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Ragnvald B. Steile\Desktop\Granheim_COPD\data\"/>
    </mc:Choice>
  </mc:AlternateContent>
  <xr:revisionPtr revIDLastSave="0" documentId="13_ncr:1_{6191B060-776E-461A-AB08-4DB3A07FC15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rk1" sheetId="1" r:id="rId1"/>
    <sheet name="sortert lit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193" i="2" l="1"/>
  <c r="AB193" i="2" s="1"/>
  <c r="AD193" i="2" s="1"/>
  <c r="Q193" i="2"/>
  <c r="L193" i="2"/>
  <c r="G193" i="2"/>
  <c r="G562" i="2"/>
  <c r="L562" i="2"/>
  <c r="Q562" i="2"/>
  <c r="V562" i="2"/>
  <c r="X562" i="2" s="1"/>
  <c r="Z562" i="2" s="1"/>
  <c r="G271" i="2"/>
  <c r="L271" i="2"/>
  <c r="Q271" i="2"/>
  <c r="V271" i="2"/>
  <c r="X271" i="2" s="1"/>
  <c r="Z271" i="2" s="1"/>
  <c r="G455" i="2"/>
  <c r="L455" i="2"/>
  <c r="Q455" i="2"/>
  <c r="V455" i="2"/>
  <c r="X455" i="2" s="1"/>
  <c r="Z455" i="2" s="1"/>
  <c r="V125" i="2"/>
  <c r="AB125" i="2" s="1"/>
  <c r="Q125" i="2"/>
  <c r="L125" i="2"/>
  <c r="G125" i="2"/>
  <c r="V416" i="2"/>
  <c r="AB416" i="2" s="1"/>
  <c r="Q416" i="2"/>
  <c r="L416" i="2"/>
  <c r="G416" i="2"/>
  <c r="V582" i="2"/>
  <c r="Q582" i="2"/>
  <c r="L582" i="2"/>
  <c r="G582" i="2"/>
  <c r="V333" i="2"/>
  <c r="X333" i="2" s="1"/>
  <c r="Z333" i="2" s="1"/>
  <c r="Q333" i="2"/>
  <c r="L333" i="2"/>
  <c r="G333" i="2"/>
  <c r="V581" i="2"/>
  <c r="Q581" i="2"/>
  <c r="L581" i="2"/>
  <c r="G581" i="2"/>
  <c r="V124" i="2"/>
  <c r="X124" i="2" s="1"/>
  <c r="Z124" i="2" s="1"/>
  <c r="Q124" i="2"/>
  <c r="L124" i="2"/>
  <c r="G124" i="2"/>
  <c r="V498" i="2"/>
  <c r="Q498" i="2"/>
  <c r="L498" i="2"/>
  <c r="G498" i="2"/>
  <c r="V290" i="2"/>
  <c r="X290" i="2" s="1"/>
  <c r="Z290" i="2" s="1"/>
  <c r="Q290" i="2"/>
  <c r="L290" i="2"/>
  <c r="G290" i="2"/>
  <c r="V42" i="2"/>
  <c r="Q42" i="2"/>
  <c r="L42" i="2"/>
  <c r="G42" i="2"/>
  <c r="V207" i="2"/>
  <c r="X207" i="2" s="1"/>
  <c r="Z207" i="2" s="1"/>
  <c r="Q207" i="2"/>
  <c r="L207" i="2"/>
  <c r="G207" i="2"/>
  <c r="V415" i="2"/>
  <c r="Q415" i="2"/>
  <c r="L415" i="2"/>
  <c r="G415" i="2"/>
  <c r="V123" i="2"/>
  <c r="Q123" i="2"/>
  <c r="L123" i="2"/>
  <c r="G123" i="2"/>
  <c r="V497" i="2"/>
  <c r="X497" i="2" s="1"/>
  <c r="Z497" i="2" s="1"/>
  <c r="Q497" i="2"/>
  <c r="L497" i="2"/>
  <c r="G497" i="2"/>
  <c r="V206" i="2"/>
  <c r="Q206" i="2"/>
  <c r="L206" i="2"/>
  <c r="G206" i="2"/>
  <c r="V414" i="2"/>
  <c r="X414" i="2" s="1"/>
  <c r="Z414" i="2" s="1"/>
  <c r="Q414" i="2"/>
  <c r="L414" i="2"/>
  <c r="G414" i="2"/>
  <c r="V41" i="2"/>
  <c r="Q41" i="2"/>
  <c r="L41" i="2"/>
  <c r="G41" i="2"/>
  <c r="V288" i="2"/>
  <c r="X288" i="2" s="1"/>
  <c r="Z288" i="2" s="1"/>
  <c r="Q288" i="2"/>
  <c r="L288" i="2"/>
  <c r="G288" i="2"/>
  <c r="V579" i="2"/>
  <c r="Q579" i="2"/>
  <c r="L579" i="2"/>
  <c r="G579" i="2"/>
  <c r="V205" i="2"/>
  <c r="X205" i="2" s="1"/>
  <c r="Z205" i="2" s="1"/>
  <c r="Q205" i="2"/>
  <c r="L205" i="2"/>
  <c r="G205" i="2"/>
  <c r="V413" i="2"/>
  <c r="Q413" i="2"/>
  <c r="L413" i="2"/>
  <c r="G413" i="2"/>
  <c r="V122" i="2"/>
  <c r="X122" i="2" s="1"/>
  <c r="Z122" i="2" s="1"/>
  <c r="Q122" i="2"/>
  <c r="L122" i="2"/>
  <c r="G122" i="2"/>
  <c r="V40" i="2"/>
  <c r="Q40" i="2"/>
  <c r="L40" i="2"/>
  <c r="G40" i="2"/>
  <c r="V496" i="2"/>
  <c r="X496" i="2" s="1"/>
  <c r="Z496" i="2" s="1"/>
  <c r="Q496" i="2"/>
  <c r="L496" i="2"/>
  <c r="G496" i="2"/>
  <c r="V578" i="2"/>
  <c r="Q578" i="2"/>
  <c r="L578" i="2"/>
  <c r="G578" i="2"/>
  <c r="V287" i="2"/>
  <c r="X287" i="2" s="1"/>
  <c r="Z287" i="2" s="1"/>
  <c r="Q287" i="2"/>
  <c r="L287" i="2"/>
  <c r="G287" i="2"/>
  <c r="V332" i="2"/>
  <c r="Q332" i="2"/>
  <c r="L332" i="2"/>
  <c r="G332" i="2"/>
  <c r="V412" i="2"/>
  <c r="X412" i="2" s="1"/>
  <c r="Z412" i="2" s="1"/>
  <c r="Q412" i="2"/>
  <c r="L412" i="2"/>
  <c r="G412" i="2"/>
  <c r="V121" i="2"/>
  <c r="Q121" i="2"/>
  <c r="L121" i="2"/>
  <c r="G121" i="2"/>
  <c r="V495" i="2"/>
  <c r="X495" i="2" s="1"/>
  <c r="Z495" i="2" s="1"/>
  <c r="Q495" i="2"/>
  <c r="L495" i="2"/>
  <c r="G495" i="2"/>
  <c r="V204" i="2"/>
  <c r="Q204" i="2"/>
  <c r="L204" i="2"/>
  <c r="G204" i="2"/>
  <c r="V411" i="2"/>
  <c r="X411" i="2" s="1"/>
  <c r="Z411" i="2" s="1"/>
  <c r="Q411" i="2"/>
  <c r="L411" i="2"/>
  <c r="G411" i="2"/>
  <c r="V577" i="2"/>
  <c r="Q577" i="2"/>
  <c r="L577" i="2"/>
  <c r="G577" i="2"/>
  <c r="V39" i="2"/>
  <c r="X39" i="2" s="1"/>
  <c r="Z39" i="2" s="1"/>
  <c r="Q39" i="2"/>
  <c r="L39" i="2"/>
  <c r="G39" i="2"/>
  <c r="V494" i="2"/>
  <c r="Q494" i="2"/>
  <c r="L494" i="2"/>
  <c r="G494" i="2"/>
  <c r="V286" i="2"/>
  <c r="X286" i="2" s="1"/>
  <c r="Z286" i="2" s="1"/>
  <c r="Q286" i="2"/>
  <c r="L286" i="2"/>
  <c r="G286" i="2"/>
  <c r="V120" i="2"/>
  <c r="Q120" i="2"/>
  <c r="L120" i="2"/>
  <c r="G120" i="2"/>
  <c r="V203" i="2"/>
  <c r="X203" i="2" s="1"/>
  <c r="Z203" i="2" s="1"/>
  <c r="Q203" i="2"/>
  <c r="L203" i="2"/>
  <c r="G203" i="2"/>
  <c r="V38" i="2"/>
  <c r="Q38" i="2"/>
  <c r="L38" i="2"/>
  <c r="G38" i="2"/>
  <c r="V575" i="2"/>
  <c r="X575" i="2" s="1"/>
  <c r="Z575" i="2" s="1"/>
  <c r="Q575" i="2"/>
  <c r="L575" i="2"/>
  <c r="G575" i="2"/>
  <c r="V118" i="2"/>
  <c r="Q118" i="2"/>
  <c r="L118" i="2"/>
  <c r="G118" i="2"/>
  <c r="V409" i="2"/>
  <c r="X409" i="2" s="1"/>
  <c r="Z409" i="2" s="1"/>
  <c r="Q409" i="2"/>
  <c r="L409" i="2"/>
  <c r="G409" i="2"/>
  <c r="V331" i="2"/>
  <c r="Q331" i="2"/>
  <c r="L331" i="2"/>
  <c r="G331" i="2"/>
  <c r="V284" i="2"/>
  <c r="X284" i="2" s="1"/>
  <c r="Z284" i="2" s="1"/>
  <c r="Q284" i="2"/>
  <c r="L284" i="2"/>
  <c r="G284" i="2"/>
  <c r="V492" i="2"/>
  <c r="AB492" i="2" s="1"/>
  <c r="Q492" i="2"/>
  <c r="L492" i="2"/>
  <c r="G492" i="2"/>
  <c r="V201" i="2"/>
  <c r="AB201" i="2" s="1"/>
  <c r="Q201" i="2"/>
  <c r="L201" i="2"/>
  <c r="G201" i="2"/>
  <c r="V491" i="2"/>
  <c r="AB491" i="2" s="1"/>
  <c r="Q491" i="2"/>
  <c r="L491" i="2"/>
  <c r="G491" i="2"/>
  <c r="V117" i="2"/>
  <c r="AB117" i="2" s="1"/>
  <c r="Q117" i="2"/>
  <c r="L117" i="2"/>
  <c r="G117" i="2"/>
  <c r="V408" i="2"/>
  <c r="AB408" i="2" s="1"/>
  <c r="Q408" i="2"/>
  <c r="L408" i="2"/>
  <c r="G408" i="2"/>
  <c r="V574" i="2"/>
  <c r="AB574" i="2" s="1"/>
  <c r="Q574" i="2"/>
  <c r="L574" i="2"/>
  <c r="G574" i="2"/>
  <c r="V37" i="2"/>
  <c r="AB37" i="2" s="1"/>
  <c r="Q37" i="2"/>
  <c r="L37" i="2"/>
  <c r="G37" i="2"/>
  <c r="V200" i="2"/>
  <c r="AB200" i="2" s="1"/>
  <c r="AC200" i="2" s="1"/>
  <c r="Q200" i="2"/>
  <c r="L200" i="2"/>
  <c r="G200" i="2"/>
  <c r="V283" i="2"/>
  <c r="AB283" i="2" s="1"/>
  <c r="Q283" i="2"/>
  <c r="L283" i="2"/>
  <c r="G283" i="2"/>
  <c r="V282" i="2"/>
  <c r="AB282" i="2" s="1"/>
  <c r="Q282" i="2"/>
  <c r="L282" i="2"/>
  <c r="G282" i="2"/>
  <c r="V36" i="2"/>
  <c r="AB36" i="2" s="1"/>
  <c r="Q36" i="2"/>
  <c r="L36" i="2"/>
  <c r="G36" i="2"/>
  <c r="V199" i="2"/>
  <c r="AB199" i="2" s="1"/>
  <c r="Q199" i="2"/>
  <c r="L199" i="2"/>
  <c r="G199" i="2"/>
  <c r="V490" i="2"/>
  <c r="AB490" i="2" s="1"/>
  <c r="Q490" i="2"/>
  <c r="L490" i="2"/>
  <c r="G490" i="2"/>
  <c r="V573" i="2"/>
  <c r="AB573" i="2" s="1"/>
  <c r="Q573" i="2"/>
  <c r="L573" i="2"/>
  <c r="G573" i="2"/>
  <c r="V407" i="2"/>
  <c r="AB407" i="2" s="1"/>
  <c r="Q407" i="2"/>
  <c r="L407" i="2"/>
  <c r="G407" i="2"/>
  <c r="V116" i="2"/>
  <c r="AB116" i="2" s="1"/>
  <c r="Q116" i="2"/>
  <c r="L116" i="2"/>
  <c r="G116" i="2"/>
  <c r="V330" i="2"/>
  <c r="AB330" i="2" s="1"/>
  <c r="Q330" i="2"/>
  <c r="L330" i="2"/>
  <c r="G330" i="2"/>
  <c r="V572" i="2"/>
  <c r="AB572" i="2" s="1"/>
  <c r="Q572" i="2"/>
  <c r="L572" i="2"/>
  <c r="G572" i="2"/>
  <c r="V198" i="2"/>
  <c r="AB198" i="2" s="1"/>
  <c r="Q198" i="2"/>
  <c r="L198" i="2"/>
  <c r="G198" i="2"/>
  <c r="V489" i="2"/>
  <c r="AB489" i="2" s="1"/>
  <c r="Q489" i="2"/>
  <c r="L489" i="2"/>
  <c r="G489" i="2"/>
  <c r="V281" i="2"/>
  <c r="AB281" i="2" s="1"/>
  <c r="Q281" i="2"/>
  <c r="L281" i="2"/>
  <c r="G281" i="2"/>
  <c r="V406" i="2"/>
  <c r="AB406" i="2" s="1"/>
  <c r="Q406" i="2"/>
  <c r="L406" i="2"/>
  <c r="G406" i="2"/>
  <c r="V115" i="2"/>
  <c r="AB115" i="2" s="1"/>
  <c r="Q115" i="2"/>
  <c r="L115" i="2"/>
  <c r="G115" i="2"/>
  <c r="V405" i="2"/>
  <c r="AB405" i="2" s="1"/>
  <c r="Q405" i="2"/>
  <c r="L405" i="2"/>
  <c r="G405" i="2"/>
  <c r="V329" i="2"/>
  <c r="X329" i="2" s="1"/>
  <c r="Z329" i="2" s="1"/>
  <c r="Q329" i="2"/>
  <c r="L329" i="2"/>
  <c r="G329" i="2"/>
  <c r="V571" i="2"/>
  <c r="AB571" i="2" s="1"/>
  <c r="Q571" i="2"/>
  <c r="L571" i="2"/>
  <c r="G571" i="2"/>
  <c r="V114" i="2"/>
  <c r="X114" i="2" s="1"/>
  <c r="Z114" i="2" s="1"/>
  <c r="Q114" i="2"/>
  <c r="L114" i="2"/>
  <c r="G114" i="2"/>
  <c r="V197" i="2"/>
  <c r="AB197" i="2" s="1"/>
  <c r="Q197" i="2"/>
  <c r="L197" i="2"/>
  <c r="G197" i="2"/>
  <c r="V280" i="2"/>
  <c r="X280" i="2" s="1"/>
  <c r="Z280" i="2" s="1"/>
  <c r="Q280" i="2"/>
  <c r="L280" i="2"/>
  <c r="G280" i="2"/>
  <c r="V488" i="2"/>
  <c r="AB488" i="2" s="1"/>
  <c r="Q488" i="2"/>
  <c r="L488" i="2"/>
  <c r="G488" i="2"/>
  <c r="V279" i="2"/>
  <c r="X279" i="2" s="1"/>
  <c r="Z279" i="2" s="1"/>
  <c r="Q279" i="2"/>
  <c r="L279" i="2"/>
  <c r="G279" i="2"/>
  <c r="V487" i="2"/>
  <c r="Q487" i="2"/>
  <c r="L487" i="2"/>
  <c r="G487" i="2"/>
  <c r="V196" i="2"/>
  <c r="X196" i="2" s="1"/>
  <c r="Z196" i="2" s="1"/>
  <c r="Q196" i="2"/>
  <c r="L196" i="2"/>
  <c r="G196" i="2"/>
  <c r="V404" i="2"/>
  <c r="Q404" i="2"/>
  <c r="L404" i="2"/>
  <c r="G404" i="2"/>
  <c r="V35" i="2"/>
  <c r="AB35" i="2" s="1"/>
  <c r="Q35" i="2"/>
  <c r="L35" i="2"/>
  <c r="G35" i="2"/>
  <c r="V113" i="2"/>
  <c r="Q113" i="2"/>
  <c r="L113" i="2"/>
  <c r="G113" i="2"/>
  <c r="V570" i="2"/>
  <c r="X570" i="2" s="1"/>
  <c r="Z570" i="2" s="1"/>
  <c r="Q570" i="2"/>
  <c r="L570" i="2"/>
  <c r="G570" i="2"/>
  <c r="V34" i="2"/>
  <c r="X34" i="2" s="1"/>
  <c r="Z34" i="2" s="1"/>
  <c r="Q34" i="2"/>
  <c r="L34" i="2"/>
  <c r="G34" i="2"/>
  <c r="V112" i="2"/>
  <c r="X112" i="2" s="1"/>
  <c r="Z112" i="2" s="1"/>
  <c r="Q112" i="2"/>
  <c r="L112" i="2"/>
  <c r="G112" i="2"/>
  <c r="V403" i="2"/>
  <c r="X403" i="2" s="1"/>
  <c r="Z403" i="2" s="1"/>
  <c r="Q403" i="2"/>
  <c r="L403" i="2"/>
  <c r="G403" i="2"/>
  <c r="V278" i="2"/>
  <c r="X278" i="2" s="1"/>
  <c r="Z278" i="2" s="1"/>
  <c r="Q278" i="2"/>
  <c r="L278" i="2"/>
  <c r="G278" i="2"/>
  <c r="V569" i="2"/>
  <c r="X569" i="2" s="1"/>
  <c r="Z569" i="2" s="1"/>
  <c r="Q569" i="2"/>
  <c r="L569" i="2"/>
  <c r="G569" i="2"/>
  <c r="V568" i="2"/>
  <c r="Q568" i="2"/>
  <c r="L568" i="2"/>
  <c r="G568" i="2"/>
  <c r="V328" i="2"/>
  <c r="X328" i="2" s="1"/>
  <c r="Z328" i="2" s="1"/>
  <c r="Q328" i="2"/>
  <c r="L328" i="2"/>
  <c r="G328" i="2"/>
  <c r="V277" i="2"/>
  <c r="X277" i="2" s="1"/>
  <c r="Z277" i="2" s="1"/>
  <c r="Q277" i="2"/>
  <c r="L277" i="2"/>
  <c r="G277" i="2"/>
  <c r="V276" i="2"/>
  <c r="X276" i="2" s="1"/>
  <c r="Z276" i="2" s="1"/>
  <c r="Q276" i="2"/>
  <c r="L276" i="2"/>
  <c r="G276" i="2"/>
  <c r="V401" i="2"/>
  <c r="X401" i="2" s="1"/>
  <c r="Z401" i="2" s="1"/>
  <c r="Q401" i="2"/>
  <c r="L401" i="2"/>
  <c r="G401" i="2"/>
  <c r="V484" i="2"/>
  <c r="X484" i="2" s="1"/>
  <c r="Z484" i="2" s="1"/>
  <c r="Q484" i="2"/>
  <c r="L484" i="2"/>
  <c r="G484" i="2"/>
  <c r="V33" i="2"/>
  <c r="X33" i="2" s="1"/>
  <c r="Z33" i="2" s="1"/>
  <c r="Q33" i="2"/>
  <c r="L33" i="2"/>
  <c r="G33" i="2"/>
  <c r="V567" i="2"/>
  <c r="Q567" i="2"/>
  <c r="L567" i="2"/>
  <c r="G567" i="2"/>
  <c r="V110" i="2"/>
  <c r="X110" i="2" s="1"/>
  <c r="Z110" i="2" s="1"/>
  <c r="Q110" i="2"/>
  <c r="L110" i="2"/>
  <c r="G110" i="2"/>
  <c r="V327" i="2"/>
  <c r="X327" i="2" s="1"/>
  <c r="Z327" i="2" s="1"/>
  <c r="Q327" i="2"/>
  <c r="L327" i="2"/>
  <c r="G327" i="2"/>
  <c r="V400" i="2"/>
  <c r="X400" i="2" s="1"/>
  <c r="Z400" i="2" s="1"/>
  <c r="Q400" i="2"/>
  <c r="L400" i="2"/>
  <c r="G400" i="2"/>
  <c r="V109" i="2"/>
  <c r="X109" i="2" s="1"/>
  <c r="Z109" i="2" s="1"/>
  <c r="Q109" i="2"/>
  <c r="L109" i="2"/>
  <c r="G109" i="2"/>
  <c r="V566" i="2"/>
  <c r="X566" i="2" s="1"/>
  <c r="Z566" i="2" s="1"/>
  <c r="Q566" i="2"/>
  <c r="L566" i="2"/>
  <c r="G566" i="2"/>
  <c r="V275" i="2"/>
  <c r="X275" i="2" s="1"/>
  <c r="Z275" i="2" s="1"/>
  <c r="Q275" i="2"/>
  <c r="L275" i="2"/>
  <c r="G275" i="2"/>
  <c r="V191" i="2"/>
  <c r="X191" i="2" s="1"/>
  <c r="Z191" i="2" s="1"/>
  <c r="Q191" i="2"/>
  <c r="L191" i="2"/>
  <c r="G191" i="2"/>
  <c r="V326" i="2"/>
  <c r="Q326" i="2"/>
  <c r="L326" i="2"/>
  <c r="G326" i="2"/>
  <c r="V399" i="2"/>
  <c r="Q399" i="2"/>
  <c r="L399" i="2"/>
  <c r="G399" i="2"/>
  <c r="V274" i="2"/>
  <c r="X274" i="2" s="1"/>
  <c r="Z274" i="2" s="1"/>
  <c r="Q274" i="2"/>
  <c r="L274" i="2"/>
  <c r="G274" i="2"/>
  <c r="V565" i="2"/>
  <c r="X565" i="2" s="1"/>
  <c r="Z565" i="2" s="1"/>
  <c r="Q565" i="2"/>
  <c r="L565" i="2"/>
  <c r="G565" i="2"/>
  <c r="V482" i="2"/>
  <c r="X482" i="2" s="1"/>
  <c r="Z482" i="2" s="1"/>
  <c r="Q482" i="2"/>
  <c r="L482" i="2"/>
  <c r="G482" i="2"/>
  <c r="V108" i="2"/>
  <c r="Q108" i="2"/>
  <c r="L108" i="2"/>
  <c r="G108" i="2"/>
  <c r="V325" i="2"/>
  <c r="X325" i="2" s="1"/>
  <c r="Z325" i="2" s="1"/>
  <c r="Q325" i="2"/>
  <c r="L325" i="2"/>
  <c r="G325" i="2"/>
  <c r="V398" i="2"/>
  <c r="Q398" i="2"/>
  <c r="L398" i="2"/>
  <c r="G398" i="2"/>
  <c r="V564" i="2"/>
  <c r="X564" i="2" s="1"/>
  <c r="Z564" i="2" s="1"/>
  <c r="Q564" i="2"/>
  <c r="L564" i="2"/>
  <c r="G564" i="2"/>
  <c r="V190" i="2"/>
  <c r="Q190" i="2"/>
  <c r="L190" i="2"/>
  <c r="G190" i="2"/>
  <c r="V273" i="2"/>
  <c r="X273" i="2" s="1"/>
  <c r="Z273" i="2" s="1"/>
  <c r="Q273" i="2"/>
  <c r="L273" i="2"/>
  <c r="G273" i="2"/>
  <c r="V481" i="2"/>
  <c r="X481" i="2" s="1"/>
  <c r="Z481" i="2" s="1"/>
  <c r="Q481" i="2"/>
  <c r="L481" i="2"/>
  <c r="G481" i="2"/>
  <c r="V107" i="2"/>
  <c r="X107" i="2" s="1"/>
  <c r="Z107" i="2" s="1"/>
  <c r="Q107" i="2"/>
  <c r="L107" i="2"/>
  <c r="G107" i="2"/>
  <c r="V106" i="2"/>
  <c r="Q106" i="2"/>
  <c r="L106" i="2"/>
  <c r="G106" i="2"/>
  <c r="V272" i="2"/>
  <c r="X272" i="2" s="1"/>
  <c r="Z272" i="2" s="1"/>
  <c r="Q272" i="2"/>
  <c r="L272" i="2"/>
  <c r="G272" i="2"/>
  <c r="V563" i="2"/>
  <c r="X563" i="2" s="1"/>
  <c r="Z563" i="2" s="1"/>
  <c r="Q563" i="2"/>
  <c r="L563" i="2"/>
  <c r="G563" i="2"/>
  <c r="V324" i="2"/>
  <c r="Q324" i="2"/>
  <c r="L324" i="2"/>
  <c r="G324" i="2"/>
  <c r="V397" i="2"/>
  <c r="Q397" i="2"/>
  <c r="L397" i="2"/>
  <c r="G397" i="2"/>
  <c r="V323" i="2"/>
  <c r="X323" i="2" s="1"/>
  <c r="Z323" i="2" s="1"/>
  <c r="Q323" i="2"/>
  <c r="L323" i="2"/>
  <c r="G323" i="2"/>
  <c r="V105" i="2"/>
  <c r="Q105" i="2"/>
  <c r="L105" i="2"/>
  <c r="G105" i="2"/>
  <c r="V396" i="2"/>
  <c r="X396" i="2" s="1"/>
  <c r="Z396" i="2" s="1"/>
  <c r="Q396" i="2"/>
  <c r="L396" i="2"/>
  <c r="G396" i="2"/>
  <c r="V561" i="2"/>
  <c r="Q561" i="2"/>
  <c r="L561" i="2"/>
  <c r="G561" i="2"/>
  <c r="V322" i="2"/>
  <c r="X322" i="2" s="1"/>
  <c r="Z322" i="2" s="1"/>
  <c r="Q322" i="2"/>
  <c r="L322" i="2"/>
  <c r="G322" i="2"/>
  <c r="V270" i="2"/>
  <c r="Q270" i="2"/>
  <c r="L270" i="2"/>
  <c r="G270" i="2"/>
  <c r="V104" i="2"/>
  <c r="X104" i="2" s="1"/>
  <c r="Z104" i="2" s="1"/>
  <c r="Q104" i="2"/>
  <c r="L104" i="2"/>
  <c r="G104" i="2"/>
  <c r="V395" i="2"/>
  <c r="X395" i="2" s="1"/>
  <c r="Z395" i="2" s="1"/>
  <c r="Q395" i="2"/>
  <c r="L395" i="2"/>
  <c r="G395" i="2"/>
  <c r="V186" i="2"/>
  <c r="X186" i="2" s="1"/>
  <c r="Z186" i="2" s="1"/>
  <c r="Q186" i="2"/>
  <c r="L186" i="2"/>
  <c r="G186" i="2"/>
  <c r="V394" i="2"/>
  <c r="Q394" i="2"/>
  <c r="L394" i="2"/>
  <c r="G394" i="2"/>
  <c r="V103" i="2"/>
  <c r="X103" i="2" s="1"/>
  <c r="Z103" i="2" s="1"/>
  <c r="Q103" i="2"/>
  <c r="L103" i="2"/>
  <c r="G103" i="2"/>
  <c r="V32" i="2"/>
  <c r="X32" i="2" s="1"/>
  <c r="Z32" i="2" s="1"/>
  <c r="Q32" i="2"/>
  <c r="L32" i="2"/>
  <c r="G32" i="2"/>
  <c r="V477" i="2"/>
  <c r="X477" i="2" s="1"/>
  <c r="Z477" i="2" s="1"/>
  <c r="Q477" i="2"/>
  <c r="L477" i="2"/>
  <c r="G477" i="2"/>
  <c r="V393" i="2"/>
  <c r="Q393" i="2"/>
  <c r="L393" i="2"/>
  <c r="G393" i="2"/>
  <c r="V185" i="2"/>
  <c r="X185" i="2" s="1"/>
  <c r="Z185" i="2" s="1"/>
  <c r="Q185" i="2"/>
  <c r="L185" i="2"/>
  <c r="G185" i="2"/>
  <c r="V476" i="2"/>
  <c r="X476" i="2" s="1"/>
  <c r="Z476" i="2" s="1"/>
  <c r="Q476" i="2"/>
  <c r="L476" i="2"/>
  <c r="G476" i="2"/>
  <c r="V31" i="2"/>
  <c r="X31" i="2" s="1"/>
  <c r="Z31" i="2" s="1"/>
  <c r="Q31" i="2"/>
  <c r="L31" i="2"/>
  <c r="G31" i="2"/>
  <c r="V559" i="2"/>
  <c r="Q559" i="2"/>
  <c r="L559" i="2"/>
  <c r="G559" i="2"/>
  <c r="V268" i="2"/>
  <c r="X268" i="2" s="1"/>
  <c r="Z268" i="2" s="1"/>
  <c r="Q268" i="2"/>
  <c r="L268" i="2"/>
  <c r="G268" i="2"/>
  <c r="V102" i="2"/>
  <c r="X102" i="2" s="1"/>
  <c r="Z102" i="2" s="1"/>
  <c r="Q102" i="2"/>
  <c r="L102" i="2"/>
  <c r="G102" i="2"/>
  <c r="V392" i="2"/>
  <c r="X392" i="2" s="1"/>
  <c r="Z392" i="2" s="1"/>
  <c r="Q392" i="2"/>
  <c r="L392" i="2"/>
  <c r="G392" i="2"/>
  <c r="V101" i="2"/>
  <c r="Q101" i="2"/>
  <c r="L101" i="2"/>
  <c r="G101" i="2"/>
  <c r="V30" i="2"/>
  <c r="X30" i="2" s="1"/>
  <c r="Z30" i="2" s="1"/>
  <c r="Q30" i="2"/>
  <c r="L30" i="2"/>
  <c r="G30" i="2"/>
  <c r="V184" i="2"/>
  <c r="X184" i="2" s="1"/>
  <c r="Z184" i="2" s="1"/>
  <c r="Q184" i="2"/>
  <c r="L184" i="2"/>
  <c r="G184" i="2"/>
  <c r="V267" i="2"/>
  <c r="X267" i="2" s="1"/>
  <c r="Z267" i="2" s="1"/>
  <c r="Q267" i="2"/>
  <c r="L267" i="2"/>
  <c r="G267" i="2"/>
  <c r="V475" i="2"/>
  <c r="Q475" i="2"/>
  <c r="L475" i="2"/>
  <c r="G475" i="2"/>
  <c r="V558" i="2"/>
  <c r="X558" i="2" s="1"/>
  <c r="Z558" i="2" s="1"/>
  <c r="Q558" i="2"/>
  <c r="L558" i="2"/>
  <c r="G558" i="2"/>
  <c r="V321" i="2"/>
  <c r="X321" i="2" s="1"/>
  <c r="Z321" i="2" s="1"/>
  <c r="Q321" i="2"/>
  <c r="L321" i="2"/>
  <c r="G321" i="2"/>
  <c r="V474" i="2"/>
  <c r="X474" i="2" s="1"/>
  <c r="Z474" i="2" s="1"/>
  <c r="Q474" i="2"/>
  <c r="L474" i="2"/>
  <c r="G474" i="2"/>
  <c r="V391" i="2"/>
  <c r="Q391" i="2"/>
  <c r="L391" i="2"/>
  <c r="G391" i="2"/>
  <c r="V557" i="2"/>
  <c r="X557" i="2" s="1"/>
  <c r="Z557" i="2" s="1"/>
  <c r="Q557" i="2"/>
  <c r="L557" i="2"/>
  <c r="G557" i="2"/>
  <c r="V100" i="2"/>
  <c r="X100" i="2" s="1"/>
  <c r="Z100" i="2" s="1"/>
  <c r="Q100" i="2"/>
  <c r="L100" i="2"/>
  <c r="G100" i="2"/>
  <c r="V183" i="2"/>
  <c r="X183" i="2" s="1"/>
  <c r="Z183" i="2" s="1"/>
  <c r="Q183" i="2"/>
  <c r="L183" i="2"/>
  <c r="G183" i="2"/>
  <c r="V266" i="2"/>
  <c r="Q266" i="2"/>
  <c r="L266" i="2"/>
  <c r="G266" i="2"/>
  <c r="V556" i="2"/>
  <c r="X556" i="2" s="1"/>
  <c r="Z556" i="2" s="1"/>
  <c r="Q556" i="2"/>
  <c r="L556" i="2"/>
  <c r="G556" i="2"/>
  <c r="V473" i="2"/>
  <c r="X473" i="2" s="1"/>
  <c r="Z473" i="2" s="1"/>
  <c r="Q473" i="2"/>
  <c r="L473" i="2"/>
  <c r="G473" i="2"/>
  <c r="V390" i="2"/>
  <c r="X390" i="2" s="1"/>
  <c r="Z390" i="2" s="1"/>
  <c r="Q390" i="2"/>
  <c r="L390" i="2"/>
  <c r="G390" i="2"/>
  <c r="V99" i="2"/>
  <c r="Q99" i="2"/>
  <c r="L99" i="2"/>
  <c r="G99" i="2"/>
  <c r="V182" i="2"/>
  <c r="X182" i="2" s="1"/>
  <c r="Z182" i="2" s="1"/>
  <c r="Q182" i="2"/>
  <c r="L182" i="2"/>
  <c r="G182" i="2"/>
  <c r="V265" i="2"/>
  <c r="X265" i="2" s="1"/>
  <c r="Z265" i="2" s="1"/>
  <c r="Q265" i="2"/>
  <c r="L265" i="2"/>
  <c r="G265" i="2"/>
  <c r="V29" i="2"/>
  <c r="X29" i="2" s="1"/>
  <c r="Z29" i="2" s="1"/>
  <c r="Q29" i="2"/>
  <c r="L29" i="2"/>
  <c r="G29" i="2"/>
  <c r="V98" i="2"/>
  <c r="Q98" i="2"/>
  <c r="L98" i="2"/>
  <c r="G98" i="2"/>
  <c r="V555" i="2"/>
  <c r="X555" i="2" s="1"/>
  <c r="Z555" i="2" s="1"/>
  <c r="Q555" i="2"/>
  <c r="L555" i="2"/>
  <c r="G555" i="2"/>
  <c r="V389" i="2"/>
  <c r="X389" i="2" s="1"/>
  <c r="Z389" i="2" s="1"/>
  <c r="Q389" i="2"/>
  <c r="L389" i="2"/>
  <c r="G389" i="2"/>
  <c r="V320" i="2"/>
  <c r="X320" i="2" s="1"/>
  <c r="Z320" i="2" s="1"/>
  <c r="Q320" i="2"/>
  <c r="L320" i="2"/>
  <c r="G320" i="2"/>
  <c r="V472" i="2"/>
  <c r="Q472" i="2"/>
  <c r="L472" i="2"/>
  <c r="G472" i="2"/>
  <c r="V554" i="2"/>
  <c r="X554" i="2" s="1"/>
  <c r="Z554" i="2" s="1"/>
  <c r="Q554" i="2"/>
  <c r="L554" i="2"/>
  <c r="G554" i="2"/>
  <c r="V97" i="2"/>
  <c r="X97" i="2" s="1"/>
  <c r="Z97" i="2" s="1"/>
  <c r="Q97" i="2"/>
  <c r="L97" i="2"/>
  <c r="G97" i="2"/>
  <c r="V263" i="2"/>
  <c r="X263" i="2" s="1"/>
  <c r="Z263" i="2" s="1"/>
  <c r="Q263" i="2"/>
  <c r="L263" i="2"/>
  <c r="G263" i="2"/>
  <c r="V471" i="2"/>
  <c r="Q471" i="2"/>
  <c r="L471" i="2"/>
  <c r="G471" i="2"/>
  <c r="V388" i="2"/>
  <c r="X388" i="2" s="1"/>
  <c r="Z388" i="2" s="1"/>
  <c r="Q388" i="2"/>
  <c r="L388" i="2"/>
  <c r="G388" i="2"/>
  <c r="V180" i="2"/>
  <c r="X180" i="2" s="1"/>
  <c r="Z180" i="2" s="1"/>
  <c r="Q180" i="2"/>
  <c r="L180" i="2"/>
  <c r="G180" i="2"/>
  <c r="V319" i="2"/>
  <c r="X319" i="2" s="1"/>
  <c r="Z319" i="2" s="1"/>
  <c r="Q319" i="2"/>
  <c r="L319" i="2"/>
  <c r="G319" i="2"/>
  <c r="V470" i="2"/>
  <c r="AB470" i="2" s="1"/>
  <c r="Q470" i="2"/>
  <c r="L470" i="2"/>
  <c r="G470" i="2"/>
  <c r="V387" i="2"/>
  <c r="AB387" i="2" s="1"/>
  <c r="Q387" i="2"/>
  <c r="L387" i="2"/>
  <c r="G387" i="2"/>
  <c r="V553" i="2"/>
  <c r="Q553" i="2"/>
  <c r="L553" i="2"/>
  <c r="G553" i="2"/>
  <c r="V179" i="2"/>
  <c r="AB179" i="2" s="1"/>
  <c r="Q179" i="2"/>
  <c r="L179" i="2"/>
  <c r="G179" i="2"/>
  <c r="V96" i="2"/>
  <c r="AB96" i="2" s="1"/>
  <c r="Q96" i="2"/>
  <c r="L96" i="2"/>
  <c r="G96" i="2"/>
  <c r="V318" i="2"/>
  <c r="AB318" i="2" s="1"/>
  <c r="Q318" i="2"/>
  <c r="L318" i="2"/>
  <c r="G318" i="2"/>
  <c r="V262" i="2"/>
  <c r="Q262" i="2"/>
  <c r="L262" i="2"/>
  <c r="G262" i="2"/>
  <c r="V469" i="2"/>
  <c r="AB469" i="2" s="1"/>
  <c r="Q469" i="2"/>
  <c r="L469" i="2"/>
  <c r="G469" i="2"/>
  <c r="V386" i="2"/>
  <c r="AB386" i="2" s="1"/>
  <c r="Q386" i="2"/>
  <c r="L386" i="2"/>
  <c r="G386" i="2"/>
  <c r="V178" i="2"/>
  <c r="AB178" i="2" s="1"/>
  <c r="Q178" i="2"/>
  <c r="L178" i="2"/>
  <c r="G178" i="2"/>
  <c r="V261" i="2"/>
  <c r="Q261" i="2"/>
  <c r="L261" i="2"/>
  <c r="G261" i="2"/>
  <c r="V317" i="2"/>
  <c r="AB317" i="2" s="1"/>
  <c r="Q317" i="2"/>
  <c r="L317" i="2"/>
  <c r="G317" i="2"/>
  <c r="V552" i="2"/>
  <c r="AB552" i="2" s="1"/>
  <c r="Q552" i="2"/>
  <c r="L552" i="2"/>
  <c r="G552" i="2"/>
  <c r="V95" i="2"/>
  <c r="X95" i="2" s="1"/>
  <c r="Q95" i="2"/>
  <c r="L95" i="2"/>
  <c r="G95" i="2"/>
  <c r="V177" i="2"/>
  <c r="X177" i="2" s="1"/>
  <c r="Z177" i="2" s="1"/>
  <c r="Q177" i="2"/>
  <c r="L177" i="2"/>
  <c r="G177" i="2"/>
  <c r="V551" i="2"/>
  <c r="Q551" i="2"/>
  <c r="L551" i="2"/>
  <c r="G551" i="2"/>
  <c r="V385" i="2"/>
  <c r="X385" i="2" s="1"/>
  <c r="Z385" i="2" s="1"/>
  <c r="Q385" i="2"/>
  <c r="L385" i="2"/>
  <c r="G385" i="2"/>
  <c r="V260" i="2"/>
  <c r="X260" i="2" s="1"/>
  <c r="Z260" i="2" s="1"/>
  <c r="Q260" i="2"/>
  <c r="L260" i="2"/>
  <c r="G260" i="2"/>
  <c r="V316" i="2"/>
  <c r="X316" i="2" s="1"/>
  <c r="Z316" i="2" s="1"/>
  <c r="Q316" i="2"/>
  <c r="L316" i="2"/>
  <c r="G316" i="2"/>
  <c r="V94" i="2"/>
  <c r="Q94" i="2"/>
  <c r="L94" i="2"/>
  <c r="G94" i="2"/>
  <c r="V468" i="2"/>
  <c r="X468" i="2" s="1"/>
  <c r="Z468" i="2" s="1"/>
  <c r="Q468" i="2"/>
  <c r="L468" i="2"/>
  <c r="G468" i="2"/>
  <c r="V315" i="2"/>
  <c r="X315" i="2" s="1"/>
  <c r="Z315" i="2" s="1"/>
  <c r="Q315" i="2"/>
  <c r="L315" i="2"/>
  <c r="G315" i="2"/>
  <c r="V467" i="2"/>
  <c r="X467" i="2" s="1"/>
  <c r="Z467" i="2" s="1"/>
  <c r="Q467" i="2"/>
  <c r="L467" i="2"/>
  <c r="G467" i="2"/>
  <c r="V93" i="2"/>
  <c r="Q93" i="2"/>
  <c r="L93" i="2"/>
  <c r="G93" i="2"/>
  <c r="V550" i="2"/>
  <c r="X550" i="2" s="1"/>
  <c r="Z550" i="2" s="1"/>
  <c r="Q550" i="2"/>
  <c r="L550" i="2"/>
  <c r="G550" i="2"/>
  <c r="V384" i="2"/>
  <c r="X384" i="2" s="1"/>
  <c r="Z384" i="2" s="1"/>
  <c r="Q384" i="2"/>
  <c r="L384" i="2"/>
  <c r="G384" i="2"/>
  <c r="V259" i="2"/>
  <c r="X259" i="2" s="1"/>
  <c r="Z259" i="2" s="1"/>
  <c r="Q259" i="2"/>
  <c r="L259" i="2"/>
  <c r="G259" i="2"/>
  <c r="V176" i="2"/>
  <c r="Q176" i="2"/>
  <c r="L176" i="2"/>
  <c r="G176" i="2"/>
  <c r="V383" i="2"/>
  <c r="X383" i="2" s="1"/>
  <c r="Z383" i="2" s="1"/>
  <c r="Q383" i="2"/>
  <c r="L383" i="2"/>
  <c r="G383" i="2"/>
  <c r="V549" i="2"/>
  <c r="X549" i="2" s="1"/>
  <c r="Z549" i="2" s="1"/>
  <c r="Q549" i="2"/>
  <c r="L549" i="2"/>
  <c r="G549" i="2"/>
  <c r="V92" i="2"/>
  <c r="X92" i="2" s="1"/>
  <c r="Z92" i="2" s="1"/>
  <c r="Q92" i="2"/>
  <c r="L92" i="2"/>
  <c r="G92" i="2"/>
  <c r="V258" i="2"/>
  <c r="Q258" i="2"/>
  <c r="L258" i="2"/>
  <c r="G258" i="2"/>
  <c r="V28" i="2"/>
  <c r="X28" i="2" s="1"/>
  <c r="Z28" i="2" s="1"/>
  <c r="Q28" i="2"/>
  <c r="L28" i="2"/>
  <c r="G28" i="2"/>
  <c r="V548" i="2"/>
  <c r="X548" i="2" s="1"/>
  <c r="Z548" i="2" s="1"/>
  <c r="Q548" i="2"/>
  <c r="L548" i="2"/>
  <c r="G548" i="2"/>
  <c r="V314" i="2"/>
  <c r="X314" i="2" s="1"/>
  <c r="Z314" i="2" s="1"/>
  <c r="Q314" i="2"/>
  <c r="L314" i="2"/>
  <c r="G314" i="2"/>
  <c r="V465" i="2"/>
  <c r="Q465" i="2"/>
  <c r="L465" i="2"/>
  <c r="G465" i="2"/>
  <c r="V382" i="2"/>
  <c r="X382" i="2" s="1"/>
  <c r="Z382" i="2" s="1"/>
  <c r="Q382" i="2"/>
  <c r="L382" i="2"/>
  <c r="G382" i="2"/>
  <c r="V91" i="2"/>
  <c r="X91" i="2" s="1"/>
  <c r="Z91" i="2" s="1"/>
  <c r="Q91" i="2"/>
  <c r="L91" i="2"/>
  <c r="G91" i="2"/>
  <c r="V174" i="2"/>
  <c r="X174" i="2" s="1"/>
  <c r="Z174" i="2" s="1"/>
  <c r="Q174" i="2"/>
  <c r="L174" i="2"/>
  <c r="G174" i="2"/>
  <c r="V257" i="2"/>
  <c r="Q257" i="2"/>
  <c r="L257" i="2"/>
  <c r="G257" i="2"/>
  <c r="V256" i="2"/>
  <c r="X256" i="2" s="1"/>
  <c r="Z256" i="2" s="1"/>
  <c r="Q256" i="2"/>
  <c r="L256" i="2"/>
  <c r="G256" i="2"/>
  <c r="V313" i="2"/>
  <c r="X313" i="2" s="1"/>
  <c r="Z313" i="2" s="1"/>
  <c r="Q313" i="2"/>
  <c r="L313" i="2"/>
  <c r="G313" i="2"/>
  <c r="V173" i="2"/>
  <c r="X173" i="2" s="1"/>
  <c r="Z173" i="2" s="1"/>
  <c r="Q173" i="2"/>
  <c r="L173" i="2"/>
  <c r="G173" i="2"/>
  <c r="V381" i="2"/>
  <c r="Q381" i="2"/>
  <c r="L381" i="2"/>
  <c r="G381" i="2"/>
  <c r="V90" i="2"/>
  <c r="X90" i="2" s="1"/>
  <c r="Z90" i="2" s="1"/>
  <c r="Q90" i="2"/>
  <c r="L90" i="2"/>
  <c r="G90" i="2"/>
  <c r="V547" i="2"/>
  <c r="X547" i="2" s="1"/>
  <c r="Z547" i="2" s="1"/>
  <c r="Q547" i="2"/>
  <c r="L547" i="2"/>
  <c r="G547" i="2"/>
  <c r="V464" i="2"/>
  <c r="AB464" i="2" s="1"/>
  <c r="Q464" i="2"/>
  <c r="L464" i="2"/>
  <c r="G464" i="2"/>
  <c r="V546" i="2"/>
  <c r="X546" i="2" s="1"/>
  <c r="Q546" i="2"/>
  <c r="L546" i="2"/>
  <c r="G546" i="2"/>
  <c r="V27" i="2"/>
  <c r="X27" i="2" s="1"/>
  <c r="Q27" i="2"/>
  <c r="L27" i="2"/>
  <c r="G27" i="2"/>
  <c r="V380" i="2"/>
  <c r="Q380" i="2"/>
  <c r="L380" i="2"/>
  <c r="G380" i="2"/>
  <c r="V172" i="2"/>
  <c r="Q172" i="2"/>
  <c r="L172" i="2"/>
  <c r="G172" i="2"/>
  <c r="V463" i="2"/>
  <c r="Q463" i="2"/>
  <c r="L463" i="2"/>
  <c r="G463" i="2"/>
  <c r="V89" i="2"/>
  <c r="AB89" i="2" s="1"/>
  <c r="Q89" i="2"/>
  <c r="L89" i="2"/>
  <c r="G89" i="2"/>
  <c r="V255" i="2"/>
  <c r="X255" i="2" s="1"/>
  <c r="Z255" i="2" s="1"/>
  <c r="Q255" i="2"/>
  <c r="L255" i="2"/>
  <c r="G255" i="2"/>
  <c r="V171" i="2"/>
  <c r="Q171" i="2"/>
  <c r="L171" i="2"/>
  <c r="G171" i="2"/>
  <c r="V88" i="2"/>
  <c r="Q88" i="2"/>
  <c r="L88" i="2"/>
  <c r="G88" i="2"/>
  <c r="V379" i="2"/>
  <c r="Q379" i="2"/>
  <c r="L379" i="2"/>
  <c r="G379" i="2"/>
  <c r="V545" i="2"/>
  <c r="X545" i="2" s="1"/>
  <c r="Z545" i="2" s="1"/>
  <c r="Q545" i="2"/>
  <c r="L545" i="2"/>
  <c r="G545" i="2"/>
  <c r="V26" i="2"/>
  <c r="X26" i="2" s="1"/>
  <c r="Z26" i="2" s="1"/>
  <c r="Q26" i="2"/>
  <c r="L26" i="2"/>
  <c r="G26" i="2"/>
  <c r="V462" i="2"/>
  <c r="X462" i="2" s="1"/>
  <c r="Z462" i="2" s="1"/>
  <c r="Q462" i="2"/>
  <c r="L462" i="2"/>
  <c r="G462" i="2"/>
  <c r="V170" i="2"/>
  <c r="X170" i="2" s="1"/>
  <c r="Z170" i="2" s="1"/>
  <c r="Q170" i="2"/>
  <c r="L170" i="2"/>
  <c r="G170" i="2"/>
  <c r="V87" i="2"/>
  <c r="X87" i="2" s="1"/>
  <c r="Z87" i="2" s="1"/>
  <c r="Q87" i="2"/>
  <c r="L87" i="2"/>
  <c r="G87" i="2"/>
  <c r="V253" i="2"/>
  <c r="Q253" i="2"/>
  <c r="L253" i="2"/>
  <c r="G253" i="2"/>
  <c r="V25" i="2"/>
  <c r="X25" i="2" s="1"/>
  <c r="Z25" i="2" s="1"/>
  <c r="Q25" i="2"/>
  <c r="L25" i="2"/>
  <c r="G25" i="2"/>
  <c r="V544" i="2"/>
  <c r="Q544" i="2"/>
  <c r="L544" i="2"/>
  <c r="G544" i="2"/>
  <c r="V378" i="2"/>
  <c r="X378" i="2" s="1"/>
  <c r="Z378" i="2" s="1"/>
  <c r="Q378" i="2"/>
  <c r="L378" i="2"/>
  <c r="G378" i="2"/>
  <c r="V461" i="2"/>
  <c r="X461" i="2" s="1"/>
  <c r="Z461" i="2" s="1"/>
  <c r="Q461" i="2"/>
  <c r="L461" i="2"/>
  <c r="G461" i="2"/>
  <c r="V86" i="2"/>
  <c r="Q86" i="2"/>
  <c r="L86" i="2"/>
  <c r="G86" i="2"/>
  <c r="V252" i="2"/>
  <c r="X252" i="2" s="1"/>
  <c r="Z252" i="2" s="1"/>
  <c r="Q252" i="2"/>
  <c r="L252" i="2"/>
  <c r="G252" i="2"/>
  <c r="V24" i="2"/>
  <c r="X24" i="2" s="1"/>
  <c r="Z24" i="2" s="1"/>
  <c r="Q24" i="2"/>
  <c r="L24" i="2"/>
  <c r="G24" i="2"/>
  <c r="V543" i="2"/>
  <c r="Q543" i="2"/>
  <c r="L543" i="2"/>
  <c r="G543" i="2"/>
  <c r="V169" i="2"/>
  <c r="Q169" i="2"/>
  <c r="L169" i="2"/>
  <c r="G169" i="2"/>
  <c r="V376" i="2"/>
  <c r="AB376" i="2" s="1"/>
  <c r="Q376" i="2"/>
  <c r="L376" i="2"/>
  <c r="G376" i="2"/>
  <c r="V459" i="2"/>
  <c r="X459" i="2" s="1"/>
  <c r="Z459" i="2" s="1"/>
  <c r="Q459" i="2"/>
  <c r="L459" i="2"/>
  <c r="G459" i="2"/>
  <c r="V85" i="2"/>
  <c r="Q85" i="2"/>
  <c r="L85" i="2"/>
  <c r="G85" i="2"/>
  <c r="V251" i="2"/>
  <c r="Q251" i="2"/>
  <c r="L251" i="2"/>
  <c r="G251" i="2"/>
  <c r="V23" i="2"/>
  <c r="AB23" i="2" s="1"/>
  <c r="Q23" i="2"/>
  <c r="L23" i="2"/>
  <c r="G23" i="2"/>
  <c r="V542" i="2"/>
  <c r="X542" i="2" s="1"/>
  <c r="Z542" i="2" s="1"/>
  <c r="Q542" i="2"/>
  <c r="L542" i="2"/>
  <c r="G542" i="2"/>
  <c r="V168" i="2"/>
  <c r="X168" i="2" s="1"/>
  <c r="Z168" i="2" s="1"/>
  <c r="Q168" i="2"/>
  <c r="L168" i="2"/>
  <c r="G168" i="2"/>
  <c r="V375" i="2"/>
  <c r="X375" i="2" s="1"/>
  <c r="Z375" i="2" s="1"/>
  <c r="Q375" i="2"/>
  <c r="L375" i="2"/>
  <c r="G375" i="2"/>
  <c r="V167" i="2"/>
  <c r="X167" i="2" s="1"/>
  <c r="Z167" i="2" s="1"/>
  <c r="Q167" i="2"/>
  <c r="L167" i="2"/>
  <c r="G167" i="2"/>
  <c r="V458" i="2"/>
  <c r="Q458" i="2"/>
  <c r="L458" i="2"/>
  <c r="G458" i="2"/>
  <c r="V250" i="2"/>
  <c r="Q250" i="2"/>
  <c r="L250" i="2"/>
  <c r="G250" i="2"/>
  <c r="V312" i="2"/>
  <c r="X312" i="2" s="1"/>
  <c r="Z312" i="2" s="1"/>
  <c r="Q312" i="2"/>
  <c r="L312" i="2"/>
  <c r="G312" i="2"/>
  <c r="V84" i="2"/>
  <c r="X84" i="2" s="1"/>
  <c r="Z84" i="2" s="1"/>
  <c r="Q84" i="2"/>
  <c r="L84" i="2"/>
  <c r="G84" i="2"/>
  <c r="V541" i="2"/>
  <c r="Q541" i="2"/>
  <c r="L541" i="2"/>
  <c r="G541" i="2"/>
  <c r="V457" i="2"/>
  <c r="Q457" i="2"/>
  <c r="L457" i="2"/>
  <c r="G457" i="2"/>
  <c r="V311" i="2"/>
  <c r="X311" i="2" s="1"/>
  <c r="Z311" i="2" s="1"/>
  <c r="Q311" i="2"/>
  <c r="L311" i="2"/>
  <c r="G311" i="2"/>
  <c r="V166" i="2"/>
  <c r="X166" i="2" s="1"/>
  <c r="Q166" i="2"/>
  <c r="L166" i="2"/>
  <c r="G166" i="2"/>
  <c r="V249" i="2"/>
  <c r="X249" i="2" s="1"/>
  <c r="Z249" i="2" s="1"/>
  <c r="Q249" i="2"/>
  <c r="L249" i="2"/>
  <c r="G249" i="2"/>
  <c r="V374" i="2"/>
  <c r="X374" i="2" s="1"/>
  <c r="Z374" i="2" s="1"/>
  <c r="Q374" i="2"/>
  <c r="L374" i="2"/>
  <c r="G374" i="2"/>
  <c r="V540" i="2"/>
  <c r="X540" i="2" s="1"/>
  <c r="Z540" i="2" s="1"/>
  <c r="Q540" i="2"/>
  <c r="L540" i="2"/>
  <c r="G540" i="2"/>
  <c r="V83" i="2"/>
  <c r="Q83" i="2"/>
  <c r="L83" i="2"/>
  <c r="G83" i="2"/>
  <c r="V165" i="2"/>
  <c r="X165" i="2" s="1"/>
  <c r="Z165" i="2" s="1"/>
  <c r="Q165" i="2"/>
  <c r="L165" i="2"/>
  <c r="G165" i="2"/>
  <c r="V248" i="2"/>
  <c r="X248" i="2" s="1"/>
  <c r="Z248" i="2" s="1"/>
  <c r="Q248" i="2"/>
  <c r="L248" i="2"/>
  <c r="G248" i="2"/>
  <c r="V22" i="2"/>
  <c r="X22" i="2" s="1"/>
  <c r="Z22" i="2" s="1"/>
  <c r="Q22" i="2"/>
  <c r="L22" i="2"/>
  <c r="G22" i="2"/>
  <c r="V373" i="2"/>
  <c r="X373" i="2" s="1"/>
  <c r="Z373" i="2" s="1"/>
  <c r="Q373" i="2"/>
  <c r="L373" i="2"/>
  <c r="G373" i="2"/>
  <c r="V82" i="2"/>
  <c r="X82" i="2" s="1"/>
  <c r="Z82" i="2" s="1"/>
  <c r="Q82" i="2"/>
  <c r="L82" i="2"/>
  <c r="G82" i="2"/>
  <c r="V539" i="2"/>
  <c r="X539" i="2" s="1"/>
  <c r="Z539" i="2" s="1"/>
  <c r="Q539" i="2"/>
  <c r="L539" i="2"/>
  <c r="G539" i="2"/>
  <c r="V456" i="2"/>
  <c r="X456" i="2" s="1"/>
  <c r="Z456" i="2" s="1"/>
  <c r="Q456" i="2"/>
  <c r="L456" i="2"/>
  <c r="G456" i="2"/>
  <c r="V164" i="2"/>
  <c r="X164" i="2" s="1"/>
  <c r="Z164" i="2" s="1"/>
  <c r="Q164" i="2"/>
  <c r="L164" i="2"/>
  <c r="G164" i="2"/>
  <c r="V372" i="2"/>
  <c r="X372" i="2" s="1"/>
  <c r="Z372" i="2" s="1"/>
  <c r="Q372" i="2"/>
  <c r="L372" i="2"/>
  <c r="G372" i="2"/>
  <c r="V247" i="2"/>
  <c r="AB247" i="2" s="1"/>
  <c r="Q247" i="2"/>
  <c r="L247" i="2"/>
  <c r="G247" i="2"/>
  <c r="V538" i="2"/>
  <c r="AB538" i="2" s="1"/>
  <c r="Q538" i="2"/>
  <c r="L538" i="2"/>
  <c r="G538" i="2"/>
  <c r="V81" i="2"/>
  <c r="AB81" i="2" s="1"/>
  <c r="Q81" i="2"/>
  <c r="L81" i="2"/>
  <c r="G81" i="2"/>
  <c r="V21" i="2"/>
  <c r="AB21" i="2" s="1"/>
  <c r="Q21" i="2"/>
  <c r="L21" i="2"/>
  <c r="G21" i="2"/>
  <c r="V246" i="2"/>
  <c r="AB246" i="2" s="1"/>
  <c r="Q246" i="2"/>
  <c r="L246" i="2"/>
  <c r="G246" i="2"/>
  <c r="V80" i="2"/>
  <c r="AB80" i="2" s="1"/>
  <c r="Q80" i="2"/>
  <c r="L80" i="2"/>
  <c r="G80" i="2"/>
  <c r="V371" i="2"/>
  <c r="AB371" i="2" s="1"/>
  <c r="Q371" i="2"/>
  <c r="L371" i="2"/>
  <c r="G371" i="2"/>
  <c r="V20" i="2"/>
  <c r="AB20" i="2" s="1"/>
  <c r="Q20" i="2"/>
  <c r="L20" i="2"/>
  <c r="G20" i="2"/>
  <c r="V163" i="2"/>
  <c r="AB163" i="2" s="1"/>
  <c r="Q163" i="2"/>
  <c r="L163" i="2"/>
  <c r="G163" i="2"/>
  <c r="V454" i="2"/>
  <c r="AB454" i="2" s="1"/>
  <c r="Q454" i="2"/>
  <c r="L454" i="2"/>
  <c r="G454" i="2"/>
  <c r="V537" i="2"/>
  <c r="AB537" i="2" s="1"/>
  <c r="Q537" i="2"/>
  <c r="L537" i="2"/>
  <c r="G537" i="2"/>
  <c r="V162" i="2"/>
  <c r="AB162" i="2" s="1"/>
  <c r="Q162" i="2"/>
  <c r="L162" i="2"/>
  <c r="G162" i="2"/>
  <c r="V453" i="2"/>
  <c r="AB453" i="2" s="1"/>
  <c r="Q453" i="2"/>
  <c r="L453" i="2"/>
  <c r="G453" i="2"/>
  <c r="V245" i="2"/>
  <c r="AB245" i="2" s="1"/>
  <c r="Q245" i="2"/>
  <c r="L245" i="2"/>
  <c r="G245" i="2"/>
  <c r="V79" i="2"/>
  <c r="AB79" i="2" s="1"/>
  <c r="Q79" i="2"/>
  <c r="L79" i="2"/>
  <c r="G79" i="2"/>
  <c r="V536" i="2"/>
  <c r="AB536" i="2" s="1"/>
  <c r="Q536" i="2"/>
  <c r="L536" i="2"/>
  <c r="G536" i="2"/>
  <c r="V19" i="2"/>
  <c r="AB19" i="2" s="1"/>
  <c r="Q19" i="2"/>
  <c r="L19" i="2"/>
  <c r="G19" i="2"/>
  <c r="V370" i="2"/>
  <c r="AB370" i="2" s="1"/>
  <c r="Q370" i="2"/>
  <c r="L370" i="2"/>
  <c r="G370" i="2"/>
  <c r="V244" i="2"/>
  <c r="AB244" i="2" s="1"/>
  <c r="Q244" i="2"/>
  <c r="L244" i="2"/>
  <c r="G244" i="2"/>
  <c r="V535" i="2"/>
  <c r="AB535" i="2" s="1"/>
  <c r="Q535" i="2"/>
  <c r="L535" i="2"/>
  <c r="G535" i="2"/>
  <c r="V452" i="2"/>
  <c r="AB452" i="2" s="1"/>
  <c r="Q452" i="2"/>
  <c r="L452" i="2"/>
  <c r="G452" i="2"/>
  <c r="V78" i="2"/>
  <c r="AB78" i="2" s="1"/>
  <c r="Q78" i="2"/>
  <c r="L78" i="2"/>
  <c r="G78" i="2"/>
  <c r="V310" i="2"/>
  <c r="AB310" i="2" s="1"/>
  <c r="Q310" i="2"/>
  <c r="L310" i="2"/>
  <c r="G310" i="2"/>
  <c r="V161" i="2"/>
  <c r="AB161" i="2" s="1"/>
  <c r="Q161" i="2"/>
  <c r="L161" i="2"/>
  <c r="G161" i="2"/>
  <c r="V369" i="2"/>
  <c r="AB369" i="2" s="1"/>
  <c r="Q369" i="2"/>
  <c r="L369" i="2"/>
  <c r="G369" i="2"/>
  <c r="V18" i="2"/>
  <c r="X18" i="2" s="1"/>
  <c r="Y18" i="2" s="1"/>
  <c r="Q18" i="2"/>
  <c r="L18" i="2"/>
  <c r="G18" i="2"/>
  <c r="V76" i="2"/>
  <c r="X76" i="2" s="1"/>
  <c r="Z76" i="2" s="1"/>
  <c r="Q76" i="2"/>
  <c r="L76" i="2"/>
  <c r="G76" i="2"/>
  <c r="V367" i="2"/>
  <c r="X367" i="2" s="1"/>
  <c r="Z367" i="2" s="1"/>
  <c r="Q367" i="2"/>
  <c r="L367" i="2"/>
  <c r="G367" i="2"/>
  <c r="V450" i="2"/>
  <c r="X450" i="2" s="1"/>
  <c r="Z450" i="2" s="1"/>
  <c r="Q450" i="2"/>
  <c r="L450" i="2"/>
  <c r="G450" i="2"/>
  <c r="V533" i="2"/>
  <c r="X533" i="2" s="1"/>
  <c r="Z533" i="2" s="1"/>
  <c r="Q533" i="2"/>
  <c r="L533" i="2"/>
  <c r="G533" i="2"/>
  <c r="V242" i="2"/>
  <c r="X242" i="2" s="1"/>
  <c r="Z242" i="2" s="1"/>
  <c r="Q242" i="2"/>
  <c r="L242" i="2"/>
  <c r="G242" i="2"/>
  <c r="V17" i="2"/>
  <c r="X17" i="2" s="1"/>
  <c r="Z17" i="2" s="1"/>
  <c r="Q17" i="2"/>
  <c r="L17" i="2"/>
  <c r="G17" i="2"/>
  <c r="V159" i="2"/>
  <c r="X159" i="2" s="1"/>
  <c r="Z159" i="2" s="1"/>
  <c r="Q159" i="2"/>
  <c r="L159" i="2"/>
  <c r="G159" i="2"/>
  <c r="V75" i="2"/>
  <c r="X75" i="2" s="1"/>
  <c r="Z75" i="2" s="1"/>
  <c r="Q75" i="2"/>
  <c r="L75" i="2"/>
  <c r="G75" i="2"/>
  <c r="V449" i="2"/>
  <c r="X449" i="2" s="1"/>
  <c r="Z449" i="2" s="1"/>
  <c r="Q449" i="2"/>
  <c r="L449" i="2"/>
  <c r="G449" i="2"/>
  <c r="V158" i="2"/>
  <c r="X158" i="2" s="1"/>
  <c r="Z158" i="2" s="1"/>
  <c r="Q158" i="2"/>
  <c r="L158" i="2"/>
  <c r="G158" i="2"/>
  <c r="V532" i="2"/>
  <c r="X532" i="2" s="1"/>
  <c r="Z532" i="2" s="1"/>
  <c r="Q532" i="2"/>
  <c r="L532" i="2"/>
  <c r="G532" i="2"/>
  <c r="V366" i="2"/>
  <c r="X366" i="2" s="1"/>
  <c r="Z366" i="2" s="1"/>
  <c r="Q366" i="2"/>
  <c r="L366" i="2"/>
  <c r="G366" i="2"/>
  <c r="V241" i="2"/>
  <c r="X241" i="2" s="1"/>
  <c r="Z241" i="2" s="1"/>
  <c r="Q241" i="2"/>
  <c r="L241" i="2"/>
  <c r="G241" i="2"/>
  <c r="V16" i="2"/>
  <c r="X16" i="2" s="1"/>
  <c r="Z16" i="2" s="1"/>
  <c r="Q16" i="2"/>
  <c r="L16" i="2"/>
  <c r="G16" i="2"/>
  <c r="V448" i="2"/>
  <c r="X448" i="2" s="1"/>
  <c r="Z448" i="2" s="1"/>
  <c r="Q448" i="2"/>
  <c r="L448" i="2"/>
  <c r="G448" i="2"/>
  <c r="V531" i="2"/>
  <c r="X531" i="2" s="1"/>
  <c r="Z531" i="2" s="1"/>
  <c r="Q531" i="2"/>
  <c r="L531" i="2"/>
  <c r="G531" i="2"/>
  <c r="V157" i="2"/>
  <c r="X157" i="2" s="1"/>
  <c r="Z157" i="2" s="1"/>
  <c r="Q157" i="2"/>
  <c r="L157" i="2"/>
  <c r="G157" i="2"/>
  <c r="V309" i="2"/>
  <c r="X309" i="2" s="1"/>
  <c r="Z309" i="2" s="1"/>
  <c r="Q309" i="2"/>
  <c r="L309" i="2"/>
  <c r="G309" i="2"/>
  <c r="V74" i="2"/>
  <c r="X74" i="2" s="1"/>
  <c r="Z74" i="2" s="1"/>
  <c r="Q74" i="2"/>
  <c r="L74" i="2"/>
  <c r="G74" i="2"/>
  <c r="V365" i="2"/>
  <c r="AB365" i="2" s="1"/>
  <c r="Q365" i="2"/>
  <c r="L365" i="2"/>
  <c r="G365" i="2"/>
  <c r="V240" i="2"/>
  <c r="AB240" i="2" s="1"/>
  <c r="Q240" i="2"/>
  <c r="L240" i="2"/>
  <c r="G240" i="2"/>
  <c r="V156" i="2"/>
  <c r="AB156" i="2" s="1"/>
  <c r="Q156" i="2"/>
  <c r="L156" i="2"/>
  <c r="G156" i="2"/>
  <c r="V308" i="2"/>
  <c r="AB308" i="2" s="1"/>
  <c r="Q308" i="2"/>
  <c r="L308" i="2"/>
  <c r="G308" i="2"/>
  <c r="V364" i="2"/>
  <c r="AB364" i="2" s="1"/>
  <c r="Q364" i="2"/>
  <c r="L364" i="2"/>
  <c r="G364" i="2"/>
  <c r="V239" i="2"/>
  <c r="AB239" i="2" s="1"/>
  <c r="Q239" i="2"/>
  <c r="L239" i="2"/>
  <c r="G239" i="2"/>
  <c r="V73" i="2"/>
  <c r="AB73" i="2" s="1"/>
  <c r="Q73" i="2"/>
  <c r="L73" i="2"/>
  <c r="G73" i="2"/>
  <c r="V447" i="2"/>
  <c r="X447" i="2" s="1"/>
  <c r="Y447" i="2" s="1"/>
  <c r="Q447" i="2"/>
  <c r="L447" i="2"/>
  <c r="G447" i="2"/>
  <c r="V530" i="2"/>
  <c r="AB530" i="2" s="1"/>
  <c r="Q530" i="2"/>
  <c r="L530" i="2"/>
  <c r="G530" i="2"/>
  <c r="V363" i="2"/>
  <c r="X363" i="2" s="1"/>
  <c r="Y363" i="2" s="1"/>
  <c r="Q363" i="2"/>
  <c r="L363" i="2"/>
  <c r="G363" i="2"/>
  <c r="V238" i="2"/>
  <c r="AB238" i="2" s="1"/>
  <c r="Q238" i="2"/>
  <c r="L238" i="2"/>
  <c r="G238" i="2"/>
  <c r="V155" i="2"/>
  <c r="X155" i="2" s="1"/>
  <c r="Y155" i="2" s="1"/>
  <c r="Q155" i="2"/>
  <c r="L155" i="2"/>
  <c r="G155" i="2"/>
  <c r="V15" i="2"/>
  <c r="X15" i="2" s="1"/>
  <c r="Q15" i="2"/>
  <c r="L15" i="2"/>
  <c r="G15" i="2"/>
  <c r="V72" i="2"/>
  <c r="X72" i="2" s="1"/>
  <c r="Z72" i="2" s="1"/>
  <c r="Q72" i="2"/>
  <c r="L72" i="2"/>
  <c r="G72" i="2"/>
  <c r="V529" i="2"/>
  <c r="AB529" i="2" s="1"/>
  <c r="Q529" i="2"/>
  <c r="L529" i="2"/>
  <c r="G529" i="2"/>
  <c r="V446" i="2"/>
  <c r="X446" i="2" s="1"/>
  <c r="Y446" i="2" s="1"/>
  <c r="Q446" i="2"/>
  <c r="L446" i="2"/>
  <c r="G446" i="2"/>
  <c r="V307" i="2"/>
  <c r="X307" i="2" s="1"/>
  <c r="Z307" i="2" s="1"/>
  <c r="Q307" i="2"/>
  <c r="L307" i="2"/>
  <c r="G307" i="2"/>
  <c r="V71" i="2"/>
  <c r="X71" i="2" s="1"/>
  <c r="Z71" i="2" s="1"/>
  <c r="Q71" i="2"/>
  <c r="L71" i="2"/>
  <c r="G71" i="2"/>
  <c r="V445" i="2"/>
  <c r="X445" i="2" s="1"/>
  <c r="Z445" i="2" s="1"/>
  <c r="Q445" i="2"/>
  <c r="L445" i="2"/>
  <c r="G445" i="2"/>
  <c r="V362" i="2"/>
  <c r="X362" i="2" s="1"/>
  <c r="Z362" i="2" s="1"/>
  <c r="Q362" i="2"/>
  <c r="L362" i="2"/>
  <c r="G362" i="2"/>
  <c r="V154" i="2"/>
  <c r="X154" i="2" s="1"/>
  <c r="Z154" i="2" s="1"/>
  <c r="Q154" i="2"/>
  <c r="L154" i="2"/>
  <c r="G154" i="2"/>
  <c r="V153" i="2"/>
  <c r="AB153" i="2" s="1"/>
  <c r="Q153" i="2"/>
  <c r="L153" i="2"/>
  <c r="G153" i="2"/>
  <c r="V361" i="2"/>
  <c r="X361" i="2" s="1"/>
  <c r="Y361" i="2" s="1"/>
  <c r="Q361" i="2"/>
  <c r="L361" i="2"/>
  <c r="G361" i="2"/>
  <c r="V527" i="2"/>
  <c r="X527" i="2" s="1"/>
  <c r="Z527" i="2" s="1"/>
  <c r="Q527" i="2"/>
  <c r="L527" i="2"/>
  <c r="G527" i="2"/>
  <c r="V70" i="2"/>
  <c r="X70" i="2" s="1"/>
  <c r="Z70" i="2" s="1"/>
  <c r="Q70" i="2"/>
  <c r="L70" i="2"/>
  <c r="G70" i="2"/>
  <c r="V236" i="2"/>
  <c r="X236" i="2" s="1"/>
  <c r="Z236" i="2" s="1"/>
  <c r="Q236" i="2"/>
  <c r="L236" i="2"/>
  <c r="G236" i="2"/>
  <c r="V306" i="2"/>
  <c r="X306" i="2" s="1"/>
  <c r="Z306" i="2" s="1"/>
  <c r="Q306" i="2"/>
  <c r="L306" i="2"/>
  <c r="G306" i="2"/>
  <c r="V444" i="2"/>
  <c r="X444" i="2" s="1"/>
  <c r="Z444" i="2" s="1"/>
  <c r="Q444" i="2"/>
  <c r="L444" i="2"/>
  <c r="G444" i="2"/>
  <c r="V526" i="2"/>
  <c r="X526" i="2" s="1"/>
  <c r="Z526" i="2" s="1"/>
  <c r="Q526" i="2"/>
  <c r="L526" i="2"/>
  <c r="G526" i="2"/>
  <c r="V235" i="2"/>
  <c r="AB235" i="2" s="1"/>
  <c r="Q235" i="2"/>
  <c r="L235" i="2"/>
  <c r="G235" i="2"/>
  <c r="V360" i="2"/>
  <c r="AB360" i="2" s="1"/>
  <c r="Q360" i="2"/>
  <c r="L360" i="2"/>
  <c r="G360" i="2"/>
  <c r="V443" i="2"/>
  <c r="AB443" i="2" s="1"/>
  <c r="Q443" i="2"/>
  <c r="L443" i="2"/>
  <c r="G443" i="2"/>
  <c r="V69" i="2"/>
  <c r="AB69" i="2" s="1"/>
  <c r="Q69" i="2"/>
  <c r="L69" i="2"/>
  <c r="G69" i="2"/>
  <c r="V14" i="2"/>
  <c r="AB14" i="2" s="1"/>
  <c r="Q14" i="2"/>
  <c r="L14" i="2"/>
  <c r="G14" i="2"/>
  <c r="V152" i="2"/>
  <c r="AB152" i="2" s="1"/>
  <c r="Q152" i="2"/>
  <c r="L152" i="2"/>
  <c r="G152" i="2"/>
  <c r="V305" i="2"/>
  <c r="AB305" i="2" s="1"/>
  <c r="Q305" i="2"/>
  <c r="L305" i="2"/>
  <c r="G305" i="2"/>
  <c r="V234" i="2"/>
  <c r="AB234" i="2" s="1"/>
  <c r="Q234" i="2"/>
  <c r="L234" i="2"/>
  <c r="G234" i="2"/>
  <c r="V68" i="2"/>
  <c r="AB68" i="2" s="1"/>
  <c r="Q68" i="2"/>
  <c r="L68" i="2"/>
  <c r="G68" i="2"/>
  <c r="V442" i="2"/>
  <c r="AB442" i="2" s="1"/>
  <c r="Q442" i="2"/>
  <c r="L442" i="2"/>
  <c r="G442" i="2"/>
  <c r="V151" i="2"/>
  <c r="AB151" i="2" s="1"/>
  <c r="Q151" i="2"/>
  <c r="L151" i="2"/>
  <c r="G151" i="2"/>
  <c r="V525" i="2"/>
  <c r="AB525" i="2" s="1"/>
  <c r="Q525" i="2"/>
  <c r="L525" i="2"/>
  <c r="G525" i="2"/>
  <c r="V359" i="2"/>
  <c r="AB359" i="2" s="1"/>
  <c r="Q359" i="2"/>
  <c r="L359" i="2"/>
  <c r="G359" i="2"/>
  <c r="V150" i="2"/>
  <c r="AB150" i="2" s="1"/>
  <c r="Q150" i="2"/>
  <c r="L150" i="2"/>
  <c r="G150" i="2"/>
  <c r="V233" i="2"/>
  <c r="AB233" i="2" s="1"/>
  <c r="Q233" i="2"/>
  <c r="L233" i="2"/>
  <c r="G233" i="2"/>
  <c r="V441" i="2"/>
  <c r="AB441" i="2" s="1"/>
  <c r="Q441" i="2"/>
  <c r="L441" i="2"/>
  <c r="G441" i="2"/>
  <c r="V13" i="2"/>
  <c r="AB13" i="2" s="1"/>
  <c r="Q13" i="2"/>
  <c r="L13" i="2"/>
  <c r="G13" i="2"/>
  <c r="V524" i="2"/>
  <c r="AB524" i="2" s="1"/>
  <c r="Q524" i="2"/>
  <c r="L524" i="2"/>
  <c r="G524" i="2"/>
  <c r="V67" i="2"/>
  <c r="AB67" i="2" s="1"/>
  <c r="Q67" i="2"/>
  <c r="L67" i="2"/>
  <c r="G67" i="2"/>
  <c r="V358" i="2"/>
  <c r="AB358" i="2" s="1"/>
  <c r="Q358" i="2"/>
  <c r="L358" i="2"/>
  <c r="G358" i="2"/>
  <c r="V357" i="2"/>
  <c r="AB357" i="2" s="1"/>
  <c r="Q357" i="2"/>
  <c r="L357" i="2"/>
  <c r="G357" i="2"/>
  <c r="V304" i="2"/>
  <c r="AB304" i="2" s="1"/>
  <c r="Q304" i="2"/>
  <c r="L304" i="2"/>
  <c r="G304" i="2"/>
  <c r="V232" i="2"/>
  <c r="AB232" i="2" s="1"/>
  <c r="Q232" i="2"/>
  <c r="L232" i="2"/>
  <c r="G232" i="2"/>
  <c r="V523" i="2"/>
  <c r="AB523" i="2" s="1"/>
  <c r="Q523" i="2"/>
  <c r="L523" i="2"/>
  <c r="G523" i="2"/>
  <c r="V66" i="2"/>
  <c r="AB66" i="2" s="1"/>
  <c r="Q66" i="2"/>
  <c r="L66" i="2"/>
  <c r="G66" i="2"/>
  <c r="V356" i="2"/>
  <c r="AB356" i="2" s="1"/>
  <c r="Q356" i="2"/>
  <c r="L356" i="2"/>
  <c r="D356" i="2"/>
  <c r="G356" i="2" s="1"/>
  <c r="V439" i="2"/>
  <c r="AB439" i="2" s="1"/>
  <c r="Q439" i="2"/>
  <c r="L439" i="2"/>
  <c r="G439" i="2"/>
  <c r="V148" i="2"/>
  <c r="AB148" i="2" s="1"/>
  <c r="Q148" i="2"/>
  <c r="L148" i="2"/>
  <c r="G148" i="2"/>
  <c r="V303" i="2"/>
  <c r="AB303" i="2" s="1"/>
  <c r="Q303" i="2"/>
  <c r="L303" i="2"/>
  <c r="G303" i="2"/>
  <c r="V522" i="2"/>
  <c r="AB522" i="2" s="1"/>
  <c r="Q522" i="2"/>
  <c r="L522" i="2"/>
  <c r="G522" i="2"/>
  <c r="V65" i="2"/>
  <c r="X65" i="2" s="1"/>
  <c r="Y65" i="2" s="1"/>
  <c r="Q65" i="2"/>
  <c r="L65" i="2"/>
  <c r="G65" i="2"/>
  <c r="V231" i="2"/>
  <c r="AB231" i="2" s="1"/>
  <c r="AC231" i="2" s="1"/>
  <c r="Q231" i="2"/>
  <c r="L231" i="2"/>
  <c r="G231" i="2"/>
  <c r="V64" i="2"/>
  <c r="AB64" i="2" s="1"/>
  <c r="Q64" i="2"/>
  <c r="L64" i="2"/>
  <c r="G64" i="2"/>
  <c r="V147" i="2"/>
  <c r="AB147" i="2" s="1"/>
  <c r="Q147" i="2"/>
  <c r="L147" i="2"/>
  <c r="G147" i="2"/>
  <c r="V438" i="2"/>
  <c r="AB438" i="2" s="1"/>
  <c r="Q438" i="2"/>
  <c r="L438" i="2"/>
  <c r="G438" i="2"/>
  <c r="V355" i="2"/>
  <c r="AB355" i="2" s="1"/>
  <c r="Q355" i="2"/>
  <c r="L355" i="2"/>
  <c r="G355" i="2"/>
  <c r="V521" i="2"/>
  <c r="AB521" i="2" s="1"/>
  <c r="Q521" i="2"/>
  <c r="L521" i="2"/>
  <c r="G521" i="2"/>
  <c r="V12" i="2"/>
  <c r="AB12" i="2" s="1"/>
  <c r="Q12" i="2"/>
  <c r="L12" i="2"/>
  <c r="G12" i="2"/>
  <c r="V230" i="2"/>
  <c r="AB230" i="2" s="1"/>
  <c r="Q230" i="2"/>
  <c r="L230" i="2"/>
  <c r="G230" i="2"/>
  <c r="V11" i="2"/>
  <c r="AB11" i="2" s="1"/>
  <c r="Q11" i="2"/>
  <c r="L11" i="2"/>
  <c r="G11" i="2"/>
  <c r="V354" i="2"/>
  <c r="AB354" i="2" s="1"/>
  <c r="Q354" i="2"/>
  <c r="L354" i="2"/>
  <c r="G354" i="2"/>
  <c r="V63" i="2"/>
  <c r="AB63" i="2" s="1"/>
  <c r="Q63" i="2"/>
  <c r="L63" i="2"/>
  <c r="G63" i="2"/>
  <c r="V519" i="2"/>
  <c r="AB519" i="2" s="1"/>
  <c r="Q519" i="2"/>
  <c r="L519" i="2"/>
  <c r="G519" i="2"/>
  <c r="V353" i="2"/>
  <c r="AB353" i="2" s="1"/>
  <c r="Q353" i="2"/>
  <c r="L353" i="2"/>
  <c r="G353" i="2"/>
  <c r="V10" i="2"/>
  <c r="AB10" i="2" s="1"/>
  <c r="Q10" i="2"/>
  <c r="L10" i="2"/>
  <c r="G10" i="2"/>
  <c r="V62" i="2"/>
  <c r="AB62" i="2" s="1"/>
  <c r="Q62" i="2"/>
  <c r="L62" i="2"/>
  <c r="G62" i="2"/>
  <c r="V228" i="2"/>
  <c r="AB228" i="2" s="1"/>
  <c r="Q228" i="2"/>
  <c r="L228" i="2"/>
  <c r="G228" i="2"/>
  <c r="V145" i="2"/>
  <c r="AB145" i="2" s="1"/>
  <c r="Q145" i="2"/>
  <c r="L145" i="2"/>
  <c r="G145" i="2"/>
  <c r="V436" i="2"/>
  <c r="AB436" i="2" s="1"/>
  <c r="Q436" i="2"/>
  <c r="L436" i="2"/>
  <c r="G436" i="2"/>
  <c r="V518" i="2"/>
  <c r="AB518" i="2" s="1"/>
  <c r="Q518" i="2"/>
  <c r="L518" i="2"/>
  <c r="G518" i="2"/>
  <c r="V435" i="2"/>
  <c r="X435" i="2" s="1"/>
  <c r="Z435" i="2" s="1"/>
  <c r="Q435" i="2"/>
  <c r="L435" i="2"/>
  <c r="G435" i="2"/>
  <c r="V144" i="2"/>
  <c r="X144" i="2" s="1"/>
  <c r="Z144" i="2" s="1"/>
  <c r="Q144" i="2"/>
  <c r="L144" i="2"/>
  <c r="G144" i="2"/>
  <c r="V9" i="2"/>
  <c r="X9" i="2" s="1"/>
  <c r="Z9" i="2" s="1"/>
  <c r="Q9" i="2"/>
  <c r="L9" i="2"/>
  <c r="G9" i="2"/>
  <c r="V61" i="2"/>
  <c r="X61" i="2" s="1"/>
  <c r="Z61" i="2" s="1"/>
  <c r="Q61" i="2"/>
  <c r="L61" i="2"/>
  <c r="G61" i="2"/>
  <c r="V227" i="2"/>
  <c r="X227" i="2" s="1"/>
  <c r="Z227" i="2" s="1"/>
  <c r="Q227" i="2"/>
  <c r="L227" i="2"/>
  <c r="G227" i="2"/>
  <c r="V352" i="2"/>
  <c r="X352" i="2" s="1"/>
  <c r="Z352" i="2" s="1"/>
  <c r="Q352" i="2"/>
  <c r="L352" i="2"/>
  <c r="G352" i="2"/>
  <c r="V226" i="2"/>
  <c r="X226" i="2" s="1"/>
  <c r="Z226" i="2" s="1"/>
  <c r="Q226" i="2"/>
  <c r="L226" i="2"/>
  <c r="G226" i="2"/>
  <c r="V434" i="2"/>
  <c r="Q434" i="2"/>
  <c r="L434" i="2"/>
  <c r="G434" i="2"/>
  <c r="V302" i="2"/>
  <c r="X302" i="2" s="1"/>
  <c r="Z302" i="2" s="1"/>
  <c r="Q302" i="2"/>
  <c r="L302" i="2"/>
  <c r="G302" i="2"/>
  <c r="V517" i="2"/>
  <c r="X517" i="2" s="1"/>
  <c r="Q517" i="2"/>
  <c r="L517" i="2"/>
  <c r="G517" i="2"/>
  <c r="V143" i="2"/>
  <c r="X143" i="2" s="1"/>
  <c r="Q143" i="2"/>
  <c r="L143" i="2"/>
  <c r="G143" i="2"/>
  <c r="V351" i="2"/>
  <c r="AB351" i="2" s="1"/>
  <c r="Q351" i="2"/>
  <c r="L351" i="2"/>
  <c r="G351" i="2"/>
  <c r="V60" i="2"/>
  <c r="X60" i="2" s="1"/>
  <c r="Q60" i="2"/>
  <c r="L60" i="2"/>
  <c r="G60" i="2"/>
  <c r="V142" i="2"/>
  <c r="AB142" i="2" s="1"/>
  <c r="Q142" i="2"/>
  <c r="L142" i="2"/>
  <c r="G142" i="2"/>
  <c r="V59" i="2"/>
  <c r="X59" i="2" s="1"/>
  <c r="Q59" i="2"/>
  <c r="L59" i="2"/>
  <c r="G59" i="2"/>
  <c r="V516" i="2"/>
  <c r="X516" i="2" s="1"/>
  <c r="Q516" i="2"/>
  <c r="L516" i="2"/>
  <c r="G516" i="2"/>
  <c r="V225" i="2"/>
  <c r="X225" i="2" s="1"/>
  <c r="Q225" i="2"/>
  <c r="L225" i="2"/>
  <c r="G225" i="2"/>
  <c r="V8" i="2"/>
  <c r="AB8" i="2" s="1"/>
  <c r="Q8" i="2"/>
  <c r="L8" i="2"/>
  <c r="G8" i="2"/>
  <c r="V350" i="2"/>
  <c r="X350" i="2" s="1"/>
  <c r="Q350" i="2"/>
  <c r="L350" i="2"/>
  <c r="G350" i="2"/>
  <c r="V433" i="2"/>
  <c r="Q433" i="2"/>
  <c r="L433" i="2"/>
  <c r="G433" i="2"/>
  <c r="V515" i="2"/>
  <c r="Q515" i="2"/>
  <c r="L515" i="2"/>
  <c r="G515" i="2"/>
  <c r="V58" i="2"/>
  <c r="Q58" i="2"/>
  <c r="L58" i="2"/>
  <c r="G58" i="2"/>
  <c r="V349" i="2"/>
  <c r="Q349" i="2"/>
  <c r="L349" i="2"/>
  <c r="G349" i="2"/>
  <c r="V141" i="2"/>
  <c r="Q141" i="2"/>
  <c r="L141" i="2"/>
  <c r="G141" i="2"/>
  <c r="V224" i="2"/>
  <c r="Q224" i="2"/>
  <c r="L224" i="2"/>
  <c r="G224" i="2"/>
  <c r="V432" i="2"/>
  <c r="Q432" i="2"/>
  <c r="L432" i="2"/>
  <c r="G432" i="2"/>
  <c r="V301" i="2"/>
  <c r="Q301" i="2"/>
  <c r="L301" i="2"/>
  <c r="G301" i="2"/>
  <c r="V140" i="2"/>
  <c r="Q140" i="2"/>
  <c r="L140" i="2"/>
  <c r="G140" i="2"/>
  <c r="V223" i="2"/>
  <c r="Q223" i="2"/>
  <c r="L223" i="2"/>
  <c r="G223" i="2"/>
  <c r="V348" i="2"/>
  <c r="Q348" i="2"/>
  <c r="L348" i="2"/>
  <c r="G348" i="2"/>
  <c r="V57" i="2"/>
  <c r="Q57" i="2"/>
  <c r="L57" i="2"/>
  <c r="G57" i="2"/>
  <c r="V431" i="2"/>
  <c r="Q431" i="2"/>
  <c r="L431" i="2"/>
  <c r="G431" i="2"/>
  <c r="V7" i="2"/>
  <c r="Q7" i="2"/>
  <c r="L7" i="2"/>
  <c r="G7" i="2"/>
  <c r="V514" i="2"/>
  <c r="Q514" i="2"/>
  <c r="L514" i="2"/>
  <c r="G514" i="2"/>
  <c r="V56" i="2"/>
  <c r="Q56" i="2"/>
  <c r="L56" i="2"/>
  <c r="G56" i="2"/>
  <c r="V300" i="2"/>
  <c r="Q300" i="2"/>
  <c r="L300" i="2"/>
  <c r="G300" i="2"/>
  <c r="V430" i="2"/>
  <c r="X430" i="2" s="1"/>
  <c r="Z430" i="2" s="1"/>
  <c r="Q430" i="2"/>
  <c r="L430" i="2"/>
  <c r="G430" i="2"/>
  <c r="V513" i="2"/>
  <c r="X513" i="2" s="1"/>
  <c r="Z513" i="2" s="1"/>
  <c r="Q513" i="2"/>
  <c r="L513" i="2"/>
  <c r="G513" i="2"/>
  <c r="V139" i="2"/>
  <c r="Q139" i="2"/>
  <c r="L139" i="2"/>
  <c r="G139" i="2"/>
  <c r="V347" i="2"/>
  <c r="X347" i="2" s="1"/>
  <c r="Z347" i="2" s="1"/>
  <c r="Q347" i="2"/>
  <c r="L347" i="2"/>
  <c r="G347" i="2"/>
  <c r="V429" i="2"/>
  <c r="X429" i="2" s="1"/>
  <c r="Z429" i="2" s="1"/>
  <c r="Q429" i="2"/>
  <c r="L429" i="2"/>
  <c r="G429" i="2"/>
  <c r="V346" i="2"/>
  <c r="X346" i="2" s="1"/>
  <c r="Z346" i="2" s="1"/>
  <c r="Q346" i="2"/>
  <c r="L346" i="2"/>
  <c r="G346" i="2"/>
  <c r="V221" i="2"/>
  <c r="X221" i="2" s="1"/>
  <c r="Z221" i="2" s="1"/>
  <c r="Q221" i="2"/>
  <c r="L221" i="2"/>
  <c r="G221" i="2"/>
  <c r="V138" i="2"/>
  <c r="Q138" i="2"/>
  <c r="L138" i="2"/>
  <c r="G138" i="2"/>
  <c r="V55" i="2"/>
  <c r="X55" i="2" s="1"/>
  <c r="Z55" i="2" s="1"/>
  <c r="Q55" i="2"/>
  <c r="L55" i="2"/>
  <c r="G55" i="2"/>
  <c r="V512" i="2"/>
  <c r="X512" i="2" s="1"/>
  <c r="Z512" i="2" s="1"/>
  <c r="Q512" i="2"/>
  <c r="L512" i="2"/>
  <c r="G512" i="2"/>
  <c r="V299" i="2"/>
  <c r="Q299" i="2"/>
  <c r="L299" i="2"/>
  <c r="G299" i="2"/>
  <c r="V298" i="2"/>
  <c r="X298" i="2" s="1"/>
  <c r="Z298" i="2" s="1"/>
  <c r="Q298" i="2"/>
  <c r="L298" i="2"/>
  <c r="G298" i="2"/>
  <c r="V137" i="2"/>
  <c r="X137" i="2" s="1"/>
  <c r="Z137" i="2" s="1"/>
  <c r="Q137" i="2"/>
  <c r="L137" i="2"/>
  <c r="G137" i="2"/>
  <c r="V54" i="2"/>
  <c r="X54" i="2" s="1"/>
  <c r="Z54" i="2" s="1"/>
  <c r="Q54" i="2"/>
  <c r="L54" i="2"/>
  <c r="G54" i="2"/>
  <c r="V428" i="2"/>
  <c r="X428" i="2" s="1"/>
  <c r="Z428" i="2" s="1"/>
  <c r="Q428" i="2"/>
  <c r="L428" i="2"/>
  <c r="G428" i="2"/>
  <c r="V220" i="2"/>
  <c r="Q220" i="2"/>
  <c r="L220" i="2"/>
  <c r="G220" i="2"/>
  <c r="V345" i="2"/>
  <c r="X345" i="2" s="1"/>
  <c r="Z345" i="2" s="1"/>
  <c r="Q345" i="2"/>
  <c r="L345" i="2"/>
  <c r="G345" i="2"/>
  <c r="V344" i="2"/>
  <c r="X344" i="2" s="1"/>
  <c r="Z344" i="2" s="1"/>
  <c r="Q344" i="2"/>
  <c r="L344" i="2"/>
  <c r="G344" i="2"/>
  <c r="V219" i="2"/>
  <c r="Q219" i="2"/>
  <c r="L219" i="2"/>
  <c r="G219" i="2"/>
  <c r="V53" i="2"/>
  <c r="X53" i="2" s="1"/>
  <c r="Z53" i="2" s="1"/>
  <c r="Q53" i="2"/>
  <c r="L53" i="2"/>
  <c r="G53" i="2"/>
  <c r="V136" i="2"/>
  <c r="X136" i="2" s="1"/>
  <c r="Z136" i="2" s="1"/>
  <c r="Q136" i="2"/>
  <c r="L136" i="2"/>
  <c r="G136" i="2"/>
  <c r="V510" i="2"/>
  <c r="X510" i="2" s="1"/>
  <c r="Z510" i="2" s="1"/>
  <c r="Q510" i="2"/>
  <c r="L510" i="2"/>
  <c r="G510" i="2"/>
  <c r="V297" i="2"/>
  <c r="X297" i="2" s="1"/>
  <c r="Q297" i="2"/>
  <c r="L297" i="2"/>
  <c r="G297" i="2"/>
  <c r="V427" i="2"/>
  <c r="Q427" i="2"/>
  <c r="L427" i="2"/>
  <c r="G427" i="2"/>
  <c r="V52" i="2"/>
  <c r="Q52" i="2"/>
  <c r="L52" i="2"/>
  <c r="G52" i="2"/>
  <c r="V296" i="2"/>
  <c r="X296" i="2" s="1"/>
  <c r="Z296" i="2" s="1"/>
  <c r="Q296" i="2"/>
  <c r="L296" i="2"/>
  <c r="G296" i="2"/>
  <c r="V426" i="2"/>
  <c r="X426" i="2" s="1"/>
  <c r="Q426" i="2"/>
  <c r="L426" i="2"/>
  <c r="G426" i="2"/>
  <c r="V343" i="2"/>
  <c r="Q343" i="2"/>
  <c r="L343" i="2"/>
  <c r="G343" i="2"/>
  <c r="V135" i="2"/>
  <c r="X135" i="2" s="1"/>
  <c r="Z135" i="2" s="1"/>
  <c r="Q135" i="2"/>
  <c r="L135" i="2"/>
  <c r="G135" i="2"/>
  <c r="V134" i="2"/>
  <c r="Q134" i="2"/>
  <c r="L134" i="2"/>
  <c r="G134" i="2"/>
  <c r="V217" i="2"/>
  <c r="X217" i="2" s="1"/>
  <c r="Z217" i="2" s="1"/>
  <c r="Q217" i="2"/>
  <c r="L217" i="2"/>
  <c r="G217" i="2"/>
  <c r="V508" i="2"/>
  <c r="X508" i="2" s="1"/>
  <c r="Z508" i="2" s="1"/>
  <c r="Q508" i="2"/>
  <c r="L508" i="2"/>
  <c r="G508" i="2"/>
  <c r="V51" i="2"/>
  <c r="Q51" i="2"/>
  <c r="L51" i="2"/>
  <c r="G51" i="2"/>
  <c r="V425" i="2"/>
  <c r="X425" i="2" s="1"/>
  <c r="Z425" i="2" s="1"/>
  <c r="Q425" i="2"/>
  <c r="L425" i="2"/>
  <c r="G425" i="2"/>
  <c r="V342" i="2"/>
  <c r="X342" i="2" s="1"/>
  <c r="Z342" i="2" s="1"/>
  <c r="Q342" i="2"/>
  <c r="L342" i="2"/>
  <c r="G342" i="2"/>
  <c r="V6" i="2"/>
  <c r="X6" i="2" s="1"/>
  <c r="Z6" i="2" s="1"/>
  <c r="Q6" i="2"/>
  <c r="L6" i="2"/>
  <c r="G6" i="2"/>
  <c r="V507" i="2"/>
  <c r="X507" i="2" s="1"/>
  <c r="Z507" i="2" s="1"/>
  <c r="Q507" i="2"/>
  <c r="L507" i="2"/>
  <c r="G507" i="2"/>
  <c r="V341" i="2"/>
  <c r="Q341" i="2"/>
  <c r="L341" i="2"/>
  <c r="G341" i="2"/>
  <c r="V295" i="2"/>
  <c r="X295" i="2" s="1"/>
  <c r="Z295" i="2" s="1"/>
  <c r="Q295" i="2"/>
  <c r="L295" i="2"/>
  <c r="G295" i="2"/>
  <c r="V50" i="2"/>
  <c r="X50" i="2" s="1"/>
  <c r="Z50" i="2" s="1"/>
  <c r="Q50" i="2"/>
  <c r="L50" i="2"/>
  <c r="G50" i="2"/>
  <c r="V216" i="2"/>
  <c r="Q216" i="2"/>
  <c r="L216" i="2"/>
  <c r="G216" i="2"/>
  <c r="V132" i="2"/>
  <c r="X132" i="2" s="1"/>
  <c r="Z132" i="2" s="1"/>
  <c r="Q132" i="2"/>
  <c r="L132" i="2"/>
  <c r="G132" i="2"/>
  <c r="V423" i="2"/>
  <c r="X423" i="2" s="1"/>
  <c r="Z423" i="2" s="1"/>
  <c r="Q423" i="2"/>
  <c r="L423" i="2"/>
  <c r="G423" i="2"/>
  <c r="V215" i="2"/>
  <c r="X215" i="2" s="1"/>
  <c r="Z215" i="2" s="1"/>
  <c r="Q215" i="2"/>
  <c r="L215" i="2"/>
  <c r="G215" i="2"/>
  <c r="V49" i="2"/>
  <c r="X49" i="2" s="1"/>
  <c r="Q49" i="2"/>
  <c r="L49" i="2"/>
  <c r="G49" i="2"/>
  <c r="V5" i="2"/>
  <c r="Q5" i="2"/>
  <c r="L5" i="2"/>
  <c r="G5" i="2"/>
  <c r="V340" i="2"/>
  <c r="Q340" i="2"/>
  <c r="L340" i="2"/>
  <c r="G340" i="2"/>
  <c r="V506" i="2"/>
  <c r="Q506" i="2"/>
  <c r="L506" i="2"/>
  <c r="G506" i="2"/>
  <c r="V214" i="2"/>
  <c r="Q214" i="2"/>
  <c r="L214" i="2"/>
  <c r="G214" i="2"/>
  <c r="V4" i="2"/>
  <c r="Q4" i="2"/>
  <c r="L4" i="2"/>
  <c r="G4" i="2"/>
  <c r="V505" i="2"/>
  <c r="Q505" i="2"/>
  <c r="L505" i="2"/>
  <c r="G505" i="2"/>
  <c r="V48" i="2"/>
  <c r="Q48" i="2"/>
  <c r="L48" i="2"/>
  <c r="G48" i="2"/>
  <c r="V339" i="2"/>
  <c r="Q339" i="2"/>
  <c r="L339" i="2"/>
  <c r="G339" i="2"/>
  <c r="V131" i="2"/>
  <c r="Q131" i="2"/>
  <c r="L131" i="2"/>
  <c r="G131" i="2"/>
  <c r="V422" i="2"/>
  <c r="Q422" i="2"/>
  <c r="L422" i="2"/>
  <c r="G422" i="2"/>
  <c r="V504" i="2"/>
  <c r="Q504" i="2"/>
  <c r="L504" i="2"/>
  <c r="G504" i="2"/>
  <c r="V47" i="2"/>
  <c r="Q47" i="2"/>
  <c r="L47" i="2"/>
  <c r="G47" i="2"/>
  <c r="V130" i="2"/>
  <c r="Q130" i="2"/>
  <c r="L130" i="2"/>
  <c r="G130" i="2"/>
  <c r="V213" i="2"/>
  <c r="Q213" i="2"/>
  <c r="L213" i="2"/>
  <c r="G213" i="2"/>
  <c r="V421" i="2"/>
  <c r="Q421" i="2"/>
  <c r="L421" i="2"/>
  <c r="G421" i="2"/>
  <c r="V294" i="2"/>
  <c r="Q294" i="2"/>
  <c r="L294" i="2"/>
  <c r="G294" i="2"/>
  <c r="V338" i="2"/>
  <c r="Q338" i="2"/>
  <c r="L338" i="2"/>
  <c r="G338" i="2"/>
  <c r="V3" i="2"/>
  <c r="Q3" i="2"/>
  <c r="L3" i="2"/>
  <c r="G3" i="2"/>
  <c r="V129" i="2"/>
  <c r="Q129" i="2"/>
  <c r="L129" i="2"/>
  <c r="G129" i="2"/>
  <c r="V46" i="2"/>
  <c r="Q46" i="2"/>
  <c r="L46" i="2"/>
  <c r="G46" i="2"/>
  <c r="V337" i="2"/>
  <c r="Q337" i="2"/>
  <c r="L337" i="2"/>
  <c r="G337" i="2"/>
  <c r="V420" i="2"/>
  <c r="Q420" i="2"/>
  <c r="L420" i="2"/>
  <c r="G420" i="2"/>
  <c r="V212" i="2"/>
  <c r="Q212" i="2"/>
  <c r="L212" i="2"/>
  <c r="G212" i="2"/>
  <c r="V503" i="2"/>
  <c r="Q503" i="2"/>
  <c r="L503" i="2"/>
  <c r="G503" i="2"/>
  <c r="V502" i="2"/>
  <c r="Q502" i="2"/>
  <c r="L502" i="2"/>
  <c r="G502" i="2"/>
  <c r="V336" i="2"/>
  <c r="Q336" i="2"/>
  <c r="L336" i="2"/>
  <c r="G336" i="2"/>
  <c r="V128" i="2"/>
  <c r="Q128" i="2"/>
  <c r="L128" i="2"/>
  <c r="G128" i="2"/>
  <c r="V293" i="2"/>
  <c r="Q293" i="2"/>
  <c r="L293" i="2"/>
  <c r="G293" i="2"/>
  <c r="V211" i="2"/>
  <c r="Q211" i="2"/>
  <c r="L211" i="2"/>
  <c r="G211" i="2"/>
  <c r="V419" i="2"/>
  <c r="Q419" i="2"/>
  <c r="L419" i="2"/>
  <c r="G419" i="2"/>
  <c r="V45" i="2"/>
  <c r="Q45" i="2"/>
  <c r="L45" i="2"/>
  <c r="G45" i="2"/>
  <c r="V210" i="2"/>
  <c r="Q210" i="2"/>
  <c r="L210" i="2"/>
  <c r="G210" i="2"/>
  <c r="V501" i="2"/>
  <c r="Q501" i="2"/>
  <c r="L501" i="2"/>
  <c r="G501" i="2"/>
  <c r="V127" i="2"/>
  <c r="Q127" i="2"/>
  <c r="L127" i="2"/>
  <c r="G127" i="2"/>
  <c r="V335" i="2"/>
  <c r="Q335" i="2"/>
  <c r="L335" i="2"/>
  <c r="G335" i="2"/>
  <c r="V44" i="2"/>
  <c r="Q44" i="2"/>
  <c r="L44" i="2"/>
  <c r="G44" i="2"/>
  <c r="V292" i="2"/>
  <c r="Q292" i="2"/>
  <c r="L292" i="2"/>
  <c r="G292" i="2"/>
  <c r="V418" i="2"/>
  <c r="Q418" i="2"/>
  <c r="L418" i="2"/>
  <c r="G418" i="2"/>
  <c r="V500" i="2"/>
  <c r="Q500" i="2"/>
  <c r="L500" i="2"/>
  <c r="G500" i="2"/>
  <c r="V209" i="2"/>
  <c r="Q209" i="2"/>
  <c r="L209" i="2"/>
  <c r="G209" i="2"/>
  <c r="V43" i="2"/>
  <c r="Q43" i="2"/>
  <c r="L43" i="2"/>
  <c r="G43" i="2"/>
  <c r="V417" i="2"/>
  <c r="Q417" i="2"/>
  <c r="L417" i="2"/>
  <c r="G417" i="2"/>
  <c r="V126" i="2"/>
  <c r="Q126" i="2"/>
  <c r="L126" i="2"/>
  <c r="G126" i="2"/>
  <c r="V2" i="2"/>
  <c r="X2" i="2" s="1"/>
  <c r="Q2" i="2"/>
  <c r="L2" i="2"/>
  <c r="G2" i="2"/>
  <c r="V334" i="2"/>
  <c r="Q334" i="2"/>
  <c r="L334" i="2"/>
  <c r="G334" i="2"/>
  <c r="X193" i="2" l="1"/>
  <c r="Z193" i="2" s="1"/>
  <c r="AB203" i="2"/>
  <c r="AD203" i="2" s="1"/>
  <c r="AD318" i="2"/>
  <c r="AB271" i="2"/>
  <c r="AD271" i="2" s="1"/>
  <c r="AB562" i="2"/>
  <c r="AD562" i="2" s="1"/>
  <c r="X197" i="2"/>
  <c r="Z197" i="2" s="1"/>
  <c r="AD407" i="2"/>
  <c r="AD573" i="2"/>
  <c r="AD370" i="2"/>
  <c r="AD536" i="2"/>
  <c r="X536" i="2"/>
  <c r="Z536" i="2" s="1"/>
  <c r="X89" i="2"/>
  <c r="Z89" i="2" s="1"/>
  <c r="AD63" i="2"/>
  <c r="AD354" i="2"/>
  <c r="AD230" i="2"/>
  <c r="AD12" i="2"/>
  <c r="AD521" i="2"/>
  <c r="AD355" i="2"/>
  <c r="AD525" i="2"/>
  <c r="AD442" i="2"/>
  <c r="AD234" i="2"/>
  <c r="X469" i="2"/>
  <c r="Z469" i="2" s="1"/>
  <c r="AD371" i="2"/>
  <c r="AD246" i="2"/>
  <c r="AB476" i="2"/>
  <c r="AD476" i="2" s="1"/>
  <c r="AB347" i="2"/>
  <c r="AD347" i="2" s="1"/>
  <c r="AB462" i="2"/>
  <c r="AD462" i="2" s="1"/>
  <c r="AB30" i="2"/>
  <c r="AD30" i="2" s="1"/>
  <c r="X117" i="2"/>
  <c r="Z117" i="2" s="1"/>
  <c r="AB455" i="2"/>
  <c r="AD455" i="2" s="1"/>
  <c r="AB15" i="2"/>
  <c r="AC15" i="2" s="1"/>
  <c r="AB467" i="2"/>
  <c r="AD467" i="2" s="1"/>
  <c r="AB278" i="2"/>
  <c r="AD278" i="2" s="1"/>
  <c r="AB290" i="2"/>
  <c r="AD290" i="2" s="1"/>
  <c r="X145" i="2"/>
  <c r="Z145" i="2" s="1"/>
  <c r="AB90" i="2"/>
  <c r="AD90" i="2" s="1"/>
  <c r="AB97" i="2"/>
  <c r="AD97" i="2" s="1"/>
  <c r="AB322" i="2"/>
  <c r="AD322" i="2" s="1"/>
  <c r="X405" i="2"/>
  <c r="Z405" i="2" s="1"/>
  <c r="AB496" i="2"/>
  <c r="AD496" i="2" s="1"/>
  <c r="AD232" i="2"/>
  <c r="AD357" i="2"/>
  <c r="X357" i="2"/>
  <c r="Z357" i="2" s="1"/>
  <c r="AB548" i="2"/>
  <c r="AD548" i="2" s="1"/>
  <c r="AB556" i="2"/>
  <c r="AD556" i="2" s="1"/>
  <c r="AB482" i="2"/>
  <c r="AD482" i="2" s="1"/>
  <c r="X116" i="2"/>
  <c r="Z116" i="2" s="1"/>
  <c r="AB414" i="2"/>
  <c r="AD414" i="2" s="1"/>
  <c r="AD73" i="2"/>
  <c r="AD364" i="2"/>
  <c r="AD156" i="2"/>
  <c r="AB345" i="2"/>
  <c r="AD345" i="2" s="1"/>
  <c r="AB298" i="2"/>
  <c r="AD298" i="2" s="1"/>
  <c r="AB159" i="2"/>
  <c r="AD159" i="2" s="1"/>
  <c r="Y459" i="2"/>
  <c r="AB26" i="2"/>
  <c r="AD26" i="2" s="1"/>
  <c r="AB174" i="2"/>
  <c r="AD174" i="2" s="1"/>
  <c r="AB385" i="2"/>
  <c r="AD385" i="2" s="1"/>
  <c r="AB265" i="2"/>
  <c r="AD265" i="2" s="1"/>
  <c r="AB102" i="2"/>
  <c r="AD102" i="2" s="1"/>
  <c r="AB196" i="2"/>
  <c r="AD196" i="2" s="1"/>
  <c r="X200" i="2"/>
  <c r="Z200" i="2" s="1"/>
  <c r="AB495" i="2"/>
  <c r="AD495" i="2" s="1"/>
  <c r="AB217" i="2"/>
  <c r="AD217" i="2" s="1"/>
  <c r="AB302" i="2"/>
  <c r="AD302" i="2" s="1"/>
  <c r="AB306" i="2"/>
  <c r="AD306" i="2" s="1"/>
  <c r="AB456" i="2"/>
  <c r="AD456" i="2" s="1"/>
  <c r="AB27" i="2"/>
  <c r="AC27" i="2" s="1"/>
  <c r="AB383" i="2"/>
  <c r="AD383" i="2" s="1"/>
  <c r="AB321" i="2"/>
  <c r="AD321" i="2" s="1"/>
  <c r="AB327" i="2"/>
  <c r="AD327" i="2" s="1"/>
  <c r="AD115" i="2"/>
  <c r="AD406" i="2"/>
  <c r="X492" i="2"/>
  <c r="Y492" i="2" s="1"/>
  <c r="AB295" i="2"/>
  <c r="AD295" i="2" s="1"/>
  <c r="AB55" i="2"/>
  <c r="AD55" i="2" s="1"/>
  <c r="X519" i="2"/>
  <c r="Z519" i="2" s="1"/>
  <c r="AD233" i="2"/>
  <c r="X233" i="2"/>
  <c r="Z233" i="2" s="1"/>
  <c r="Z447" i="2"/>
  <c r="AD454" i="2"/>
  <c r="X454" i="2"/>
  <c r="Z454" i="2" s="1"/>
  <c r="AB542" i="2"/>
  <c r="AD542" i="2" s="1"/>
  <c r="AB25" i="2"/>
  <c r="AD25" i="2" s="1"/>
  <c r="AB545" i="2"/>
  <c r="AC545" i="2" s="1"/>
  <c r="X464" i="2"/>
  <c r="Z464" i="2" s="1"/>
  <c r="AB382" i="2"/>
  <c r="AD382" i="2" s="1"/>
  <c r="AB384" i="2"/>
  <c r="AD384" i="2" s="1"/>
  <c r="X317" i="2"/>
  <c r="Z317" i="2" s="1"/>
  <c r="AD178" i="2"/>
  <c r="AB180" i="2"/>
  <c r="AD180" i="2" s="1"/>
  <c r="AB390" i="2"/>
  <c r="AB267" i="2"/>
  <c r="AD267" i="2" s="1"/>
  <c r="AB563" i="2"/>
  <c r="AD563" i="2" s="1"/>
  <c r="X488" i="2"/>
  <c r="Z488" i="2" s="1"/>
  <c r="X489" i="2"/>
  <c r="Z489" i="2" s="1"/>
  <c r="AD198" i="2"/>
  <c r="AD572" i="2"/>
  <c r="X574" i="2"/>
  <c r="Z574" i="2" s="1"/>
  <c r="AB409" i="2"/>
  <c r="AD409" i="2" s="1"/>
  <c r="AB287" i="2"/>
  <c r="AD287" i="2" s="1"/>
  <c r="X231" i="2"/>
  <c r="Z231" i="2" s="1"/>
  <c r="AB526" i="2"/>
  <c r="AD526" i="2" s="1"/>
  <c r="AB532" i="2"/>
  <c r="AD532" i="2" s="1"/>
  <c r="AD303" i="2"/>
  <c r="AD148" i="2"/>
  <c r="AB540" i="2"/>
  <c r="AD540" i="2" s="1"/>
  <c r="X376" i="2"/>
  <c r="Z376" i="2" s="1"/>
  <c r="AB313" i="2"/>
  <c r="AD313" i="2" s="1"/>
  <c r="AB92" i="2"/>
  <c r="AD92" i="2" s="1"/>
  <c r="AB468" i="2"/>
  <c r="AD468" i="2" s="1"/>
  <c r="X179" i="2"/>
  <c r="Z179" i="2" s="1"/>
  <c r="AD387" i="2"/>
  <c r="AB389" i="2"/>
  <c r="AD389" i="2" s="1"/>
  <c r="AB100" i="2"/>
  <c r="AD100" i="2" s="1"/>
  <c r="AB275" i="2"/>
  <c r="AD275" i="2" s="1"/>
  <c r="AB570" i="2"/>
  <c r="AD570" i="2" s="1"/>
  <c r="AD35" i="2"/>
  <c r="X571" i="2"/>
  <c r="Z571" i="2" s="1"/>
  <c r="X199" i="2"/>
  <c r="Z199" i="2" s="1"/>
  <c r="AD36" i="2"/>
  <c r="X201" i="2"/>
  <c r="Z201" i="2" s="1"/>
  <c r="AB39" i="2"/>
  <c r="AD39" i="2" s="1"/>
  <c r="AB205" i="2"/>
  <c r="X416" i="2"/>
  <c r="Z416" i="2" s="1"/>
  <c r="AB227" i="2"/>
  <c r="AD227" i="2" s="1"/>
  <c r="X11" i="2"/>
  <c r="Z11" i="2" s="1"/>
  <c r="X522" i="2"/>
  <c r="Z522" i="2" s="1"/>
  <c r="AD359" i="2"/>
  <c r="X359" i="2"/>
  <c r="Z359" i="2" s="1"/>
  <c r="Z361" i="2"/>
  <c r="AB74" i="2"/>
  <c r="AD74" i="2" s="1"/>
  <c r="AB450" i="2"/>
  <c r="AD450" i="2" s="1"/>
  <c r="AD20" i="2"/>
  <c r="X20" i="2"/>
  <c r="Z20" i="2" s="1"/>
  <c r="AB539" i="2"/>
  <c r="AD539" i="2" s="1"/>
  <c r="AB374" i="2"/>
  <c r="AD374" i="2" s="1"/>
  <c r="Y255" i="2"/>
  <c r="AB173" i="2"/>
  <c r="AD173" i="2" s="1"/>
  <c r="AB91" i="2"/>
  <c r="AD91" i="2" s="1"/>
  <c r="AB28" i="2"/>
  <c r="AD28" i="2" s="1"/>
  <c r="AB259" i="2"/>
  <c r="AD259" i="2" s="1"/>
  <c r="AB315" i="2"/>
  <c r="AD315" i="2" s="1"/>
  <c r="AD552" i="2"/>
  <c r="X552" i="2"/>
  <c r="Z552" i="2" s="1"/>
  <c r="AD96" i="2"/>
  <c r="X96" i="2"/>
  <c r="Z96" i="2" s="1"/>
  <c r="AB319" i="2"/>
  <c r="AB554" i="2"/>
  <c r="AD554" i="2" s="1"/>
  <c r="AB182" i="2"/>
  <c r="AD182" i="2" s="1"/>
  <c r="AB183" i="2"/>
  <c r="AD183" i="2" s="1"/>
  <c r="AB558" i="2"/>
  <c r="AD558" i="2" s="1"/>
  <c r="AB392" i="2"/>
  <c r="AD392" i="2" s="1"/>
  <c r="AB185" i="2"/>
  <c r="AD185" i="2" s="1"/>
  <c r="AB565" i="2"/>
  <c r="AD565" i="2" s="1"/>
  <c r="AB484" i="2"/>
  <c r="AD484" i="2" s="1"/>
  <c r="AB112" i="2"/>
  <c r="AD112" i="2" s="1"/>
  <c r="AB279" i="2"/>
  <c r="AD279" i="2" s="1"/>
  <c r="AD488" i="2"/>
  <c r="AB114" i="2"/>
  <c r="AD114" i="2" s="1"/>
  <c r="AD571" i="2"/>
  <c r="X406" i="2"/>
  <c r="Z406" i="2" s="1"/>
  <c r="AD281" i="2"/>
  <c r="AD489" i="2"/>
  <c r="X573" i="2"/>
  <c r="Z573" i="2" s="1"/>
  <c r="AD490" i="2"/>
  <c r="AD199" i="2"/>
  <c r="AB284" i="2"/>
  <c r="AD284" i="2" s="1"/>
  <c r="AB286" i="2"/>
  <c r="AD286" i="2" s="1"/>
  <c r="AB412" i="2"/>
  <c r="AD412" i="2" s="1"/>
  <c r="AB122" i="2"/>
  <c r="AD122" i="2" s="1"/>
  <c r="AB497" i="2"/>
  <c r="AD497" i="2" s="1"/>
  <c r="AB124" i="2"/>
  <c r="AD124" i="2" s="1"/>
  <c r="AB215" i="2"/>
  <c r="AD215" i="2" s="1"/>
  <c r="AB6" i="2"/>
  <c r="AD6" i="2" s="1"/>
  <c r="AB510" i="2"/>
  <c r="AD510" i="2" s="1"/>
  <c r="AB54" i="2"/>
  <c r="AD54" i="2" s="1"/>
  <c r="AB346" i="2"/>
  <c r="AD346" i="2" s="1"/>
  <c r="AB435" i="2"/>
  <c r="AD435" i="2" s="1"/>
  <c r="AD518" i="2"/>
  <c r="AD436" i="2"/>
  <c r="X438" i="2"/>
  <c r="Z438" i="2" s="1"/>
  <c r="AD147" i="2"/>
  <c r="AD64" i="2"/>
  <c r="X439" i="2"/>
  <c r="Z439" i="2" s="1"/>
  <c r="AD356" i="2"/>
  <c r="AD523" i="2"/>
  <c r="AD14" i="2"/>
  <c r="X14" i="2"/>
  <c r="Z14" i="2" s="1"/>
  <c r="AD69" i="2"/>
  <c r="AD360" i="2"/>
  <c r="AB71" i="2"/>
  <c r="AD71" i="2" s="1"/>
  <c r="AB448" i="2"/>
  <c r="AD448" i="2" s="1"/>
  <c r="AD161" i="2"/>
  <c r="X161" i="2"/>
  <c r="Z161" i="2" s="1"/>
  <c r="AD310" i="2"/>
  <c r="AD452" i="2"/>
  <c r="AD244" i="2"/>
  <c r="AD21" i="2"/>
  <c r="X21" i="2"/>
  <c r="Z21" i="2" s="1"/>
  <c r="AB22" i="2"/>
  <c r="AD22" i="2" s="1"/>
  <c r="AB249" i="2"/>
  <c r="AD249" i="2" s="1"/>
  <c r="AB32" i="2"/>
  <c r="AD32" i="2" s="1"/>
  <c r="AD205" i="2"/>
  <c r="AB333" i="2"/>
  <c r="AD333" i="2" s="1"/>
  <c r="AB132" i="2"/>
  <c r="AD132" i="2" s="1"/>
  <c r="AB425" i="2"/>
  <c r="AD425" i="2" s="1"/>
  <c r="AB53" i="2"/>
  <c r="AD53" i="2" s="1"/>
  <c r="AD228" i="2"/>
  <c r="AD62" i="2"/>
  <c r="AD10" i="2"/>
  <c r="AD353" i="2"/>
  <c r="AD358" i="2"/>
  <c r="AD524" i="2"/>
  <c r="AD79" i="2"/>
  <c r="AD453" i="2"/>
  <c r="AD538" i="2"/>
  <c r="X538" i="2"/>
  <c r="Z538" i="2" s="1"/>
  <c r="AB248" i="2"/>
  <c r="AD248" i="2" s="1"/>
  <c r="X23" i="2"/>
  <c r="Y23" i="2" s="1"/>
  <c r="Y545" i="2"/>
  <c r="AB547" i="2"/>
  <c r="AD547" i="2" s="1"/>
  <c r="AB256" i="2"/>
  <c r="AD256" i="2" s="1"/>
  <c r="AB314" i="2"/>
  <c r="AD314" i="2" s="1"/>
  <c r="AB549" i="2"/>
  <c r="AD549" i="2" s="1"/>
  <c r="AB550" i="2"/>
  <c r="AD550" i="2" s="1"/>
  <c r="AB260" i="2"/>
  <c r="AD260" i="2" s="1"/>
  <c r="AD386" i="2"/>
  <c r="X386" i="2"/>
  <c r="Z386" i="2" s="1"/>
  <c r="AD470" i="2"/>
  <c r="X470" i="2"/>
  <c r="Z470" i="2" s="1"/>
  <c r="AB388" i="2"/>
  <c r="AD388" i="2" s="1"/>
  <c r="AB555" i="2"/>
  <c r="AD555" i="2" s="1"/>
  <c r="AB473" i="2"/>
  <c r="AD473" i="2" s="1"/>
  <c r="AB557" i="2"/>
  <c r="AD557" i="2" s="1"/>
  <c r="AB184" i="2"/>
  <c r="AD184" i="2" s="1"/>
  <c r="AB268" i="2"/>
  <c r="AD268" i="2" s="1"/>
  <c r="AB564" i="2"/>
  <c r="AD564" i="2" s="1"/>
  <c r="AB109" i="2"/>
  <c r="AD109" i="2" s="1"/>
  <c r="AB277" i="2"/>
  <c r="AD277" i="2" s="1"/>
  <c r="AB280" i="2"/>
  <c r="AD280" i="2" s="1"/>
  <c r="AB329" i="2"/>
  <c r="AD329" i="2" s="1"/>
  <c r="X572" i="2"/>
  <c r="Z572" i="2" s="1"/>
  <c r="AD330" i="2"/>
  <c r="X282" i="2"/>
  <c r="Y282" i="2" s="1"/>
  <c r="AB575" i="2"/>
  <c r="AD575" i="2" s="1"/>
  <c r="AB411" i="2"/>
  <c r="AD411" i="2" s="1"/>
  <c r="AB288" i="2"/>
  <c r="AD288" i="2" s="1"/>
  <c r="AB207" i="2"/>
  <c r="AD207" i="2" s="1"/>
  <c r="AD125" i="2"/>
  <c r="X434" i="2"/>
  <c r="Z434" i="2" s="1"/>
  <c r="AB434" i="2"/>
  <c r="AD434" i="2" s="1"/>
  <c r="X341" i="2"/>
  <c r="Z341" i="2" s="1"/>
  <c r="AB341" i="2"/>
  <c r="AD341" i="2" s="1"/>
  <c r="X138" i="2"/>
  <c r="Z138" i="2" s="1"/>
  <c r="AB138" i="2"/>
  <c r="AD138" i="2" s="1"/>
  <c r="X134" i="2"/>
  <c r="Z134" i="2" s="1"/>
  <c r="AB134" i="2"/>
  <c r="AD134" i="2" s="1"/>
  <c r="X220" i="2"/>
  <c r="Z220" i="2" s="1"/>
  <c r="AB220" i="2"/>
  <c r="AD220" i="2" s="1"/>
  <c r="X216" i="2"/>
  <c r="Z216" i="2" s="1"/>
  <c r="AB216" i="2"/>
  <c r="AD216" i="2" s="1"/>
  <c r="X51" i="2"/>
  <c r="Z51" i="2" s="1"/>
  <c r="AB51" i="2"/>
  <c r="AD51" i="2" s="1"/>
  <c r="X219" i="2"/>
  <c r="Z219" i="2" s="1"/>
  <c r="AB219" i="2"/>
  <c r="AD219" i="2" s="1"/>
  <c r="X299" i="2"/>
  <c r="Z299" i="2" s="1"/>
  <c r="AB299" i="2"/>
  <c r="AD299" i="2" s="1"/>
  <c r="X139" i="2"/>
  <c r="Z139" i="2" s="1"/>
  <c r="AB139" i="2"/>
  <c r="AD139" i="2" s="1"/>
  <c r="X86" i="2"/>
  <c r="Z86" i="2" s="1"/>
  <c r="AB86" i="2"/>
  <c r="AD86" i="2" s="1"/>
  <c r="X101" i="2"/>
  <c r="Z101" i="2" s="1"/>
  <c r="AB101" i="2"/>
  <c r="AD101" i="2" s="1"/>
  <c r="X567" i="2"/>
  <c r="Z567" i="2" s="1"/>
  <c r="AB567" i="2"/>
  <c r="AD567" i="2" s="1"/>
  <c r="AB120" i="2"/>
  <c r="AD120" i="2" s="1"/>
  <c r="X120" i="2"/>
  <c r="Z120" i="2" s="1"/>
  <c r="AB121" i="2"/>
  <c r="AD121" i="2" s="1"/>
  <c r="X121" i="2"/>
  <c r="Z121" i="2" s="1"/>
  <c r="AB40" i="2"/>
  <c r="AD40" i="2" s="1"/>
  <c r="X40" i="2"/>
  <c r="Z40" i="2" s="1"/>
  <c r="AB61" i="2"/>
  <c r="AD61" i="2" s="1"/>
  <c r="X518" i="2"/>
  <c r="Z518" i="2" s="1"/>
  <c r="X10" i="2"/>
  <c r="Z10" i="2" s="1"/>
  <c r="X63" i="2"/>
  <c r="Z63" i="2" s="1"/>
  <c r="X521" i="2"/>
  <c r="Z521" i="2" s="1"/>
  <c r="X147" i="2"/>
  <c r="Z147" i="2" s="1"/>
  <c r="X303" i="2"/>
  <c r="Z303" i="2" s="1"/>
  <c r="AD67" i="2"/>
  <c r="X67" i="2"/>
  <c r="Z67" i="2" s="1"/>
  <c r="AD151" i="2"/>
  <c r="X151" i="2"/>
  <c r="Z151" i="2" s="1"/>
  <c r="AD443" i="2"/>
  <c r="X443" i="2"/>
  <c r="Z443" i="2" s="1"/>
  <c r="AB236" i="2"/>
  <c r="AD236" i="2" s="1"/>
  <c r="AB154" i="2"/>
  <c r="AD154" i="2" s="1"/>
  <c r="AB307" i="2"/>
  <c r="AD307" i="2" s="1"/>
  <c r="Z155" i="2"/>
  <c r="AD239" i="2"/>
  <c r="X239" i="2"/>
  <c r="Z239" i="2" s="1"/>
  <c r="AB309" i="2"/>
  <c r="AD309" i="2" s="1"/>
  <c r="AB16" i="2"/>
  <c r="AD16" i="2" s="1"/>
  <c r="AB158" i="2"/>
  <c r="AD158" i="2" s="1"/>
  <c r="AB17" i="2"/>
  <c r="AD17" i="2" s="1"/>
  <c r="AB367" i="2"/>
  <c r="AD367" i="2" s="1"/>
  <c r="AD78" i="2"/>
  <c r="X78" i="2"/>
  <c r="Z78" i="2" s="1"/>
  <c r="AD245" i="2"/>
  <c r="X245" i="2"/>
  <c r="Z245" i="2" s="1"/>
  <c r="AD80" i="2"/>
  <c r="X80" i="2"/>
  <c r="Z80" i="2" s="1"/>
  <c r="AB372" i="2"/>
  <c r="AD372" i="2" s="1"/>
  <c r="AB82" i="2"/>
  <c r="AD82" i="2" s="1"/>
  <c r="AB165" i="2"/>
  <c r="AD165" i="2" s="1"/>
  <c r="X83" i="2"/>
  <c r="Z83" i="2" s="1"/>
  <c r="AB83" i="2"/>
  <c r="AD83" i="2" s="1"/>
  <c r="AB166" i="2"/>
  <c r="AD166" i="2" s="1"/>
  <c r="X544" i="2"/>
  <c r="Z544" i="2" s="1"/>
  <c r="AB544" i="2"/>
  <c r="AD544" i="2" s="1"/>
  <c r="Y546" i="2"/>
  <c r="Z546" i="2"/>
  <c r="X258" i="2"/>
  <c r="Z258" i="2" s="1"/>
  <c r="AB258" i="2"/>
  <c r="AD258" i="2" s="1"/>
  <c r="X472" i="2"/>
  <c r="Z472" i="2" s="1"/>
  <c r="AB472" i="2"/>
  <c r="AD472" i="2" s="1"/>
  <c r="X99" i="2"/>
  <c r="Z99" i="2" s="1"/>
  <c r="AB99" i="2"/>
  <c r="AD99" i="2" s="1"/>
  <c r="X475" i="2"/>
  <c r="Z475" i="2" s="1"/>
  <c r="AB475" i="2"/>
  <c r="AD475" i="2" s="1"/>
  <c r="X393" i="2"/>
  <c r="Z393" i="2" s="1"/>
  <c r="AB393" i="2"/>
  <c r="AD393" i="2" s="1"/>
  <c r="X561" i="2"/>
  <c r="Z561" i="2" s="1"/>
  <c r="AB561" i="2"/>
  <c r="AD561" i="2" s="1"/>
  <c r="X326" i="2"/>
  <c r="Z326" i="2" s="1"/>
  <c r="AB326" i="2"/>
  <c r="AD326" i="2" s="1"/>
  <c r="AB331" i="2"/>
  <c r="AD331" i="2" s="1"/>
  <c r="X331" i="2"/>
  <c r="Z331" i="2" s="1"/>
  <c r="AB494" i="2"/>
  <c r="AD494" i="2" s="1"/>
  <c r="X494" i="2"/>
  <c r="Z494" i="2" s="1"/>
  <c r="AB332" i="2"/>
  <c r="AD332" i="2" s="1"/>
  <c r="X332" i="2"/>
  <c r="Z332" i="2" s="1"/>
  <c r="AB413" i="2"/>
  <c r="AD413" i="2" s="1"/>
  <c r="X413" i="2"/>
  <c r="Z413" i="2" s="1"/>
  <c r="AB123" i="2"/>
  <c r="AD123" i="2" s="1"/>
  <c r="X123" i="2"/>
  <c r="Z123" i="2" s="1"/>
  <c r="AB581" i="2"/>
  <c r="AD581" i="2" s="1"/>
  <c r="X581" i="2"/>
  <c r="Z581" i="2" s="1"/>
  <c r="X381" i="2"/>
  <c r="Z381" i="2" s="1"/>
  <c r="AB381" i="2"/>
  <c r="AD381" i="2" s="1"/>
  <c r="X176" i="2"/>
  <c r="Z176" i="2" s="1"/>
  <c r="AB176" i="2"/>
  <c r="AD176" i="2" s="1"/>
  <c r="X551" i="2"/>
  <c r="Z551" i="2" s="1"/>
  <c r="AB551" i="2"/>
  <c r="AD551" i="2" s="1"/>
  <c r="X266" i="2"/>
  <c r="Z266" i="2" s="1"/>
  <c r="AB266" i="2"/>
  <c r="AD266" i="2" s="1"/>
  <c r="AB423" i="2"/>
  <c r="AD423" i="2" s="1"/>
  <c r="AB342" i="2"/>
  <c r="AD342" i="2" s="1"/>
  <c r="AB136" i="2"/>
  <c r="AD136" i="2" s="1"/>
  <c r="AB137" i="2"/>
  <c r="AD137" i="2" s="1"/>
  <c r="AB429" i="2"/>
  <c r="AD429" i="2" s="1"/>
  <c r="AB226" i="2"/>
  <c r="AD226" i="2" s="1"/>
  <c r="AB9" i="2"/>
  <c r="AD9" i="2" s="1"/>
  <c r="X228" i="2"/>
  <c r="Z228" i="2" s="1"/>
  <c r="X353" i="2"/>
  <c r="Z353" i="2" s="1"/>
  <c r="X230" i="2"/>
  <c r="Z230" i="2" s="1"/>
  <c r="X355" i="2"/>
  <c r="Z355" i="2" s="1"/>
  <c r="AD66" i="2"/>
  <c r="X66" i="2"/>
  <c r="Z66" i="2" s="1"/>
  <c r="AD13" i="2"/>
  <c r="X13" i="2"/>
  <c r="Z13" i="2" s="1"/>
  <c r="AD441" i="2"/>
  <c r="AD68" i="2"/>
  <c r="X68" i="2"/>
  <c r="Z68" i="2" s="1"/>
  <c r="X235" i="2"/>
  <c r="Y235" i="2" s="1"/>
  <c r="AB70" i="2"/>
  <c r="AD70" i="2" s="1"/>
  <c r="AB362" i="2"/>
  <c r="AD362" i="2" s="1"/>
  <c r="Z446" i="2"/>
  <c r="X530" i="2"/>
  <c r="Y530" i="2" s="1"/>
  <c r="AD308" i="2"/>
  <c r="X308" i="2"/>
  <c r="Z308" i="2" s="1"/>
  <c r="AB157" i="2"/>
  <c r="AD157" i="2" s="1"/>
  <c r="AB241" i="2"/>
  <c r="AD241" i="2" s="1"/>
  <c r="AB449" i="2"/>
  <c r="AD449" i="2" s="1"/>
  <c r="AB242" i="2"/>
  <c r="AD242" i="2" s="1"/>
  <c r="AB76" i="2"/>
  <c r="AD76" i="2" s="1"/>
  <c r="AD535" i="2"/>
  <c r="X535" i="2"/>
  <c r="Z535" i="2" s="1"/>
  <c r="AD162" i="2"/>
  <c r="X162" i="2"/>
  <c r="Z162" i="2" s="1"/>
  <c r="AD537" i="2"/>
  <c r="AB164" i="2"/>
  <c r="AD164" i="2" s="1"/>
  <c r="AB373" i="2"/>
  <c r="AD373" i="2" s="1"/>
  <c r="AB311" i="2"/>
  <c r="AC311" i="2" s="1"/>
  <c r="X457" i="2"/>
  <c r="Z457" i="2" s="1"/>
  <c r="AB457" i="2"/>
  <c r="AD457" i="2" s="1"/>
  <c r="AC23" i="2"/>
  <c r="AD23" i="2"/>
  <c r="X465" i="2"/>
  <c r="Z465" i="2" s="1"/>
  <c r="AB465" i="2"/>
  <c r="AD465" i="2" s="1"/>
  <c r="X94" i="2"/>
  <c r="Z94" i="2" s="1"/>
  <c r="AB94" i="2"/>
  <c r="AD94" i="2" s="1"/>
  <c r="AB261" i="2"/>
  <c r="AD261" i="2" s="1"/>
  <c r="X261" i="2"/>
  <c r="Z261" i="2" s="1"/>
  <c r="AB553" i="2"/>
  <c r="AD553" i="2" s="1"/>
  <c r="X553" i="2"/>
  <c r="Z553" i="2" s="1"/>
  <c r="AB404" i="2"/>
  <c r="AD404" i="2" s="1"/>
  <c r="X404" i="2"/>
  <c r="Z404" i="2" s="1"/>
  <c r="AB118" i="2"/>
  <c r="AD118" i="2" s="1"/>
  <c r="X118" i="2"/>
  <c r="AB577" i="2"/>
  <c r="AD577" i="2" s="1"/>
  <c r="X577" i="2"/>
  <c r="Z577" i="2" s="1"/>
  <c r="AB578" i="2"/>
  <c r="AD578" i="2" s="1"/>
  <c r="X578" i="2"/>
  <c r="Z578" i="2" s="1"/>
  <c r="AB579" i="2"/>
  <c r="AD579" i="2" s="1"/>
  <c r="X579" i="2"/>
  <c r="Z579" i="2" s="1"/>
  <c r="AB415" i="2"/>
  <c r="AD415" i="2" s="1"/>
  <c r="X415" i="2"/>
  <c r="Z415" i="2" s="1"/>
  <c r="AB582" i="2"/>
  <c r="AD582" i="2" s="1"/>
  <c r="X582" i="2"/>
  <c r="Z582" i="2" s="1"/>
  <c r="Y166" i="2"/>
  <c r="Z166" i="2"/>
  <c r="AB379" i="2"/>
  <c r="X379" i="2"/>
  <c r="Z379" i="2" s="1"/>
  <c r="AB262" i="2"/>
  <c r="AD262" i="2" s="1"/>
  <c r="X262" i="2"/>
  <c r="Z262" i="2" s="1"/>
  <c r="AB206" i="2"/>
  <c r="AD206" i="2" s="1"/>
  <c r="X206" i="2"/>
  <c r="Z206" i="2" s="1"/>
  <c r="AB498" i="2"/>
  <c r="AD498" i="2" s="1"/>
  <c r="X498" i="2"/>
  <c r="Z498" i="2" s="1"/>
  <c r="AB49" i="2"/>
  <c r="AC49" i="2" s="1"/>
  <c r="AB50" i="2"/>
  <c r="AD50" i="2" s="1"/>
  <c r="AB507" i="2"/>
  <c r="AD507" i="2" s="1"/>
  <c r="AB508" i="2"/>
  <c r="AD508" i="2" s="1"/>
  <c r="AB297" i="2"/>
  <c r="AD297" i="2" s="1"/>
  <c r="AB344" i="2"/>
  <c r="AD344" i="2" s="1"/>
  <c r="AB428" i="2"/>
  <c r="AD428" i="2" s="1"/>
  <c r="AB512" i="2"/>
  <c r="AD512" i="2" s="1"/>
  <c r="AB221" i="2"/>
  <c r="AD221" i="2" s="1"/>
  <c r="AB513" i="2"/>
  <c r="AD513" i="2" s="1"/>
  <c r="AB352" i="2"/>
  <c r="AD352" i="2" s="1"/>
  <c r="AB144" i="2"/>
  <c r="AD144" i="2" s="1"/>
  <c r="X436" i="2"/>
  <c r="Z436" i="2" s="1"/>
  <c r="AD145" i="2"/>
  <c r="X62" i="2"/>
  <c r="Z62" i="2" s="1"/>
  <c r="AD519" i="2"/>
  <c r="X354" i="2"/>
  <c r="Z354" i="2" s="1"/>
  <c r="AD11" i="2"/>
  <c r="X12" i="2"/>
  <c r="Z12" i="2" s="1"/>
  <c r="AD438" i="2"/>
  <c r="X64" i="2"/>
  <c r="Z64" i="2" s="1"/>
  <c r="AD231" i="2"/>
  <c r="AB65" i="2"/>
  <c r="AD65" i="2" s="1"/>
  <c r="AD522" i="2"/>
  <c r="X148" i="2"/>
  <c r="Z148" i="2" s="1"/>
  <c r="AD439" i="2"/>
  <c r="X232" i="2"/>
  <c r="Z232" i="2" s="1"/>
  <c r="AD304" i="2"/>
  <c r="AD150" i="2"/>
  <c r="AD305" i="2"/>
  <c r="X305" i="2"/>
  <c r="Z305" i="2" s="1"/>
  <c r="AD152" i="2"/>
  <c r="AB444" i="2"/>
  <c r="AD444" i="2" s="1"/>
  <c r="AB527" i="2"/>
  <c r="AD527" i="2" s="1"/>
  <c r="AB445" i="2"/>
  <c r="AD445" i="2" s="1"/>
  <c r="AD240" i="2"/>
  <c r="X240" i="2"/>
  <c r="Z240" i="2" s="1"/>
  <c r="AB531" i="2"/>
  <c r="AD531" i="2" s="1"/>
  <c r="AB366" i="2"/>
  <c r="AD366" i="2" s="1"/>
  <c r="AB75" i="2"/>
  <c r="AD75" i="2" s="1"/>
  <c r="AB533" i="2"/>
  <c r="AD533" i="2" s="1"/>
  <c r="Z18" i="2"/>
  <c r="AD369" i="2"/>
  <c r="X370" i="2"/>
  <c r="Z370" i="2" s="1"/>
  <c r="AD19" i="2"/>
  <c r="AD163" i="2"/>
  <c r="AD81" i="2"/>
  <c r="X253" i="2"/>
  <c r="Z253" i="2" s="1"/>
  <c r="AB253" i="2"/>
  <c r="AD253" i="2" s="1"/>
  <c r="X380" i="2"/>
  <c r="AB380" i="2"/>
  <c r="AD380" i="2" s="1"/>
  <c r="X257" i="2"/>
  <c r="Z257" i="2" s="1"/>
  <c r="AB257" i="2"/>
  <c r="AD257" i="2" s="1"/>
  <c r="X93" i="2"/>
  <c r="Z93" i="2" s="1"/>
  <c r="AB93" i="2"/>
  <c r="AD93" i="2" s="1"/>
  <c r="X471" i="2"/>
  <c r="Z471" i="2" s="1"/>
  <c r="AB471" i="2"/>
  <c r="AD471" i="2" s="1"/>
  <c r="X98" i="2"/>
  <c r="Z98" i="2" s="1"/>
  <c r="AB98" i="2"/>
  <c r="AD98" i="2" s="1"/>
  <c r="X391" i="2"/>
  <c r="Z391" i="2" s="1"/>
  <c r="AB391" i="2"/>
  <c r="AD391" i="2" s="1"/>
  <c r="X559" i="2"/>
  <c r="Z559" i="2" s="1"/>
  <c r="AB559" i="2"/>
  <c r="AD559" i="2" s="1"/>
  <c r="X324" i="2"/>
  <c r="Z324" i="2" s="1"/>
  <c r="AB324" i="2"/>
  <c r="AD324" i="2" s="1"/>
  <c r="X398" i="2"/>
  <c r="Z398" i="2" s="1"/>
  <c r="AB398" i="2"/>
  <c r="AD398" i="2" s="1"/>
  <c r="X568" i="2"/>
  <c r="Z568" i="2" s="1"/>
  <c r="AB568" i="2"/>
  <c r="AD568" i="2" s="1"/>
  <c r="AD197" i="2"/>
  <c r="AD405" i="2"/>
  <c r="AD116" i="2"/>
  <c r="AB38" i="2"/>
  <c r="AD38" i="2" s="1"/>
  <c r="X38" i="2"/>
  <c r="Z38" i="2" s="1"/>
  <c r="AB204" i="2"/>
  <c r="AD204" i="2" s="1"/>
  <c r="X204" i="2"/>
  <c r="Z204" i="2" s="1"/>
  <c r="AB41" i="2"/>
  <c r="AD41" i="2" s="1"/>
  <c r="X41" i="2"/>
  <c r="Z41" i="2" s="1"/>
  <c r="AB42" i="2"/>
  <c r="AD42" i="2" s="1"/>
  <c r="X42" i="2"/>
  <c r="Z42" i="2" s="1"/>
  <c r="AB84" i="2"/>
  <c r="AD84" i="2" s="1"/>
  <c r="AB167" i="2"/>
  <c r="AD167" i="2" s="1"/>
  <c r="AB459" i="2"/>
  <c r="AD459" i="2" s="1"/>
  <c r="AB186" i="2"/>
  <c r="AD186" i="2" s="1"/>
  <c r="AB107" i="2"/>
  <c r="AD107" i="2" s="1"/>
  <c r="AD574" i="2"/>
  <c r="AD117" i="2"/>
  <c r="AD201" i="2"/>
  <c r="AD416" i="2"/>
  <c r="AB312" i="2"/>
  <c r="AD312" i="2" s="1"/>
  <c r="Y542" i="2"/>
  <c r="AB255" i="2"/>
  <c r="AC255" i="2" s="1"/>
  <c r="AB316" i="2"/>
  <c r="AD316" i="2" s="1"/>
  <c r="AB177" i="2"/>
  <c r="AD177" i="2" s="1"/>
  <c r="X178" i="2"/>
  <c r="Z178" i="2" s="1"/>
  <c r="X318" i="2"/>
  <c r="Z318" i="2" s="1"/>
  <c r="X387" i="2"/>
  <c r="Z387" i="2" s="1"/>
  <c r="AD319" i="2"/>
  <c r="AB263" i="2"/>
  <c r="AD263" i="2" s="1"/>
  <c r="AB320" i="2"/>
  <c r="AD320" i="2" s="1"/>
  <c r="AB29" i="2"/>
  <c r="AD29" i="2" s="1"/>
  <c r="AD390" i="2"/>
  <c r="AB474" i="2"/>
  <c r="AD474" i="2" s="1"/>
  <c r="AB31" i="2"/>
  <c r="AD31" i="2" s="1"/>
  <c r="AB477" i="2"/>
  <c r="AD477" i="2" s="1"/>
  <c r="AB395" i="2"/>
  <c r="AD395" i="2" s="1"/>
  <c r="AB481" i="2"/>
  <c r="AD481" i="2" s="1"/>
  <c r="X115" i="2"/>
  <c r="Z115" i="2" s="1"/>
  <c r="X281" i="2"/>
  <c r="Z281" i="2" s="1"/>
  <c r="X198" i="2"/>
  <c r="Z198" i="2" s="1"/>
  <c r="X330" i="2"/>
  <c r="Z330" i="2" s="1"/>
  <c r="X407" i="2"/>
  <c r="Z407" i="2" s="1"/>
  <c r="X490" i="2"/>
  <c r="Z490" i="2" s="1"/>
  <c r="X36" i="2"/>
  <c r="Z36" i="2" s="1"/>
  <c r="X283" i="2"/>
  <c r="Z283" i="2" s="1"/>
  <c r="X37" i="2"/>
  <c r="X408" i="2"/>
  <c r="Z408" i="2" s="1"/>
  <c r="X491" i="2"/>
  <c r="Z491" i="2" s="1"/>
  <c r="AD317" i="2"/>
  <c r="AD469" i="2"/>
  <c r="AD179" i="2"/>
  <c r="X125" i="2"/>
  <c r="Z125" i="2" s="1"/>
  <c r="AB334" i="2"/>
  <c r="AD334" i="2" s="1"/>
  <c r="X334" i="2"/>
  <c r="Z334" i="2" s="1"/>
  <c r="AB43" i="2"/>
  <c r="AD43" i="2" s="1"/>
  <c r="X43" i="2"/>
  <c r="Z43" i="2" s="1"/>
  <c r="AB292" i="2"/>
  <c r="AD292" i="2" s="1"/>
  <c r="X292" i="2"/>
  <c r="Z292" i="2" s="1"/>
  <c r="AB501" i="2"/>
  <c r="AD501" i="2" s="1"/>
  <c r="X501" i="2"/>
  <c r="Z501" i="2" s="1"/>
  <c r="AB211" i="2"/>
  <c r="AD211" i="2" s="1"/>
  <c r="X211" i="2"/>
  <c r="Z211" i="2" s="1"/>
  <c r="AB502" i="2"/>
  <c r="AD502" i="2" s="1"/>
  <c r="X502" i="2"/>
  <c r="Z502" i="2" s="1"/>
  <c r="AB337" i="2"/>
  <c r="AD337" i="2" s="1"/>
  <c r="X337" i="2"/>
  <c r="Z337" i="2" s="1"/>
  <c r="AB130" i="2"/>
  <c r="AD130" i="2" s="1"/>
  <c r="X130" i="2"/>
  <c r="Z130" i="2" s="1"/>
  <c r="AB131" i="2"/>
  <c r="AD131" i="2" s="1"/>
  <c r="X131" i="2"/>
  <c r="Z131" i="2" s="1"/>
  <c r="AB56" i="2"/>
  <c r="AD56" i="2" s="1"/>
  <c r="X56" i="2"/>
  <c r="Z56" i="2" s="1"/>
  <c r="AB349" i="2"/>
  <c r="AD349" i="2" s="1"/>
  <c r="X349" i="2"/>
  <c r="Z349" i="2" s="1"/>
  <c r="AD153" i="2"/>
  <c r="AC153" i="2"/>
  <c r="AB210" i="2"/>
  <c r="AD210" i="2" s="1"/>
  <c r="X210" i="2"/>
  <c r="Z210" i="2" s="1"/>
  <c r="AB293" i="2"/>
  <c r="AD293" i="2" s="1"/>
  <c r="X293" i="2"/>
  <c r="Z293" i="2" s="1"/>
  <c r="AB46" i="2"/>
  <c r="AD46" i="2" s="1"/>
  <c r="X46" i="2"/>
  <c r="Z46" i="2" s="1"/>
  <c r="AB339" i="2"/>
  <c r="AD339" i="2" s="1"/>
  <c r="X339" i="2"/>
  <c r="Z339" i="2" s="1"/>
  <c r="AB426" i="2"/>
  <c r="AB427" i="2"/>
  <c r="AD427" i="2" s="1"/>
  <c r="X427" i="2"/>
  <c r="Z427" i="2" s="1"/>
  <c r="AB432" i="2"/>
  <c r="AD432" i="2" s="1"/>
  <c r="X432" i="2"/>
  <c r="Z432" i="2" s="1"/>
  <c r="AB126" i="2"/>
  <c r="AD126" i="2" s="1"/>
  <c r="X126" i="2"/>
  <c r="Z126" i="2" s="1"/>
  <c r="AB500" i="2"/>
  <c r="AD500" i="2" s="1"/>
  <c r="X500" i="2"/>
  <c r="Z500" i="2" s="1"/>
  <c r="AB335" i="2"/>
  <c r="AD335" i="2" s="1"/>
  <c r="X335" i="2"/>
  <c r="Z335" i="2" s="1"/>
  <c r="AB45" i="2"/>
  <c r="AD45" i="2" s="1"/>
  <c r="X45" i="2"/>
  <c r="Z45" i="2" s="1"/>
  <c r="AB128" i="2"/>
  <c r="AD128" i="2" s="1"/>
  <c r="X128" i="2"/>
  <c r="Z128" i="2" s="1"/>
  <c r="AB212" i="2"/>
  <c r="AD212" i="2" s="1"/>
  <c r="X212" i="2"/>
  <c r="Z212" i="2" s="1"/>
  <c r="AB129" i="2"/>
  <c r="AD129" i="2" s="1"/>
  <c r="X129" i="2"/>
  <c r="Z129" i="2" s="1"/>
  <c r="AB421" i="2"/>
  <c r="AD421" i="2" s="1"/>
  <c r="X421" i="2"/>
  <c r="Z421" i="2" s="1"/>
  <c r="AB504" i="2"/>
  <c r="AD504" i="2" s="1"/>
  <c r="X504" i="2"/>
  <c r="Z504" i="2" s="1"/>
  <c r="AB48" i="2"/>
  <c r="AD48" i="2" s="1"/>
  <c r="X48" i="2"/>
  <c r="Z48" i="2" s="1"/>
  <c r="Z49" i="2"/>
  <c r="Y49" i="2"/>
  <c r="Y135" i="2"/>
  <c r="Y296" i="2"/>
  <c r="Z297" i="2"/>
  <c r="Y297" i="2"/>
  <c r="Y430" i="2"/>
  <c r="AB7" i="2"/>
  <c r="AD7" i="2" s="1"/>
  <c r="X7" i="2"/>
  <c r="Z7" i="2" s="1"/>
  <c r="AB223" i="2"/>
  <c r="AD223" i="2" s="1"/>
  <c r="X223" i="2"/>
  <c r="Z223" i="2" s="1"/>
  <c r="AB224" i="2"/>
  <c r="AD224" i="2" s="1"/>
  <c r="X224" i="2"/>
  <c r="Z224" i="2" s="1"/>
  <c r="AB515" i="2"/>
  <c r="AD515" i="2" s="1"/>
  <c r="X515" i="2"/>
  <c r="Z515" i="2" s="1"/>
  <c r="AD529" i="2"/>
  <c r="AC529" i="2"/>
  <c r="AB338" i="2"/>
  <c r="AD338" i="2" s="1"/>
  <c r="X338" i="2"/>
  <c r="Z338" i="2" s="1"/>
  <c r="AB4" i="2"/>
  <c r="AD4" i="2" s="1"/>
  <c r="X4" i="2"/>
  <c r="Z4" i="2" s="1"/>
  <c r="AB340" i="2"/>
  <c r="AD340" i="2" s="1"/>
  <c r="X340" i="2"/>
  <c r="Z340" i="2" s="1"/>
  <c r="Z426" i="2"/>
  <c r="Y426" i="2"/>
  <c r="AB57" i="2"/>
  <c r="AD57" i="2" s="1"/>
  <c r="X57" i="2"/>
  <c r="Z57" i="2" s="1"/>
  <c r="AB301" i="2"/>
  <c r="AD301" i="2" s="1"/>
  <c r="X301" i="2"/>
  <c r="Z301" i="2" s="1"/>
  <c r="AD247" i="2"/>
  <c r="AC247" i="2"/>
  <c r="AB2" i="2"/>
  <c r="AD2" i="2" s="1"/>
  <c r="Z2" i="2"/>
  <c r="AB209" i="2"/>
  <c r="AD209" i="2" s="1"/>
  <c r="X209" i="2"/>
  <c r="Z209" i="2" s="1"/>
  <c r="AB44" i="2"/>
  <c r="AD44" i="2" s="1"/>
  <c r="X44" i="2"/>
  <c r="Z44" i="2" s="1"/>
  <c r="AB503" i="2"/>
  <c r="AD503" i="2" s="1"/>
  <c r="X503" i="2"/>
  <c r="Z503" i="2" s="1"/>
  <c r="AB294" i="2"/>
  <c r="AD294" i="2" s="1"/>
  <c r="X294" i="2"/>
  <c r="Z294" i="2" s="1"/>
  <c r="AB47" i="2"/>
  <c r="AD47" i="2" s="1"/>
  <c r="X47" i="2"/>
  <c r="Z47" i="2" s="1"/>
  <c r="AB214" i="2"/>
  <c r="AD214" i="2" s="1"/>
  <c r="X214" i="2"/>
  <c r="Z214" i="2" s="1"/>
  <c r="AB5" i="2"/>
  <c r="AD5" i="2" s="1"/>
  <c r="X5" i="2"/>
  <c r="Z5" i="2" s="1"/>
  <c r="AB514" i="2"/>
  <c r="AD514" i="2" s="1"/>
  <c r="X514" i="2"/>
  <c r="Z514" i="2" s="1"/>
  <c r="AB348" i="2"/>
  <c r="AD348" i="2" s="1"/>
  <c r="X348" i="2"/>
  <c r="Z348" i="2" s="1"/>
  <c r="AB58" i="2"/>
  <c r="AD58" i="2" s="1"/>
  <c r="X58" i="2"/>
  <c r="Z58" i="2" s="1"/>
  <c r="AD238" i="2"/>
  <c r="AC238" i="2"/>
  <c r="AB417" i="2"/>
  <c r="AD417" i="2" s="1"/>
  <c r="X417" i="2"/>
  <c r="Z417" i="2" s="1"/>
  <c r="AB418" i="2"/>
  <c r="AD418" i="2" s="1"/>
  <c r="X418" i="2"/>
  <c r="Z418" i="2" s="1"/>
  <c r="AB127" i="2"/>
  <c r="AD127" i="2" s="1"/>
  <c r="X127" i="2"/>
  <c r="Z127" i="2" s="1"/>
  <c r="AB419" i="2"/>
  <c r="AD419" i="2" s="1"/>
  <c r="X419" i="2"/>
  <c r="Z419" i="2" s="1"/>
  <c r="AB336" i="2"/>
  <c r="AD336" i="2" s="1"/>
  <c r="X336" i="2"/>
  <c r="Z336" i="2" s="1"/>
  <c r="AB420" i="2"/>
  <c r="AD420" i="2" s="1"/>
  <c r="X420" i="2"/>
  <c r="Z420" i="2" s="1"/>
  <c r="AB3" i="2"/>
  <c r="AD3" i="2" s="1"/>
  <c r="X3" i="2"/>
  <c r="Z3" i="2" s="1"/>
  <c r="AB213" i="2"/>
  <c r="AD213" i="2" s="1"/>
  <c r="X213" i="2"/>
  <c r="Z213" i="2" s="1"/>
  <c r="AB422" i="2"/>
  <c r="AD422" i="2" s="1"/>
  <c r="X422" i="2"/>
  <c r="Z422" i="2" s="1"/>
  <c r="AB505" i="2"/>
  <c r="AD505" i="2" s="1"/>
  <c r="X505" i="2"/>
  <c r="Z505" i="2" s="1"/>
  <c r="AB506" i="2"/>
  <c r="AD506" i="2" s="1"/>
  <c r="X506" i="2"/>
  <c r="Z506" i="2" s="1"/>
  <c r="AB343" i="2"/>
  <c r="AD343" i="2" s="1"/>
  <c r="X343" i="2"/>
  <c r="Z343" i="2" s="1"/>
  <c r="AB52" i="2"/>
  <c r="AD52" i="2" s="1"/>
  <c r="X52" i="2"/>
  <c r="Z52" i="2" s="1"/>
  <c r="AB300" i="2"/>
  <c r="AD300" i="2" s="1"/>
  <c r="X300" i="2"/>
  <c r="Z300" i="2" s="1"/>
  <c r="AB431" i="2"/>
  <c r="AD431" i="2" s="1"/>
  <c r="X431" i="2"/>
  <c r="Z431" i="2" s="1"/>
  <c r="AB140" i="2"/>
  <c r="AD140" i="2" s="1"/>
  <c r="X140" i="2"/>
  <c r="Z140" i="2" s="1"/>
  <c r="AB141" i="2"/>
  <c r="AD141" i="2" s="1"/>
  <c r="X141" i="2"/>
  <c r="Z141" i="2" s="1"/>
  <c r="AB433" i="2"/>
  <c r="X433" i="2"/>
  <c r="Y350" i="2"/>
  <c r="Z350" i="2"/>
  <c r="AC8" i="2"/>
  <c r="AD8" i="2"/>
  <c r="Z225" i="2"/>
  <c r="Y225" i="2"/>
  <c r="Z516" i="2"/>
  <c r="Y516" i="2"/>
  <c r="Y59" i="2"/>
  <c r="Z59" i="2"/>
  <c r="AD142" i="2"/>
  <c r="AC142" i="2"/>
  <c r="Y60" i="2"/>
  <c r="Z60" i="2"/>
  <c r="AC351" i="2"/>
  <c r="AD351" i="2"/>
  <c r="Z143" i="2"/>
  <c r="Y143" i="2"/>
  <c r="Z517" i="2"/>
  <c r="Y517" i="2"/>
  <c r="AD365" i="2"/>
  <c r="AC365" i="2"/>
  <c r="X8" i="2"/>
  <c r="Y8" i="2" s="1"/>
  <c r="X142" i="2"/>
  <c r="X351" i="2"/>
  <c r="AD235" i="2"/>
  <c r="Y72" i="2"/>
  <c r="AD530" i="2"/>
  <c r="AB135" i="2"/>
  <c r="AB296" i="2"/>
  <c r="AB430" i="2"/>
  <c r="AB350" i="2"/>
  <c r="AB225" i="2"/>
  <c r="AB59" i="2"/>
  <c r="AB60" i="2"/>
  <c r="AB143" i="2"/>
  <c r="X356" i="2"/>
  <c r="Z356" i="2" s="1"/>
  <c r="X523" i="2"/>
  <c r="Z523" i="2" s="1"/>
  <c r="X304" i="2"/>
  <c r="Z304" i="2" s="1"/>
  <c r="X358" i="2"/>
  <c r="Z358" i="2" s="1"/>
  <c r="X524" i="2"/>
  <c r="Z524" i="2" s="1"/>
  <c r="X441" i="2"/>
  <c r="Z441" i="2" s="1"/>
  <c r="X150" i="2"/>
  <c r="Z150" i="2" s="1"/>
  <c r="X525" i="2"/>
  <c r="Z525" i="2" s="1"/>
  <c r="X442" i="2"/>
  <c r="Z442" i="2" s="1"/>
  <c r="X234" i="2"/>
  <c r="Z234" i="2" s="1"/>
  <c r="X152" i="2"/>
  <c r="Z152" i="2" s="1"/>
  <c r="X69" i="2"/>
  <c r="Z69" i="2" s="1"/>
  <c r="X360" i="2"/>
  <c r="Z360" i="2" s="1"/>
  <c r="AC235" i="2"/>
  <c r="X153" i="2"/>
  <c r="X529" i="2"/>
  <c r="X238" i="2"/>
  <c r="Z363" i="2"/>
  <c r="AC530" i="2"/>
  <c r="X73" i="2"/>
  <c r="Z73" i="2" s="1"/>
  <c r="X364" i="2"/>
  <c r="Z364" i="2" s="1"/>
  <c r="X156" i="2"/>
  <c r="Z156" i="2" s="1"/>
  <c r="X365" i="2"/>
  <c r="X369" i="2"/>
  <c r="Z369" i="2" s="1"/>
  <c r="X310" i="2"/>
  <c r="Z310" i="2" s="1"/>
  <c r="X452" i="2"/>
  <c r="Z452" i="2" s="1"/>
  <c r="X244" i="2"/>
  <c r="Z244" i="2" s="1"/>
  <c r="X19" i="2"/>
  <c r="Z19" i="2" s="1"/>
  <c r="X79" i="2"/>
  <c r="Z79" i="2" s="1"/>
  <c r="X453" i="2"/>
  <c r="Z453" i="2" s="1"/>
  <c r="X537" i="2"/>
  <c r="Z537" i="2" s="1"/>
  <c r="X163" i="2"/>
  <c r="Z163" i="2" s="1"/>
  <c r="X371" i="2"/>
  <c r="Z371" i="2" s="1"/>
  <c r="X246" i="2"/>
  <c r="Z246" i="2" s="1"/>
  <c r="X81" i="2"/>
  <c r="Z81" i="2" s="1"/>
  <c r="X247" i="2"/>
  <c r="AC376" i="2"/>
  <c r="AD376" i="2"/>
  <c r="AC89" i="2"/>
  <c r="AD89" i="2"/>
  <c r="AB516" i="2"/>
  <c r="AB517" i="2"/>
  <c r="Z15" i="2"/>
  <c r="Y15" i="2"/>
  <c r="X250" i="2"/>
  <c r="Z250" i="2" s="1"/>
  <c r="AB250" i="2"/>
  <c r="AD250" i="2" s="1"/>
  <c r="X394" i="2"/>
  <c r="Z394" i="2" s="1"/>
  <c r="AB394" i="2"/>
  <c r="AD394" i="2" s="1"/>
  <c r="X270" i="2"/>
  <c r="Z270" i="2" s="1"/>
  <c r="AB270" i="2"/>
  <c r="AD270" i="2" s="1"/>
  <c r="X105" i="2"/>
  <c r="Z105" i="2" s="1"/>
  <c r="AB105" i="2"/>
  <c r="AD105" i="2" s="1"/>
  <c r="X397" i="2"/>
  <c r="Z397" i="2" s="1"/>
  <c r="AB397" i="2"/>
  <c r="AD397" i="2" s="1"/>
  <c r="X106" i="2"/>
  <c r="Z106" i="2" s="1"/>
  <c r="AB106" i="2"/>
  <c r="AD106" i="2" s="1"/>
  <c r="X190" i="2"/>
  <c r="Z190" i="2" s="1"/>
  <c r="AB190" i="2"/>
  <c r="AD190" i="2" s="1"/>
  <c r="X108" i="2"/>
  <c r="Z108" i="2" s="1"/>
  <c r="AB108" i="2"/>
  <c r="AD108" i="2" s="1"/>
  <c r="X399" i="2"/>
  <c r="Z399" i="2" s="1"/>
  <c r="AB399" i="2"/>
  <c r="AD399" i="2" s="1"/>
  <c r="Y311" i="2"/>
  <c r="X458" i="2"/>
  <c r="Z458" i="2" s="1"/>
  <c r="AB458" i="2"/>
  <c r="AD458" i="2" s="1"/>
  <c r="AD464" i="2"/>
  <c r="AC464" i="2"/>
  <c r="Z65" i="2"/>
  <c r="X541" i="2"/>
  <c r="Z541" i="2" s="1"/>
  <c r="AB541" i="2"/>
  <c r="AD541" i="2" s="1"/>
  <c r="X251" i="2"/>
  <c r="AB251" i="2"/>
  <c r="AB543" i="2"/>
  <c r="X543" i="2"/>
  <c r="AB252" i="2"/>
  <c r="AD252" i="2" s="1"/>
  <c r="AB461" i="2"/>
  <c r="AD461" i="2" s="1"/>
  <c r="X88" i="2"/>
  <c r="AB88" i="2"/>
  <c r="AB172" i="2"/>
  <c r="X172" i="2"/>
  <c r="Z27" i="2"/>
  <c r="Y27" i="2"/>
  <c r="AB361" i="2"/>
  <c r="AB446" i="2"/>
  <c r="AB72" i="2"/>
  <c r="AB155" i="2"/>
  <c r="AB363" i="2"/>
  <c r="AB447" i="2"/>
  <c r="AB18" i="2"/>
  <c r="X85" i="2"/>
  <c r="AB85" i="2"/>
  <c r="X169" i="2"/>
  <c r="AB169" i="2"/>
  <c r="X171" i="2"/>
  <c r="AB171" i="2"/>
  <c r="X463" i="2"/>
  <c r="AB463" i="2"/>
  <c r="Z95" i="2"/>
  <c r="Y95" i="2"/>
  <c r="AB375" i="2"/>
  <c r="AD375" i="2" s="1"/>
  <c r="AB168" i="2"/>
  <c r="AD168" i="2" s="1"/>
  <c r="AB170" i="2"/>
  <c r="AD170" i="2" s="1"/>
  <c r="AB487" i="2"/>
  <c r="AD487" i="2" s="1"/>
  <c r="X487" i="2"/>
  <c r="Z487" i="2" s="1"/>
  <c r="AB24" i="2"/>
  <c r="AD24" i="2" s="1"/>
  <c r="AB378" i="2"/>
  <c r="AD378" i="2" s="1"/>
  <c r="AB87" i="2"/>
  <c r="AD87" i="2" s="1"/>
  <c r="AB113" i="2"/>
  <c r="AD113" i="2" s="1"/>
  <c r="X113" i="2"/>
  <c r="Z113" i="2" s="1"/>
  <c r="AD37" i="2"/>
  <c r="AC37" i="2"/>
  <c r="AD492" i="2"/>
  <c r="AC492" i="2"/>
  <c r="AB546" i="2"/>
  <c r="AB95" i="2"/>
  <c r="AB191" i="2"/>
  <c r="AD191" i="2" s="1"/>
  <c r="AB566" i="2"/>
  <c r="AD566" i="2" s="1"/>
  <c r="AB400" i="2"/>
  <c r="AD400" i="2" s="1"/>
  <c r="AB110" i="2"/>
  <c r="AD110" i="2" s="1"/>
  <c r="AB33" i="2"/>
  <c r="AD33" i="2" s="1"/>
  <c r="AB401" i="2"/>
  <c r="AD401" i="2" s="1"/>
  <c r="AB276" i="2"/>
  <c r="AD276" i="2" s="1"/>
  <c r="AB328" i="2"/>
  <c r="AD328" i="2" s="1"/>
  <c r="AB569" i="2"/>
  <c r="AD569" i="2" s="1"/>
  <c r="AB403" i="2"/>
  <c r="AD403" i="2" s="1"/>
  <c r="AB34" i="2"/>
  <c r="AD34" i="2" s="1"/>
  <c r="AB103" i="2"/>
  <c r="AD103" i="2" s="1"/>
  <c r="AB104" i="2"/>
  <c r="AD104" i="2" s="1"/>
  <c r="AB396" i="2"/>
  <c r="AD396" i="2" s="1"/>
  <c r="AB323" i="2"/>
  <c r="AD323" i="2" s="1"/>
  <c r="AB272" i="2"/>
  <c r="AD272" i="2" s="1"/>
  <c r="AB273" i="2"/>
  <c r="AD273" i="2" s="1"/>
  <c r="AB325" i="2"/>
  <c r="AD325" i="2" s="1"/>
  <c r="AB274" i="2"/>
  <c r="AD274" i="2" s="1"/>
  <c r="X35" i="2"/>
  <c r="Z35" i="2" s="1"/>
  <c r="AD282" i="2"/>
  <c r="AC282" i="2"/>
  <c r="AD283" i="2"/>
  <c r="AD200" i="2"/>
  <c r="AD408" i="2"/>
  <c r="AD491" i="2"/>
  <c r="AD27" i="2" l="1"/>
  <c r="Z492" i="2"/>
  <c r="Y376" i="2"/>
  <c r="Y231" i="2"/>
  <c r="AD255" i="2"/>
  <c r="Y89" i="2"/>
  <c r="Y464" i="2"/>
  <c r="Y200" i="2"/>
  <c r="Z530" i="2"/>
  <c r="Y379" i="2"/>
  <c r="AD15" i="2"/>
  <c r="AC380" i="2"/>
  <c r="Z23" i="2"/>
  <c r="AC542" i="2"/>
  <c r="AC459" i="2"/>
  <c r="AD49" i="2"/>
  <c r="AC297" i="2"/>
  <c r="AC118" i="2"/>
  <c r="AD545" i="2"/>
  <c r="Z235" i="2"/>
  <c r="AC65" i="2"/>
  <c r="AD311" i="2"/>
  <c r="AC166" i="2"/>
  <c r="Z282" i="2"/>
  <c r="Y118" i="2"/>
  <c r="Z118" i="2"/>
  <c r="Z380" i="2"/>
  <c r="Y380" i="2"/>
  <c r="Y37" i="2"/>
  <c r="Z37" i="2"/>
  <c r="AC379" i="2"/>
  <c r="AD379" i="2"/>
  <c r="AC251" i="2"/>
  <c r="AD251" i="2"/>
  <c r="Z529" i="2"/>
  <c r="Y529" i="2"/>
  <c r="AC143" i="2"/>
  <c r="AD143" i="2"/>
  <c r="Z433" i="2"/>
  <c r="Y433" i="2"/>
  <c r="AD171" i="2"/>
  <c r="AC171" i="2"/>
  <c r="AC361" i="2"/>
  <c r="AD361" i="2"/>
  <c r="AD172" i="2"/>
  <c r="AC172" i="2"/>
  <c r="Y251" i="2"/>
  <c r="Z251" i="2"/>
  <c r="Z365" i="2"/>
  <c r="Y365" i="2"/>
  <c r="AC430" i="2"/>
  <c r="AD430" i="2"/>
  <c r="Z8" i="2"/>
  <c r="AC546" i="2"/>
  <c r="AD546" i="2"/>
  <c r="Z171" i="2"/>
  <c r="Y171" i="2"/>
  <c r="Y169" i="2"/>
  <c r="Z169" i="2"/>
  <c r="AC155" i="2"/>
  <c r="AD155" i="2"/>
  <c r="AC88" i="2"/>
  <c r="AD88" i="2"/>
  <c r="Z543" i="2"/>
  <c r="Y543" i="2"/>
  <c r="AD516" i="2"/>
  <c r="AC516" i="2"/>
  <c r="AC59" i="2"/>
  <c r="AD59" i="2"/>
  <c r="AC296" i="2"/>
  <c r="AD296" i="2"/>
  <c r="Y463" i="2"/>
  <c r="Z463" i="2"/>
  <c r="Z85" i="2"/>
  <c r="Y85" i="2"/>
  <c r="AC447" i="2"/>
  <c r="AD447" i="2"/>
  <c r="AC446" i="2"/>
  <c r="AD446" i="2"/>
  <c r="Z172" i="2"/>
  <c r="Y172" i="2"/>
  <c r="AC350" i="2"/>
  <c r="AD350" i="2"/>
  <c r="Z142" i="2"/>
  <c r="Y142" i="2"/>
  <c r="AC95" i="2"/>
  <c r="AD95" i="2"/>
  <c r="AC169" i="2"/>
  <c r="AD169" i="2"/>
  <c r="AC363" i="2"/>
  <c r="AD363" i="2"/>
  <c r="AC517" i="2"/>
  <c r="AD517" i="2"/>
  <c r="Z153" i="2"/>
  <c r="Y153" i="2"/>
  <c r="AC60" i="2"/>
  <c r="AD60" i="2"/>
  <c r="AD433" i="2"/>
  <c r="AC433" i="2"/>
  <c r="AC463" i="2"/>
  <c r="AD463" i="2"/>
  <c r="AD85" i="2"/>
  <c r="AC85" i="2"/>
  <c r="AC18" i="2"/>
  <c r="AD18" i="2"/>
  <c r="AC72" i="2"/>
  <c r="AD72" i="2"/>
  <c r="Y88" i="2"/>
  <c r="Z88" i="2"/>
  <c r="AD543" i="2"/>
  <c r="AC543" i="2"/>
  <c r="Z247" i="2"/>
  <c r="Y247" i="2"/>
  <c r="Z238" i="2"/>
  <c r="Y238" i="2"/>
  <c r="AC225" i="2"/>
  <c r="AD225" i="2"/>
  <c r="AC135" i="2"/>
  <c r="AD135" i="2"/>
  <c r="Z351" i="2"/>
  <c r="Y351" i="2"/>
  <c r="AC426" i="2"/>
  <c r="AD426" i="2"/>
  <c r="AE540" i="1" l="1"/>
  <c r="AE533" i="1"/>
  <c r="AE534" i="1"/>
  <c r="AE535" i="1"/>
  <c r="AE536" i="1"/>
  <c r="AE537" i="1"/>
  <c r="AE538" i="1"/>
  <c r="AE539" i="1"/>
  <c r="Z525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AK533" i="1" l="1"/>
  <c r="AQ533" i="1" s="1"/>
  <c r="AR533" i="1" s="1"/>
  <c r="AK534" i="1"/>
  <c r="AQ534" i="1" s="1"/>
  <c r="AR534" i="1" s="1"/>
  <c r="AK535" i="1"/>
  <c r="AQ535" i="1" s="1"/>
  <c r="AR535" i="1" s="1"/>
  <c r="AK536" i="1"/>
  <c r="AQ536" i="1" s="1"/>
  <c r="AR536" i="1" s="1"/>
  <c r="AK537" i="1"/>
  <c r="AQ537" i="1" s="1"/>
  <c r="AR537" i="1" s="1"/>
  <c r="AK538" i="1"/>
  <c r="AQ538" i="1" s="1"/>
  <c r="AR538" i="1" s="1"/>
  <c r="AK539" i="1"/>
  <c r="AQ539" i="1" s="1"/>
  <c r="AR539" i="1" s="1"/>
  <c r="AK540" i="1"/>
  <c r="AQ540" i="1" s="1"/>
  <c r="AR540" i="1" s="1"/>
  <c r="P501" i="1"/>
  <c r="P540" i="1"/>
  <c r="P539" i="1"/>
  <c r="P538" i="1"/>
  <c r="P537" i="1"/>
  <c r="P534" i="1"/>
  <c r="P535" i="1"/>
  <c r="P536" i="1"/>
  <c r="P533" i="1"/>
  <c r="P532" i="1"/>
  <c r="P531" i="1"/>
  <c r="P530" i="1"/>
  <c r="P529" i="1"/>
  <c r="P526" i="1"/>
  <c r="P527" i="1"/>
  <c r="P528" i="1"/>
  <c r="P525" i="1"/>
  <c r="P524" i="1"/>
  <c r="P521" i="1"/>
  <c r="P522" i="1"/>
  <c r="P523" i="1"/>
  <c r="P520" i="1"/>
  <c r="P519" i="1"/>
  <c r="P518" i="1"/>
  <c r="P517" i="1"/>
  <c r="P516" i="1"/>
  <c r="P515" i="1"/>
  <c r="P514" i="1"/>
  <c r="P513" i="1"/>
  <c r="P512" i="1"/>
  <c r="P508" i="1"/>
  <c r="P509" i="1"/>
  <c r="P510" i="1"/>
  <c r="P511" i="1"/>
  <c r="P507" i="1"/>
  <c r="P506" i="1"/>
  <c r="P503" i="1"/>
  <c r="P504" i="1"/>
  <c r="P505" i="1"/>
  <c r="P502" i="1"/>
  <c r="P500" i="1"/>
  <c r="P499" i="1"/>
  <c r="P498" i="1"/>
  <c r="P494" i="1"/>
  <c r="P495" i="1"/>
  <c r="P496" i="1"/>
  <c r="P497" i="1"/>
  <c r="P493" i="1"/>
  <c r="Z469" i="1" l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P463" i="1"/>
  <c r="P461" i="1"/>
  <c r="P459" i="1"/>
  <c r="P455" i="1"/>
  <c r="P491" i="1"/>
  <c r="P492" i="1"/>
  <c r="P490" i="1"/>
  <c r="P489" i="1"/>
  <c r="P488" i="1"/>
  <c r="P481" i="1"/>
  <c r="P482" i="1"/>
  <c r="P483" i="1"/>
  <c r="P484" i="1"/>
  <c r="P485" i="1"/>
  <c r="P486" i="1"/>
  <c r="P487" i="1"/>
  <c r="P480" i="1"/>
  <c r="P479" i="1"/>
  <c r="P478" i="1"/>
  <c r="P474" i="1"/>
  <c r="P475" i="1"/>
  <c r="P476" i="1"/>
  <c r="P477" i="1"/>
  <c r="P473" i="1"/>
  <c r="P472" i="1"/>
  <c r="P466" i="1"/>
  <c r="P467" i="1"/>
  <c r="P468" i="1"/>
  <c r="P469" i="1"/>
  <c r="P470" i="1"/>
  <c r="P471" i="1"/>
  <c r="P465" i="1"/>
  <c r="P464" i="1"/>
  <c r="P462" i="1"/>
  <c r="P460" i="1"/>
  <c r="P457" i="1"/>
  <c r="P458" i="1"/>
  <c r="P456" i="1"/>
  <c r="P454" i="1"/>
  <c r="P453" i="1"/>
  <c r="P452" i="1"/>
  <c r="P451" i="1"/>
  <c r="P450" i="1"/>
  <c r="P447" i="1"/>
  <c r="P448" i="1"/>
  <c r="P449" i="1"/>
  <c r="P446" i="1"/>
  <c r="P395" i="1" l="1"/>
  <c r="P445" i="1"/>
  <c r="P444" i="1"/>
  <c r="P441" i="1"/>
  <c r="P442" i="1"/>
  <c r="P443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3" i="1"/>
  <c r="P424" i="1"/>
  <c r="P422" i="1"/>
  <c r="P421" i="1"/>
  <c r="P415" i="1"/>
  <c r="P416" i="1"/>
  <c r="P417" i="1"/>
  <c r="P418" i="1"/>
  <c r="P419" i="1"/>
  <c r="P420" i="1"/>
  <c r="P414" i="1"/>
  <c r="P413" i="1"/>
  <c r="P412" i="1"/>
  <c r="P407" i="1"/>
  <c r="P408" i="1"/>
  <c r="P409" i="1"/>
  <c r="P410" i="1"/>
  <c r="P411" i="1"/>
  <c r="P406" i="1"/>
  <c r="P404" i="1"/>
  <c r="P405" i="1"/>
  <c r="P403" i="1"/>
  <c r="P401" i="1"/>
  <c r="P402" i="1"/>
  <c r="P400" i="1"/>
  <c r="P387" i="1" l="1"/>
  <c r="P399" i="1"/>
  <c r="P398" i="1"/>
  <c r="P397" i="1"/>
  <c r="P394" i="1"/>
  <c r="P396" i="1"/>
  <c r="P393" i="1"/>
  <c r="P392" i="1"/>
  <c r="P389" i="1"/>
  <c r="P390" i="1"/>
  <c r="P391" i="1"/>
  <c r="P388" i="1"/>
  <c r="P377" i="1"/>
  <c r="P378" i="1"/>
  <c r="P379" i="1"/>
  <c r="P380" i="1"/>
  <c r="P381" i="1"/>
  <c r="P382" i="1"/>
  <c r="P383" i="1"/>
  <c r="P384" i="1"/>
  <c r="P385" i="1"/>
  <c r="P386" i="1"/>
  <c r="P376" i="1"/>
  <c r="P375" i="1"/>
  <c r="P374" i="1"/>
  <c r="P373" i="1"/>
  <c r="P372" i="1"/>
  <c r="P371" i="1"/>
  <c r="P370" i="1"/>
  <c r="P369" i="1"/>
  <c r="P368" i="1"/>
  <c r="P367" i="1"/>
  <c r="P363" i="1"/>
  <c r="P364" i="1"/>
  <c r="P365" i="1"/>
  <c r="P366" i="1"/>
  <c r="P362" i="1"/>
  <c r="P361" i="1"/>
  <c r="P357" i="1"/>
  <c r="P358" i="1"/>
  <c r="P359" i="1"/>
  <c r="P360" i="1"/>
  <c r="P356" i="1"/>
  <c r="P355" i="1"/>
  <c r="P354" i="1"/>
  <c r="P353" i="1"/>
  <c r="P343" i="1" l="1"/>
  <c r="P352" i="1"/>
  <c r="P351" i="1"/>
  <c r="P350" i="1"/>
  <c r="P349" i="1"/>
  <c r="P345" i="1"/>
  <c r="P346" i="1"/>
  <c r="P347" i="1"/>
  <c r="P348" i="1"/>
  <c r="P344" i="1"/>
  <c r="P342" i="1"/>
  <c r="P341" i="1"/>
  <c r="P340" i="1"/>
  <c r="P339" i="1"/>
  <c r="P335" i="1"/>
  <c r="P336" i="1"/>
  <c r="P337" i="1"/>
  <c r="P338" i="1"/>
  <c r="P334" i="1"/>
  <c r="P333" i="1"/>
  <c r="P332" i="1"/>
  <c r="P328" i="1"/>
  <c r="P329" i="1"/>
  <c r="P330" i="1"/>
  <c r="P331" i="1"/>
  <c r="P327" i="1"/>
  <c r="P326" i="1"/>
  <c r="P325" i="1"/>
  <c r="P324" i="1"/>
  <c r="P323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07" i="1"/>
  <c r="P305" i="1" l="1"/>
  <c r="P306" i="1"/>
  <c r="P304" i="1"/>
  <c r="P303" i="1"/>
  <c r="P302" i="1"/>
  <c r="P301" i="1"/>
  <c r="P300" i="1"/>
  <c r="P297" i="1"/>
  <c r="P298" i="1"/>
  <c r="P299" i="1"/>
  <c r="P296" i="1"/>
  <c r="P295" i="1"/>
  <c r="P294" i="1"/>
  <c r="P293" i="1"/>
  <c r="P292" i="1"/>
  <c r="P291" i="1"/>
  <c r="P290" i="1"/>
  <c r="P289" i="1"/>
  <c r="P288" i="1"/>
  <c r="P285" i="1"/>
  <c r="P286" i="1"/>
  <c r="P287" i="1"/>
  <c r="P284" i="1"/>
  <c r="P283" i="1"/>
  <c r="P282" i="1"/>
  <c r="P281" i="1"/>
  <c r="P280" i="1"/>
  <c r="P279" i="1"/>
  <c r="P278" i="1"/>
  <c r="P277" i="1"/>
  <c r="P276" i="1"/>
  <c r="P275" i="1"/>
  <c r="P272" i="1"/>
  <c r="P273" i="1"/>
  <c r="P274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 l="1"/>
  <c r="P258" i="1"/>
  <c r="P257" i="1"/>
  <c r="P256" i="1"/>
  <c r="P255" i="1"/>
  <c r="P253" i="1"/>
  <c r="P254" i="1"/>
  <c r="P252" i="1"/>
  <c r="P251" i="1"/>
  <c r="P249" i="1"/>
  <c r="P250" i="1"/>
  <c r="P248" i="1"/>
  <c r="P247" i="1"/>
  <c r="P246" i="1"/>
  <c r="P245" i="1"/>
  <c r="P244" i="1"/>
  <c r="P243" i="1"/>
  <c r="P242" i="1"/>
  <c r="P241" i="1"/>
  <c r="P240" i="1"/>
  <c r="P239" i="1"/>
  <c r="P235" i="1"/>
  <c r="P237" i="1"/>
  <c r="P238" i="1"/>
  <c r="P236" i="1"/>
  <c r="P233" i="1"/>
  <c r="P234" i="1"/>
  <c r="P232" i="1"/>
  <c r="P231" i="1"/>
  <c r="P229" i="1"/>
  <c r="P230" i="1"/>
  <c r="P228" i="1"/>
  <c r="P227" i="1"/>
  <c r="P226" i="1"/>
  <c r="P225" i="1"/>
  <c r="P224" i="1" l="1"/>
  <c r="P223" i="1"/>
  <c r="P222" i="1"/>
  <c r="P221" i="1"/>
  <c r="P218" i="1"/>
  <c r="P219" i="1"/>
  <c r="P220" i="1"/>
  <c r="P217" i="1"/>
  <c r="P216" i="1"/>
  <c r="P215" i="1"/>
  <c r="P214" i="1"/>
  <c r="P213" i="1"/>
  <c r="P211" i="1"/>
  <c r="P212" i="1"/>
  <c r="P210" i="1"/>
  <c r="P209" i="1"/>
  <c r="P208" i="1"/>
  <c r="P207" i="1"/>
  <c r="P206" i="1"/>
  <c r="P205" i="1"/>
  <c r="P204" i="1"/>
  <c r="P203" i="1" l="1"/>
  <c r="P202" i="1"/>
  <c r="P201" i="1"/>
  <c r="P200" i="1"/>
  <c r="P198" i="1"/>
  <c r="P199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4" i="1"/>
  <c r="P185" i="1"/>
  <c r="P183" i="1"/>
  <c r="P182" i="1"/>
  <c r="P181" i="1" l="1"/>
  <c r="P180" i="1"/>
  <c r="P179" i="1"/>
  <c r="P178" i="1"/>
  <c r="P177" i="1"/>
  <c r="P176" i="1"/>
  <c r="P175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Z434" i="1" l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158" i="1"/>
  <c r="Z159" i="1"/>
  <c r="Z160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158" i="1"/>
  <c r="U159" i="1"/>
  <c r="U160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AE423" i="1"/>
  <c r="AK423" i="1" s="1"/>
  <c r="AQ423" i="1" s="1"/>
  <c r="AR423" i="1" s="1"/>
  <c r="AE424" i="1"/>
  <c r="AK424" i="1" s="1"/>
  <c r="AQ424" i="1" s="1"/>
  <c r="AR424" i="1" s="1"/>
  <c r="AE425" i="1"/>
  <c r="AK425" i="1" s="1"/>
  <c r="AQ425" i="1" s="1"/>
  <c r="AR425" i="1" s="1"/>
  <c r="AE426" i="1"/>
  <c r="AK426" i="1" s="1"/>
  <c r="AQ426" i="1" s="1"/>
  <c r="AR426" i="1" s="1"/>
  <c r="AE427" i="1"/>
  <c r="AK427" i="1" s="1"/>
  <c r="AQ427" i="1" s="1"/>
  <c r="AR427" i="1" s="1"/>
  <c r="AE428" i="1"/>
  <c r="AK428" i="1" s="1"/>
  <c r="AQ428" i="1" s="1"/>
  <c r="AR428" i="1" s="1"/>
  <c r="AE429" i="1"/>
  <c r="AK429" i="1" s="1"/>
  <c r="AQ429" i="1" s="1"/>
  <c r="AR429" i="1" s="1"/>
  <c r="AE430" i="1"/>
  <c r="AK430" i="1" s="1"/>
  <c r="AQ430" i="1" s="1"/>
  <c r="AR430" i="1" s="1"/>
  <c r="AE431" i="1"/>
  <c r="AK431" i="1" s="1"/>
  <c r="AQ431" i="1" s="1"/>
  <c r="AR431" i="1" s="1"/>
  <c r="AE432" i="1"/>
  <c r="AK432" i="1" s="1"/>
  <c r="AQ432" i="1" s="1"/>
  <c r="AR432" i="1" s="1"/>
  <c r="AE433" i="1"/>
  <c r="AK433" i="1" s="1"/>
  <c r="AQ433" i="1" s="1"/>
  <c r="AR433" i="1" s="1"/>
  <c r="AE434" i="1"/>
  <c r="AK434" i="1" s="1"/>
  <c r="AQ434" i="1" s="1"/>
  <c r="AR434" i="1" s="1"/>
  <c r="AE435" i="1"/>
  <c r="AK435" i="1" s="1"/>
  <c r="AQ435" i="1" s="1"/>
  <c r="AR435" i="1" s="1"/>
  <c r="AE436" i="1"/>
  <c r="AK436" i="1" s="1"/>
  <c r="AQ436" i="1" s="1"/>
  <c r="AR436" i="1" s="1"/>
  <c r="AE437" i="1"/>
  <c r="AK437" i="1" s="1"/>
  <c r="AQ437" i="1" s="1"/>
  <c r="AR437" i="1" s="1"/>
  <c r="AE438" i="1"/>
  <c r="AK438" i="1" s="1"/>
  <c r="AQ438" i="1" s="1"/>
  <c r="AR438" i="1" s="1"/>
  <c r="AE439" i="1"/>
  <c r="AK439" i="1" s="1"/>
  <c r="AQ439" i="1" s="1"/>
  <c r="AR439" i="1" s="1"/>
  <c r="AE440" i="1"/>
  <c r="AK440" i="1" s="1"/>
  <c r="AQ440" i="1" s="1"/>
  <c r="AR440" i="1" s="1"/>
  <c r="AE441" i="1"/>
  <c r="AK441" i="1" s="1"/>
  <c r="AQ441" i="1" s="1"/>
  <c r="AR441" i="1" s="1"/>
  <c r="AE442" i="1"/>
  <c r="AK442" i="1" s="1"/>
  <c r="AQ442" i="1" s="1"/>
  <c r="AR442" i="1" s="1"/>
  <c r="AE443" i="1"/>
  <c r="AK443" i="1" s="1"/>
  <c r="AQ443" i="1" s="1"/>
  <c r="AR443" i="1" s="1"/>
  <c r="AE444" i="1"/>
  <c r="AK444" i="1" s="1"/>
  <c r="AQ444" i="1" s="1"/>
  <c r="AR444" i="1" s="1"/>
  <c r="AE445" i="1"/>
  <c r="AK445" i="1" s="1"/>
  <c r="AQ445" i="1" s="1"/>
  <c r="AR445" i="1" s="1"/>
  <c r="AE446" i="1"/>
  <c r="AK446" i="1" s="1"/>
  <c r="AQ446" i="1" s="1"/>
  <c r="AR446" i="1" s="1"/>
  <c r="AE447" i="1"/>
  <c r="AK447" i="1" s="1"/>
  <c r="AQ447" i="1" s="1"/>
  <c r="AR447" i="1" s="1"/>
  <c r="AE448" i="1"/>
  <c r="AK448" i="1" s="1"/>
  <c r="AQ448" i="1" s="1"/>
  <c r="AR448" i="1" s="1"/>
  <c r="AE449" i="1"/>
  <c r="AK449" i="1" s="1"/>
  <c r="AQ449" i="1" s="1"/>
  <c r="AR449" i="1" s="1"/>
  <c r="AE450" i="1"/>
  <c r="AK450" i="1" s="1"/>
  <c r="AQ450" i="1" s="1"/>
  <c r="AR450" i="1" s="1"/>
  <c r="AE451" i="1"/>
  <c r="AK451" i="1" s="1"/>
  <c r="AQ451" i="1" s="1"/>
  <c r="AR451" i="1" s="1"/>
  <c r="AE452" i="1"/>
  <c r="AK452" i="1" s="1"/>
  <c r="AQ452" i="1" s="1"/>
  <c r="AR452" i="1" s="1"/>
  <c r="AE158" i="1"/>
  <c r="AK158" i="1" s="1"/>
  <c r="AQ158" i="1" s="1"/>
  <c r="AR158" i="1" s="1"/>
  <c r="AE159" i="1"/>
  <c r="AK159" i="1" s="1"/>
  <c r="AQ159" i="1" s="1"/>
  <c r="AR159" i="1" s="1"/>
  <c r="AE160" i="1"/>
  <c r="AK160" i="1" s="1"/>
  <c r="AQ160" i="1" s="1"/>
  <c r="AR160" i="1" s="1"/>
  <c r="AE453" i="1"/>
  <c r="AK453" i="1" s="1"/>
  <c r="AQ453" i="1" s="1"/>
  <c r="AR453" i="1" s="1"/>
  <c r="AE454" i="1"/>
  <c r="AK454" i="1" s="1"/>
  <c r="AQ454" i="1" s="1"/>
  <c r="AR454" i="1" s="1"/>
  <c r="AE455" i="1"/>
  <c r="AK455" i="1" s="1"/>
  <c r="AQ455" i="1" s="1"/>
  <c r="AR455" i="1" s="1"/>
  <c r="AE456" i="1"/>
  <c r="AK456" i="1" s="1"/>
  <c r="AQ456" i="1" s="1"/>
  <c r="AR456" i="1" s="1"/>
  <c r="AE457" i="1"/>
  <c r="AK457" i="1" s="1"/>
  <c r="AQ457" i="1" s="1"/>
  <c r="AR457" i="1" s="1"/>
  <c r="AE458" i="1"/>
  <c r="AK458" i="1" s="1"/>
  <c r="AQ458" i="1" s="1"/>
  <c r="AR458" i="1" s="1"/>
  <c r="AE459" i="1"/>
  <c r="AK459" i="1" s="1"/>
  <c r="AQ459" i="1" s="1"/>
  <c r="AR459" i="1" s="1"/>
  <c r="AE460" i="1"/>
  <c r="AK460" i="1" s="1"/>
  <c r="AQ460" i="1" s="1"/>
  <c r="AR460" i="1" s="1"/>
  <c r="AE461" i="1"/>
  <c r="AK461" i="1" s="1"/>
  <c r="AQ461" i="1" s="1"/>
  <c r="AR461" i="1" s="1"/>
  <c r="AE462" i="1"/>
  <c r="AK462" i="1" s="1"/>
  <c r="AQ462" i="1" s="1"/>
  <c r="AR462" i="1" s="1"/>
  <c r="AE463" i="1"/>
  <c r="AK463" i="1" s="1"/>
  <c r="AQ463" i="1" s="1"/>
  <c r="AR463" i="1" s="1"/>
  <c r="AE464" i="1"/>
  <c r="AK464" i="1" s="1"/>
  <c r="AQ464" i="1" s="1"/>
  <c r="AR464" i="1" s="1"/>
  <c r="AE465" i="1"/>
  <c r="AK465" i="1" s="1"/>
  <c r="AQ465" i="1" s="1"/>
  <c r="AR465" i="1" s="1"/>
  <c r="AE466" i="1"/>
  <c r="AK466" i="1" s="1"/>
  <c r="AQ466" i="1" s="1"/>
  <c r="AR466" i="1" s="1"/>
  <c r="AE467" i="1"/>
  <c r="AK467" i="1" s="1"/>
  <c r="AQ467" i="1" s="1"/>
  <c r="AR467" i="1" s="1"/>
  <c r="AE468" i="1"/>
  <c r="AK468" i="1" s="1"/>
  <c r="AQ468" i="1" s="1"/>
  <c r="AR468" i="1" s="1"/>
  <c r="AE469" i="1"/>
  <c r="AK469" i="1" s="1"/>
  <c r="AQ469" i="1" s="1"/>
  <c r="AR469" i="1" s="1"/>
  <c r="AE470" i="1"/>
  <c r="AK470" i="1" s="1"/>
  <c r="AQ470" i="1" s="1"/>
  <c r="AR470" i="1" s="1"/>
  <c r="AE471" i="1"/>
  <c r="AK471" i="1" s="1"/>
  <c r="AQ471" i="1" s="1"/>
  <c r="AR471" i="1" s="1"/>
  <c r="AE472" i="1"/>
  <c r="AK472" i="1" s="1"/>
  <c r="AQ472" i="1" s="1"/>
  <c r="AR472" i="1" s="1"/>
  <c r="AE473" i="1"/>
  <c r="AK473" i="1" s="1"/>
  <c r="AQ473" i="1" s="1"/>
  <c r="AR473" i="1" s="1"/>
  <c r="AE474" i="1"/>
  <c r="AK474" i="1" s="1"/>
  <c r="AQ474" i="1" s="1"/>
  <c r="AR474" i="1" s="1"/>
  <c r="AE475" i="1"/>
  <c r="AK475" i="1" s="1"/>
  <c r="AQ475" i="1" s="1"/>
  <c r="AR475" i="1" s="1"/>
  <c r="AE476" i="1"/>
  <c r="AK476" i="1" s="1"/>
  <c r="AQ476" i="1" s="1"/>
  <c r="AR476" i="1" s="1"/>
  <c r="AE477" i="1"/>
  <c r="AK477" i="1" s="1"/>
  <c r="AQ477" i="1" s="1"/>
  <c r="AR477" i="1" s="1"/>
  <c r="AE478" i="1"/>
  <c r="AK478" i="1" s="1"/>
  <c r="AQ478" i="1" s="1"/>
  <c r="AR478" i="1" s="1"/>
  <c r="AE479" i="1"/>
  <c r="AK479" i="1" s="1"/>
  <c r="AQ479" i="1" s="1"/>
  <c r="AR479" i="1" s="1"/>
  <c r="AE480" i="1"/>
  <c r="AK480" i="1" s="1"/>
  <c r="AQ480" i="1" s="1"/>
  <c r="AR480" i="1" s="1"/>
  <c r="AE481" i="1"/>
  <c r="AK481" i="1" s="1"/>
  <c r="AQ481" i="1" s="1"/>
  <c r="AR481" i="1" s="1"/>
  <c r="AE482" i="1"/>
  <c r="AK482" i="1" s="1"/>
  <c r="AQ482" i="1" s="1"/>
  <c r="AR482" i="1" s="1"/>
  <c r="AE483" i="1"/>
  <c r="AK483" i="1" s="1"/>
  <c r="AQ483" i="1" s="1"/>
  <c r="AR483" i="1" s="1"/>
  <c r="AE484" i="1"/>
  <c r="AK484" i="1" s="1"/>
  <c r="AQ484" i="1" s="1"/>
  <c r="AR484" i="1" s="1"/>
  <c r="AE485" i="1"/>
  <c r="AK485" i="1" s="1"/>
  <c r="AL485" i="1" s="1"/>
  <c r="AQ485" i="1" s="1"/>
  <c r="AR485" i="1" s="1"/>
  <c r="AE486" i="1"/>
  <c r="AK486" i="1" s="1"/>
  <c r="AQ486" i="1" s="1"/>
  <c r="AR486" i="1" s="1"/>
  <c r="AE487" i="1"/>
  <c r="AK487" i="1" s="1"/>
  <c r="AL487" i="1" s="1"/>
  <c r="AQ487" i="1" s="1"/>
  <c r="AR487" i="1" s="1"/>
  <c r="AE488" i="1"/>
  <c r="AK488" i="1" s="1"/>
  <c r="AL488" i="1" s="1"/>
  <c r="AQ488" i="1" s="1"/>
  <c r="AR488" i="1" s="1"/>
  <c r="AE489" i="1"/>
  <c r="AK489" i="1" s="1"/>
  <c r="AQ489" i="1" s="1"/>
  <c r="AR489" i="1" s="1"/>
  <c r="AE490" i="1"/>
  <c r="AK490" i="1" s="1"/>
  <c r="AQ490" i="1" s="1"/>
  <c r="AR490" i="1" s="1"/>
  <c r="AE491" i="1"/>
  <c r="AK491" i="1" s="1"/>
  <c r="AQ491" i="1" s="1"/>
  <c r="AR491" i="1" s="1"/>
  <c r="AE492" i="1"/>
  <c r="AK492" i="1" s="1"/>
  <c r="AQ492" i="1" s="1"/>
  <c r="AR492" i="1" s="1"/>
  <c r="AE493" i="1"/>
  <c r="AK493" i="1" s="1"/>
  <c r="AQ493" i="1" s="1"/>
  <c r="AR493" i="1" s="1"/>
  <c r="AE494" i="1"/>
  <c r="AK494" i="1" s="1"/>
  <c r="AL494" i="1" s="1"/>
  <c r="AQ494" i="1" s="1"/>
  <c r="AR494" i="1" s="1"/>
  <c r="AE495" i="1"/>
  <c r="AK495" i="1" s="1"/>
  <c r="AQ495" i="1" s="1"/>
  <c r="AR495" i="1" s="1"/>
  <c r="AE496" i="1"/>
  <c r="AK496" i="1" s="1"/>
  <c r="AQ496" i="1" s="1"/>
  <c r="AR496" i="1" s="1"/>
  <c r="AE497" i="1"/>
  <c r="AK497" i="1" s="1"/>
  <c r="AQ497" i="1" s="1"/>
  <c r="AR497" i="1" s="1"/>
  <c r="AE498" i="1"/>
  <c r="AK498" i="1" s="1"/>
  <c r="AL498" i="1" s="1"/>
  <c r="AQ498" i="1" s="1"/>
  <c r="AR498" i="1" s="1"/>
  <c r="AE499" i="1"/>
  <c r="AK499" i="1" s="1"/>
  <c r="AQ499" i="1" s="1"/>
  <c r="AR499" i="1" s="1"/>
  <c r="AE500" i="1"/>
  <c r="AK500" i="1" s="1"/>
  <c r="AQ500" i="1" s="1"/>
  <c r="AR500" i="1" s="1"/>
  <c r="AE501" i="1"/>
  <c r="AK501" i="1" s="1"/>
  <c r="AQ501" i="1" s="1"/>
  <c r="AR501" i="1" s="1"/>
  <c r="AE502" i="1"/>
  <c r="AK502" i="1" s="1"/>
  <c r="AQ502" i="1" s="1"/>
  <c r="AR502" i="1" s="1"/>
  <c r="AE503" i="1"/>
  <c r="AK503" i="1" s="1"/>
  <c r="AQ503" i="1" s="1"/>
  <c r="AR503" i="1" s="1"/>
  <c r="AE504" i="1"/>
  <c r="AK504" i="1" s="1"/>
  <c r="AQ504" i="1" s="1"/>
  <c r="AR504" i="1" s="1"/>
  <c r="AE505" i="1"/>
  <c r="AK505" i="1" s="1"/>
  <c r="AQ505" i="1" s="1"/>
  <c r="AR505" i="1" s="1"/>
  <c r="AE506" i="1"/>
  <c r="AK506" i="1" s="1"/>
  <c r="AQ506" i="1" s="1"/>
  <c r="AR506" i="1" s="1"/>
  <c r="AE507" i="1"/>
  <c r="AK507" i="1" s="1"/>
  <c r="AQ507" i="1" s="1"/>
  <c r="AR507" i="1" s="1"/>
  <c r="AE508" i="1"/>
  <c r="AK508" i="1" s="1"/>
  <c r="AQ508" i="1" s="1"/>
  <c r="AR508" i="1" s="1"/>
  <c r="AE509" i="1"/>
  <c r="AK509" i="1" s="1"/>
  <c r="AQ509" i="1" s="1"/>
  <c r="AR509" i="1" s="1"/>
  <c r="AE510" i="1"/>
  <c r="AK510" i="1" s="1"/>
  <c r="AQ510" i="1" s="1"/>
  <c r="AR510" i="1" s="1"/>
  <c r="AE511" i="1"/>
  <c r="AK511" i="1" s="1"/>
  <c r="AQ511" i="1" s="1"/>
  <c r="AR511" i="1" s="1"/>
  <c r="AE512" i="1"/>
  <c r="AK512" i="1" s="1"/>
  <c r="AQ512" i="1" s="1"/>
  <c r="AR512" i="1" s="1"/>
  <c r="AE513" i="1"/>
  <c r="AK513" i="1" s="1"/>
  <c r="AQ513" i="1" s="1"/>
  <c r="AR513" i="1" s="1"/>
  <c r="AE514" i="1"/>
  <c r="AK514" i="1" s="1"/>
  <c r="AQ514" i="1" s="1"/>
  <c r="AR514" i="1" s="1"/>
  <c r="AE515" i="1"/>
  <c r="AK515" i="1" s="1"/>
  <c r="AQ515" i="1" s="1"/>
  <c r="AR515" i="1" s="1"/>
  <c r="AE516" i="1"/>
  <c r="AK516" i="1" s="1"/>
  <c r="AQ516" i="1" s="1"/>
  <c r="AR516" i="1" s="1"/>
  <c r="AE517" i="1"/>
  <c r="AK517" i="1" s="1"/>
  <c r="AQ517" i="1" s="1"/>
  <c r="AR517" i="1" s="1"/>
  <c r="AE518" i="1"/>
  <c r="AK518" i="1" s="1"/>
  <c r="AQ518" i="1" s="1"/>
  <c r="AR518" i="1" s="1"/>
  <c r="AE519" i="1"/>
  <c r="AK519" i="1" s="1"/>
  <c r="AQ519" i="1" s="1"/>
  <c r="AR519" i="1" s="1"/>
  <c r="AE520" i="1"/>
  <c r="AK520" i="1" s="1"/>
  <c r="AQ520" i="1" s="1"/>
  <c r="AR520" i="1" s="1"/>
  <c r="AE521" i="1"/>
  <c r="AK521" i="1" s="1"/>
  <c r="AQ521" i="1" s="1"/>
  <c r="AR521" i="1" s="1"/>
  <c r="AE522" i="1"/>
  <c r="AK522" i="1" s="1"/>
  <c r="AQ522" i="1" s="1"/>
  <c r="AR522" i="1" s="1"/>
  <c r="AE523" i="1"/>
  <c r="AK523" i="1" s="1"/>
  <c r="AQ523" i="1" s="1"/>
  <c r="AR523" i="1" s="1"/>
  <c r="AE524" i="1"/>
  <c r="AK524" i="1" s="1"/>
  <c r="AQ524" i="1" s="1"/>
  <c r="AR524" i="1" s="1"/>
  <c r="AE525" i="1"/>
  <c r="AK525" i="1" s="1"/>
  <c r="AQ525" i="1" s="1"/>
  <c r="AR525" i="1" s="1"/>
  <c r="AE526" i="1"/>
  <c r="AK526" i="1" s="1"/>
  <c r="AQ526" i="1" s="1"/>
  <c r="AR526" i="1" s="1"/>
  <c r="AE527" i="1"/>
  <c r="AK527" i="1" s="1"/>
  <c r="AQ527" i="1" s="1"/>
  <c r="AR527" i="1" s="1"/>
  <c r="AE528" i="1"/>
  <c r="AK528" i="1" s="1"/>
  <c r="AQ528" i="1" s="1"/>
  <c r="AR528" i="1" s="1"/>
  <c r="AE529" i="1"/>
  <c r="AK529" i="1" s="1"/>
  <c r="AQ529" i="1" s="1"/>
  <c r="AR529" i="1" s="1"/>
  <c r="AE530" i="1"/>
  <c r="AK530" i="1" s="1"/>
  <c r="AQ530" i="1" s="1"/>
  <c r="AR530" i="1" s="1"/>
  <c r="AE531" i="1"/>
  <c r="AK531" i="1" s="1"/>
  <c r="AQ531" i="1" s="1"/>
  <c r="AR531" i="1" s="1"/>
  <c r="AE532" i="1"/>
  <c r="AK532" i="1" s="1"/>
  <c r="AQ532" i="1" s="1"/>
  <c r="AR532" i="1" s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60" i="1"/>
  <c r="P159" i="1"/>
  <c r="P158" i="1"/>
  <c r="U362" i="1" l="1"/>
  <c r="U363" i="1"/>
  <c r="U364" i="1"/>
  <c r="U365" i="1"/>
  <c r="U366" i="1"/>
  <c r="U136" i="1"/>
  <c r="U367" i="1"/>
  <c r="U368" i="1"/>
  <c r="U369" i="1"/>
  <c r="U370" i="1"/>
  <c r="U371" i="1"/>
  <c r="U372" i="1"/>
  <c r="U373" i="1"/>
  <c r="P135" i="1"/>
  <c r="P134" i="1"/>
  <c r="P133" i="1"/>
  <c r="P132" i="1"/>
  <c r="P131" i="1"/>
  <c r="P130" i="1"/>
  <c r="P127" i="1"/>
  <c r="P128" i="1"/>
  <c r="P129" i="1"/>
  <c r="P126" i="1"/>
  <c r="P125" i="1"/>
  <c r="P124" i="1"/>
  <c r="P123" i="1"/>
  <c r="P122" i="1"/>
  <c r="P121" i="1"/>
  <c r="P119" i="1"/>
  <c r="P120" i="1"/>
  <c r="P118" i="1"/>
  <c r="P117" i="1"/>
  <c r="P116" i="1"/>
  <c r="P115" i="1"/>
  <c r="P136" i="1"/>
  <c r="Z91" i="1" l="1"/>
  <c r="Z92" i="1"/>
  <c r="Z93" i="1"/>
  <c r="Z94" i="1"/>
  <c r="P114" i="1" l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3" i="1"/>
  <c r="P95" i="1"/>
  <c r="P94" i="1"/>
  <c r="P92" i="1"/>
  <c r="P91" i="1"/>
  <c r="P75" i="1" l="1"/>
  <c r="P76" i="1"/>
  <c r="P77" i="1"/>
  <c r="P78" i="1"/>
  <c r="P74" i="1"/>
  <c r="P72" i="1"/>
  <c r="P73" i="1"/>
  <c r="P71" i="1"/>
  <c r="P70" i="1"/>
  <c r="P69" i="1"/>
  <c r="P68" i="1"/>
  <c r="P67" i="1"/>
  <c r="P84" i="1"/>
  <c r="P83" i="1"/>
  <c r="P82" i="1"/>
  <c r="P81" i="1"/>
  <c r="P80" i="1"/>
  <c r="P79" i="1"/>
  <c r="P87" i="1"/>
  <c r="P88" i="1"/>
  <c r="P89" i="1"/>
  <c r="P86" i="1"/>
  <c r="P85" i="1"/>
  <c r="P90" i="1"/>
  <c r="P64" i="1" l="1"/>
  <c r="P63" i="1"/>
  <c r="P62" i="1"/>
  <c r="P59" i="1"/>
  <c r="P60" i="1"/>
  <c r="P61" i="1"/>
  <c r="P58" i="1"/>
  <c r="P57" i="1"/>
  <c r="P56" i="1"/>
  <c r="P54" i="1"/>
  <c r="P55" i="1"/>
  <c r="P53" i="1"/>
  <c r="P52" i="1"/>
  <c r="P51" i="1"/>
  <c r="P47" i="1"/>
  <c r="P48" i="1"/>
  <c r="P49" i="1"/>
  <c r="P50" i="1"/>
  <c r="P46" i="1"/>
  <c r="P45" i="1"/>
  <c r="P44" i="1"/>
  <c r="P65" i="1"/>
  <c r="P66" i="1"/>
  <c r="P43" i="1" l="1"/>
  <c r="P42" i="1" l="1"/>
  <c r="P41" i="1"/>
  <c r="P40" i="1"/>
  <c r="P39" i="1"/>
  <c r="P38" i="1"/>
  <c r="P37" i="1"/>
  <c r="P36" i="1"/>
  <c r="P35" i="1"/>
  <c r="P34" i="1"/>
  <c r="P33" i="1"/>
  <c r="P31" i="1"/>
  <c r="P32" i="1"/>
  <c r="P30" i="1"/>
  <c r="P29" i="1"/>
  <c r="P28" i="1"/>
  <c r="P25" i="1"/>
  <c r="P26" i="1"/>
  <c r="P27" i="1"/>
  <c r="P24" i="1"/>
  <c r="P23" i="1"/>
  <c r="P22" i="1"/>
  <c r="P21" i="1"/>
  <c r="Z122" i="1" l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6" i="1"/>
  <c r="Z17" i="1"/>
  <c r="Z18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05" i="1"/>
  <c r="Z106" i="1"/>
  <c r="Z107" i="1"/>
  <c r="Z108" i="1"/>
  <c r="Z109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" i="1"/>
  <c r="Z20" i="1"/>
  <c r="Z196" i="1"/>
  <c r="Z197" i="1"/>
  <c r="Z198" i="1"/>
  <c r="Z199" i="1"/>
  <c r="Z200" i="1"/>
  <c r="Z201" i="1"/>
  <c r="Z202" i="1"/>
  <c r="Z110" i="1"/>
  <c r="Z111" i="1"/>
  <c r="Z112" i="1"/>
  <c r="Z113" i="1"/>
  <c r="Z114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03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42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43" i="1"/>
  <c r="Z65" i="1"/>
  <c r="Z281" i="1"/>
  <c r="Z282" i="1"/>
  <c r="Z283" i="1"/>
  <c r="Z284" i="1"/>
  <c r="Z285" i="1"/>
  <c r="Z286" i="1"/>
  <c r="Z287" i="1"/>
  <c r="Z66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13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9" i="1"/>
  <c r="Z10" i="1"/>
  <c r="Z11" i="1"/>
  <c r="Z12" i="1"/>
  <c r="Z13" i="1"/>
  <c r="Z14" i="1"/>
  <c r="Z15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U19" i="1"/>
  <c r="U20" i="1"/>
  <c r="U196" i="1"/>
  <c r="U197" i="1"/>
  <c r="U198" i="1"/>
  <c r="U16" i="1"/>
  <c r="U17" i="1"/>
  <c r="U18" i="1"/>
  <c r="U161" i="1"/>
  <c r="U162" i="1"/>
  <c r="U163" i="1"/>
  <c r="U164" i="1"/>
  <c r="U165" i="1"/>
  <c r="U9" i="1"/>
  <c r="U10" i="1"/>
  <c r="U11" i="1"/>
  <c r="U12" i="1"/>
  <c r="U13" i="1"/>
  <c r="U14" i="1"/>
  <c r="U15" i="1"/>
  <c r="U95" i="1"/>
  <c r="U96" i="1"/>
  <c r="U97" i="1"/>
  <c r="U79" i="1"/>
  <c r="U80" i="1"/>
  <c r="U81" i="1"/>
  <c r="U82" i="1"/>
  <c r="U83" i="1"/>
  <c r="U84" i="1"/>
  <c r="U98" i="1"/>
  <c r="U99" i="1"/>
  <c r="U100" i="1"/>
  <c r="U101" i="1"/>
  <c r="U102" i="1"/>
  <c r="U103" i="1"/>
  <c r="U104" i="1"/>
  <c r="U85" i="1"/>
  <c r="U86" i="1"/>
  <c r="U87" i="1"/>
  <c r="U88" i="1"/>
  <c r="U89" i="1"/>
  <c r="U90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66" i="1"/>
  <c r="U167" i="1"/>
  <c r="U168" i="1"/>
  <c r="U169" i="1"/>
  <c r="U170" i="1"/>
  <c r="U171" i="1"/>
  <c r="U172" i="1"/>
  <c r="U173" i="1"/>
  <c r="U174" i="1"/>
  <c r="U105" i="1"/>
  <c r="U106" i="1"/>
  <c r="U107" i="1"/>
  <c r="U108" i="1"/>
  <c r="U109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9" i="1"/>
  <c r="U200" i="1"/>
  <c r="U201" i="1"/>
  <c r="U202" i="1"/>
  <c r="U110" i="1"/>
  <c r="U111" i="1"/>
  <c r="U112" i="1"/>
  <c r="U113" i="1"/>
  <c r="U114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03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42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43" i="1"/>
  <c r="U65" i="1"/>
  <c r="U281" i="1"/>
  <c r="U282" i="1"/>
  <c r="U283" i="1"/>
  <c r="U284" i="1"/>
  <c r="U285" i="1"/>
  <c r="U286" i="1"/>
  <c r="U287" i="1"/>
  <c r="U66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AE94" i="1"/>
  <c r="AK94" i="1" s="1"/>
  <c r="AQ94" i="1" s="1"/>
  <c r="AR94" i="1" s="1"/>
  <c r="AE95" i="1"/>
  <c r="AK95" i="1" s="1"/>
  <c r="AQ95" i="1" s="1"/>
  <c r="AR95" i="1" s="1"/>
  <c r="AE96" i="1"/>
  <c r="AE97" i="1"/>
  <c r="AK97" i="1" s="1"/>
  <c r="AQ97" i="1" s="1"/>
  <c r="AR97" i="1" s="1"/>
  <c r="AE79" i="1"/>
  <c r="AK79" i="1" s="1"/>
  <c r="AQ79" i="1" s="1"/>
  <c r="AR79" i="1" s="1"/>
  <c r="AE80" i="1"/>
  <c r="AK80" i="1" s="1"/>
  <c r="AQ80" i="1" s="1"/>
  <c r="AR80" i="1" s="1"/>
  <c r="AE81" i="1"/>
  <c r="AK81" i="1" s="1"/>
  <c r="AQ81" i="1" s="1"/>
  <c r="AR81" i="1" s="1"/>
  <c r="AE82" i="1"/>
  <c r="AK82" i="1" s="1"/>
  <c r="AQ82" i="1" s="1"/>
  <c r="AR82" i="1" s="1"/>
  <c r="AE83" i="1"/>
  <c r="AK83" i="1" s="1"/>
  <c r="AQ83" i="1" s="1"/>
  <c r="AR83" i="1" s="1"/>
  <c r="AE84" i="1"/>
  <c r="AK84" i="1" s="1"/>
  <c r="AQ84" i="1" s="1"/>
  <c r="AR84" i="1" s="1"/>
  <c r="AE98" i="1"/>
  <c r="AK98" i="1" s="1"/>
  <c r="AQ98" i="1" s="1"/>
  <c r="AR98" i="1" s="1"/>
  <c r="AE99" i="1"/>
  <c r="AK99" i="1" s="1"/>
  <c r="AQ99" i="1" s="1"/>
  <c r="AR99" i="1" s="1"/>
  <c r="AE100" i="1"/>
  <c r="AK100" i="1" s="1"/>
  <c r="AQ100" i="1" s="1"/>
  <c r="AR100" i="1" s="1"/>
  <c r="AE101" i="1"/>
  <c r="AK101" i="1" s="1"/>
  <c r="AQ101" i="1" s="1"/>
  <c r="AR101" i="1" s="1"/>
  <c r="AE102" i="1"/>
  <c r="AK102" i="1" s="1"/>
  <c r="AQ102" i="1" s="1"/>
  <c r="AR102" i="1" s="1"/>
  <c r="AE103" i="1"/>
  <c r="AK103" i="1" s="1"/>
  <c r="AQ103" i="1" s="1"/>
  <c r="AR103" i="1" s="1"/>
  <c r="AE104" i="1"/>
  <c r="AK104" i="1" s="1"/>
  <c r="AQ104" i="1" s="1"/>
  <c r="AR104" i="1" s="1"/>
  <c r="AE85" i="1"/>
  <c r="AK85" i="1" s="1"/>
  <c r="AQ85" i="1" s="1"/>
  <c r="AR85" i="1" s="1"/>
  <c r="AE86" i="1"/>
  <c r="AK86" i="1" s="1"/>
  <c r="AQ86" i="1" s="1"/>
  <c r="AR86" i="1" s="1"/>
  <c r="AE87" i="1"/>
  <c r="AK87" i="1" s="1"/>
  <c r="AQ87" i="1" s="1"/>
  <c r="AR87" i="1" s="1"/>
  <c r="AE88" i="1"/>
  <c r="AK88" i="1" s="1"/>
  <c r="AL88" i="1" s="1"/>
  <c r="AQ88" i="1" s="1"/>
  <c r="AR88" i="1" s="1"/>
  <c r="AE89" i="1"/>
  <c r="AK89" i="1" s="1"/>
  <c r="AQ89" i="1" s="1"/>
  <c r="AR89" i="1" s="1"/>
  <c r="AE90" i="1"/>
  <c r="AK90" i="1" s="1"/>
  <c r="AQ90" i="1" s="1"/>
  <c r="AR90" i="1" s="1"/>
  <c r="AE115" i="1"/>
  <c r="AK115" i="1" s="1"/>
  <c r="AQ115" i="1" s="1"/>
  <c r="AR115" i="1" s="1"/>
  <c r="AE116" i="1"/>
  <c r="AK116" i="1" s="1"/>
  <c r="AQ116" i="1" s="1"/>
  <c r="AR116" i="1" s="1"/>
  <c r="AE117" i="1"/>
  <c r="AK117" i="1" s="1"/>
  <c r="AQ117" i="1" s="1"/>
  <c r="AR117" i="1" s="1"/>
  <c r="AE118" i="1"/>
  <c r="AK118" i="1" s="1"/>
  <c r="AQ118" i="1" s="1"/>
  <c r="AR118" i="1" s="1"/>
  <c r="AE119" i="1"/>
  <c r="AK119" i="1" s="1"/>
  <c r="AQ119" i="1" s="1"/>
  <c r="AR119" i="1" s="1"/>
  <c r="AE120" i="1"/>
  <c r="AK120" i="1" s="1"/>
  <c r="AQ120" i="1" s="1"/>
  <c r="AR120" i="1" s="1"/>
  <c r="AE121" i="1"/>
  <c r="AK121" i="1" s="1"/>
  <c r="AQ121" i="1" s="1"/>
  <c r="AR121" i="1" s="1"/>
  <c r="AE122" i="1"/>
  <c r="AK122" i="1" s="1"/>
  <c r="AQ122" i="1" s="1"/>
  <c r="AR122" i="1" s="1"/>
  <c r="AE123" i="1"/>
  <c r="AK123" i="1" s="1"/>
  <c r="AQ123" i="1" s="1"/>
  <c r="AR123" i="1" s="1"/>
  <c r="AE124" i="1"/>
  <c r="AK124" i="1" s="1"/>
  <c r="AQ124" i="1" s="1"/>
  <c r="AR124" i="1" s="1"/>
  <c r="AE125" i="1"/>
  <c r="AK125" i="1" s="1"/>
  <c r="AQ125" i="1" s="1"/>
  <c r="AR125" i="1" s="1"/>
  <c r="AE126" i="1"/>
  <c r="AK126" i="1" s="1"/>
  <c r="AQ126" i="1" s="1"/>
  <c r="AR126" i="1" s="1"/>
  <c r="AE127" i="1"/>
  <c r="AK127" i="1" s="1"/>
  <c r="AQ127" i="1" s="1"/>
  <c r="AR127" i="1" s="1"/>
  <c r="AE128" i="1"/>
  <c r="AK128" i="1" s="1"/>
  <c r="AQ128" i="1" s="1"/>
  <c r="AR128" i="1" s="1"/>
  <c r="AE129" i="1"/>
  <c r="AK129" i="1" s="1"/>
  <c r="AL129" i="1" s="1"/>
  <c r="AQ129" i="1" s="1"/>
  <c r="AR129" i="1" s="1"/>
  <c r="AE130" i="1"/>
  <c r="AK130" i="1" s="1"/>
  <c r="AL130" i="1" s="1"/>
  <c r="AQ130" i="1" s="1"/>
  <c r="AR130" i="1" s="1"/>
  <c r="AE131" i="1"/>
  <c r="AK131" i="1" s="1"/>
  <c r="AL131" i="1" s="1"/>
  <c r="AQ131" i="1" s="1"/>
  <c r="AR131" i="1" s="1"/>
  <c r="AE132" i="1"/>
  <c r="AK132" i="1" s="1"/>
  <c r="AL132" i="1" s="1"/>
  <c r="AQ132" i="1" s="1"/>
  <c r="AR132" i="1" s="1"/>
  <c r="AE133" i="1"/>
  <c r="AK133" i="1" s="1"/>
  <c r="AL133" i="1" s="1"/>
  <c r="AQ133" i="1" s="1"/>
  <c r="AR133" i="1" s="1"/>
  <c r="AE134" i="1"/>
  <c r="AK134" i="1" s="1"/>
  <c r="AL134" i="1" s="1"/>
  <c r="AQ134" i="1" s="1"/>
  <c r="AR134" i="1" s="1"/>
  <c r="AE135" i="1"/>
  <c r="AK135" i="1" s="1"/>
  <c r="AL135" i="1" s="1"/>
  <c r="AQ135" i="1" s="1"/>
  <c r="AR135" i="1" s="1"/>
  <c r="AE137" i="1"/>
  <c r="AK137" i="1" s="1"/>
  <c r="AL137" i="1" s="1"/>
  <c r="AQ137" i="1" s="1"/>
  <c r="AR137" i="1" s="1"/>
  <c r="AE138" i="1"/>
  <c r="AK138" i="1" s="1"/>
  <c r="AL138" i="1" s="1"/>
  <c r="AQ138" i="1" s="1"/>
  <c r="AR138" i="1" s="1"/>
  <c r="AE139" i="1"/>
  <c r="AK139" i="1" s="1"/>
  <c r="AL139" i="1" s="1"/>
  <c r="AQ139" i="1" s="1"/>
  <c r="AR139" i="1" s="1"/>
  <c r="AE140" i="1"/>
  <c r="AK140" i="1" s="1"/>
  <c r="AL140" i="1" s="1"/>
  <c r="AQ140" i="1" s="1"/>
  <c r="AR140" i="1" s="1"/>
  <c r="AE141" i="1"/>
  <c r="AK141" i="1" s="1"/>
  <c r="AQ141" i="1" s="1"/>
  <c r="AR141" i="1" s="1"/>
  <c r="AE142" i="1"/>
  <c r="AK142" i="1" s="1"/>
  <c r="AQ142" i="1" s="1"/>
  <c r="AR142" i="1" s="1"/>
  <c r="AE143" i="1"/>
  <c r="AK143" i="1" s="1"/>
  <c r="AQ143" i="1" s="1"/>
  <c r="AR143" i="1" s="1"/>
  <c r="AE144" i="1"/>
  <c r="AK144" i="1" s="1"/>
  <c r="AQ144" i="1" s="1"/>
  <c r="AR144" i="1" s="1"/>
  <c r="AE145" i="1"/>
  <c r="AK145" i="1" s="1"/>
  <c r="AQ145" i="1" s="1"/>
  <c r="AR145" i="1" s="1"/>
  <c r="AE146" i="1"/>
  <c r="AK146" i="1" s="1"/>
  <c r="AQ146" i="1" s="1"/>
  <c r="AR146" i="1" s="1"/>
  <c r="AE147" i="1"/>
  <c r="AK147" i="1" s="1"/>
  <c r="AQ147" i="1" s="1"/>
  <c r="AR147" i="1" s="1"/>
  <c r="AE148" i="1"/>
  <c r="AK148" i="1" s="1"/>
  <c r="AQ148" i="1" s="1"/>
  <c r="AR148" i="1" s="1"/>
  <c r="AE149" i="1"/>
  <c r="AK149" i="1" s="1"/>
  <c r="AQ149" i="1" s="1"/>
  <c r="AR149" i="1" s="1"/>
  <c r="AE150" i="1"/>
  <c r="AK150" i="1" s="1"/>
  <c r="AQ150" i="1" s="1"/>
  <c r="AR150" i="1" s="1"/>
  <c r="AE151" i="1"/>
  <c r="AK151" i="1" s="1"/>
  <c r="AQ151" i="1" s="1"/>
  <c r="AR151" i="1" s="1"/>
  <c r="AE152" i="1"/>
  <c r="AK152" i="1" s="1"/>
  <c r="AQ152" i="1" s="1"/>
  <c r="AR152" i="1" s="1"/>
  <c r="AE153" i="1"/>
  <c r="AK153" i="1" s="1"/>
  <c r="AQ153" i="1" s="1"/>
  <c r="AR153" i="1" s="1"/>
  <c r="AE154" i="1"/>
  <c r="AK154" i="1" s="1"/>
  <c r="AQ154" i="1" s="1"/>
  <c r="AR154" i="1" s="1"/>
  <c r="AE155" i="1"/>
  <c r="AK155" i="1" s="1"/>
  <c r="AQ155" i="1" s="1"/>
  <c r="AR155" i="1" s="1"/>
  <c r="AE156" i="1"/>
  <c r="AK156" i="1" s="1"/>
  <c r="AQ156" i="1" s="1"/>
  <c r="AR156" i="1" s="1"/>
  <c r="AE157" i="1"/>
  <c r="AK157" i="1" s="1"/>
  <c r="AQ157" i="1" s="1"/>
  <c r="AR157" i="1" s="1"/>
  <c r="AE16" i="1"/>
  <c r="AK16" i="1" s="1"/>
  <c r="AQ16" i="1" s="1"/>
  <c r="AR16" i="1" s="1"/>
  <c r="AE17" i="1"/>
  <c r="AK17" i="1" s="1"/>
  <c r="AQ17" i="1" s="1"/>
  <c r="AR17" i="1" s="1"/>
  <c r="AE18" i="1"/>
  <c r="AK18" i="1" s="1"/>
  <c r="AQ18" i="1" s="1"/>
  <c r="AR18" i="1" s="1"/>
  <c r="AE161" i="1"/>
  <c r="AK161" i="1" s="1"/>
  <c r="AQ161" i="1" s="1"/>
  <c r="AR161" i="1" s="1"/>
  <c r="AE162" i="1"/>
  <c r="AK162" i="1" s="1"/>
  <c r="AQ162" i="1" s="1"/>
  <c r="AR162" i="1" s="1"/>
  <c r="AE163" i="1"/>
  <c r="AK163" i="1" s="1"/>
  <c r="AQ163" i="1" s="1"/>
  <c r="AR163" i="1" s="1"/>
  <c r="AE164" i="1"/>
  <c r="AK164" i="1" s="1"/>
  <c r="AQ164" i="1" s="1"/>
  <c r="AR164" i="1" s="1"/>
  <c r="AE165" i="1"/>
  <c r="AK165" i="1" s="1"/>
  <c r="AQ165" i="1" s="1"/>
  <c r="AR165" i="1" s="1"/>
  <c r="AE166" i="1"/>
  <c r="AK166" i="1" s="1"/>
  <c r="AQ166" i="1" s="1"/>
  <c r="AR166" i="1" s="1"/>
  <c r="AE167" i="1"/>
  <c r="AK167" i="1" s="1"/>
  <c r="AQ167" i="1" s="1"/>
  <c r="AR167" i="1" s="1"/>
  <c r="AE168" i="1"/>
  <c r="AK168" i="1" s="1"/>
  <c r="AL168" i="1" s="1"/>
  <c r="AQ168" i="1" s="1"/>
  <c r="AR168" i="1" s="1"/>
  <c r="AE169" i="1"/>
  <c r="AK169" i="1" s="1"/>
  <c r="AL169" i="1" s="1"/>
  <c r="AQ169" i="1" s="1"/>
  <c r="AR169" i="1" s="1"/>
  <c r="AE170" i="1"/>
  <c r="AK170" i="1" s="1"/>
  <c r="AQ170" i="1" s="1"/>
  <c r="AR170" i="1" s="1"/>
  <c r="AE171" i="1"/>
  <c r="AK171" i="1" s="1"/>
  <c r="AQ171" i="1" s="1"/>
  <c r="AR171" i="1" s="1"/>
  <c r="AE172" i="1"/>
  <c r="AK172" i="1" s="1"/>
  <c r="AQ172" i="1" s="1"/>
  <c r="AR172" i="1" s="1"/>
  <c r="AE173" i="1"/>
  <c r="AK173" i="1" s="1"/>
  <c r="AQ173" i="1" s="1"/>
  <c r="AR173" i="1" s="1"/>
  <c r="AE174" i="1"/>
  <c r="AK174" i="1" s="1"/>
  <c r="AQ174" i="1" s="1"/>
  <c r="AR174" i="1" s="1"/>
  <c r="AE105" i="1"/>
  <c r="AK105" i="1" s="1"/>
  <c r="AQ105" i="1" s="1"/>
  <c r="AR105" i="1" s="1"/>
  <c r="AE106" i="1"/>
  <c r="AK106" i="1" s="1"/>
  <c r="AQ106" i="1" s="1"/>
  <c r="AR106" i="1" s="1"/>
  <c r="AE107" i="1"/>
  <c r="AK107" i="1" s="1"/>
  <c r="AQ107" i="1" s="1"/>
  <c r="AR107" i="1" s="1"/>
  <c r="AE108" i="1"/>
  <c r="AK108" i="1" s="1"/>
  <c r="AQ108" i="1" s="1"/>
  <c r="AR108" i="1" s="1"/>
  <c r="AE109" i="1"/>
  <c r="AK109" i="1" s="1"/>
  <c r="AQ109" i="1" s="1"/>
  <c r="AR109" i="1" s="1"/>
  <c r="AE175" i="1"/>
  <c r="AK175" i="1" s="1"/>
  <c r="AQ175" i="1" s="1"/>
  <c r="AR175" i="1" s="1"/>
  <c r="AE176" i="1"/>
  <c r="AK176" i="1" s="1"/>
  <c r="AQ176" i="1" s="1"/>
  <c r="AR176" i="1" s="1"/>
  <c r="AE177" i="1"/>
  <c r="AK177" i="1" s="1"/>
  <c r="AQ177" i="1" s="1"/>
  <c r="AR177" i="1" s="1"/>
  <c r="AE178" i="1"/>
  <c r="AK178" i="1" s="1"/>
  <c r="AQ178" i="1" s="1"/>
  <c r="AR178" i="1" s="1"/>
  <c r="AE179" i="1"/>
  <c r="AK179" i="1" s="1"/>
  <c r="AQ179" i="1" s="1"/>
  <c r="AR179" i="1" s="1"/>
  <c r="AE180" i="1"/>
  <c r="AK180" i="1" s="1"/>
  <c r="AQ180" i="1" s="1"/>
  <c r="AR180" i="1" s="1"/>
  <c r="AE181" i="1"/>
  <c r="AK181" i="1" s="1"/>
  <c r="AQ181" i="1" s="1"/>
  <c r="AR181" i="1" s="1"/>
  <c r="AE182" i="1"/>
  <c r="AK182" i="1" s="1"/>
  <c r="AQ182" i="1" s="1"/>
  <c r="AR182" i="1" s="1"/>
  <c r="AE183" i="1"/>
  <c r="AK183" i="1" s="1"/>
  <c r="AQ183" i="1" s="1"/>
  <c r="AR183" i="1" s="1"/>
  <c r="AE184" i="1"/>
  <c r="AK184" i="1" s="1"/>
  <c r="AQ184" i="1" s="1"/>
  <c r="AR184" i="1" s="1"/>
  <c r="AE185" i="1"/>
  <c r="AK185" i="1" s="1"/>
  <c r="AQ185" i="1" s="1"/>
  <c r="AR185" i="1" s="1"/>
  <c r="AE186" i="1"/>
  <c r="AK186" i="1" s="1"/>
  <c r="AQ186" i="1" s="1"/>
  <c r="AR186" i="1" s="1"/>
  <c r="AE187" i="1"/>
  <c r="AK187" i="1" s="1"/>
  <c r="AQ187" i="1" s="1"/>
  <c r="AR187" i="1" s="1"/>
  <c r="AE188" i="1"/>
  <c r="AK188" i="1" s="1"/>
  <c r="AQ188" i="1" s="1"/>
  <c r="AR188" i="1" s="1"/>
  <c r="AE189" i="1"/>
  <c r="AK189" i="1" s="1"/>
  <c r="AQ189" i="1" s="1"/>
  <c r="AR189" i="1" s="1"/>
  <c r="AE190" i="1"/>
  <c r="AK190" i="1" s="1"/>
  <c r="AQ190" i="1" s="1"/>
  <c r="AR190" i="1" s="1"/>
  <c r="AE191" i="1"/>
  <c r="AK191" i="1" s="1"/>
  <c r="AQ191" i="1" s="1"/>
  <c r="AR191" i="1" s="1"/>
  <c r="AE192" i="1"/>
  <c r="AK192" i="1" s="1"/>
  <c r="AQ192" i="1" s="1"/>
  <c r="AR192" i="1" s="1"/>
  <c r="AE193" i="1"/>
  <c r="AK193" i="1" s="1"/>
  <c r="AQ193" i="1" s="1"/>
  <c r="AR193" i="1" s="1"/>
  <c r="AE194" i="1"/>
  <c r="AK194" i="1" s="1"/>
  <c r="AL194" i="1" s="1"/>
  <c r="AQ194" i="1" s="1"/>
  <c r="AR194" i="1" s="1"/>
  <c r="AE195" i="1"/>
  <c r="AK195" i="1" s="1"/>
  <c r="AQ195" i="1" s="1"/>
  <c r="AR195" i="1" s="1"/>
  <c r="AE19" i="1"/>
  <c r="AK19" i="1" s="1"/>
  <c r="AQ19" i="1" s="1"/>
  <c r="AR19" i="1" s="1"/>
  <c r="AE20" i="1"/>
  <c r="AK20" i="1" s="1"/>
  <c r="AQ20" i="1" s="1"/>
  <c r="AR20" i="1" s="1"/>
  <c r="AE196" i="1"/>
  <c r="AK196" i="1" s="1"/>
  <c r="AQ196" i="1" s="1"/>
  <c r="AR196" i="1" s="1"/>
  <c r="AE197" i="1"/>
  <c r="AK197" i="1" s="1"/>
  <c r="AQ197" i="1" s="1"/>
  <c r="AR197" i="1" s="1"/>
  <c r="AE198" i="1"/>
  <c r="AK198" i="1" s="1"/>
  <c r="AQ198" i="1" s="1"/>
  <c r="AR198" i="1" s="1"/>
  <c r="AE199" i="1"/>
  <c r="AK199" i="1" s="1"/>
  <c r="AQ199" i="1" s="1"/>
  <c r="AR199" i="1" s="1"/>
  <c r="AE200" i="1"/>
  <c r="AK200" i="1" s="1"/>
  <c r="AQ200" i="1" s="1"/>
  <c r="AR200" i="1" s="1"/>
  <c r="AE201" i="1"/>
  <c r="AK201" i="1" s="1"/>
  <c r="AE202" i="1"/>
  <c r="AK202" i="1" s="1"/>
  <c r="AL202" i="1" s="1"/>
  <c r="AQ202" i="1" s="1"/>
  <c r="AR202" i="1" s="1"/>
  <c r="AE110" i="1"/>
  <c r="AK110" i="1" s="1"/>
  <c r="AQ110" i="1" s="1"/>
  <c r="AR110" i="1" s="1"/>
  <c r="AE111" i="1"/>
  <c r="AK111" i="1" s="1"/>
  <c r="AQ111" i="1" s="1"/>
  <c r="AR111" i="1" s="1"/>
  <c r="AE112" i="1"/>
  <c r="AK112" i="1" s="1"/>
  <c r="AQ112" i="1" s="1"/>
  <c r="AR112" i="1" s="1"/>
  <c r="AE113" i="1"/>
  <c r="AK113" i="1" s="1"/>
  <c r="AQ113" i="1" s="1"/>
  <c r="AR113" i="1" s="1"/>
  <c r="AE114" i="1"/>
  <c r="AK114" i="1" s="1"/>
  <c r="AQ114" i="1" s="1"/>
  <c r="AR114" i="1" s="1"/>
  <c r="AE204" i="1"/>
  <c r="AK204" i="1" s="1"/>
  <c r="AL204" i="1" s="1"/>
  <c r="AQ204" i="1" s="1"/>
  <c r="AR204" i="1" s="1"/>
  <c r="AE205" i="1"/>
  <c r="AK205" i="1" s="1"/>
  <c r="AL205" i="1" s="1"/>
  <c r="AQ205" i="1" s="1"/>
  <c r="AR205" i="1" s="1"/>
  <c r="AE206" i="1"/>
  <c r="AK206" i="1" s="1"/>
  <c r="AL206" i="1" s="1"/>
  <c r="AQ206" i="1" s="1"/>
  <c r="AR206" i="1" s="1"/>
  <c r="AE207" i="1"/>
  <c r="AK207" i="1" s="1"/>
  <c r="AL207" i="1" s="1"/>
  <c r="AQ207" i="1" s="1"/>
  <c r="AR207" i="1" s="1"/>
  <c r="AE208" i="1"/>
  <c r="AK208" i="1" s="1"/>
  <c r="AL208" i="1" s="1"/>
  <c r="AQ208" i="1" s="1"/>
  <c r="AR208" i="1" s="1"/>
  <c r="AE209" i="1"/>
  <c r="AK209" i="1" s="1"/>
  <c r="AL209" i="1" s="1"/>
  <c r="AQ209" i="1" s="1"/>
  <c r="AR209" i="1" s="1"/>
  <c r="AE210" i="1"/>
  <c r="AK210" i="1" s="1"/>
  <c r="AL210" i="1" s="1"/>
  <c r="AQ210" i="1" s="1"/>
  <c r="AR210" i="1" s="1"/>
  <c r="AE211" i="1"/>
  <c r="AK211" i="1" s="1"/>
  <c r="AL211" i="1" s="1"/>
  <c r="AQ211" i="1" s="1"/>
  <c r="AR211" i="1" s="1"/>
  <c r="AE212" i="1"/>
  <c r="AK212" i="1" s="1"/>
  <c r="AL212" i="1" s="1"/>
  <c r="AQ212" i="1" s="1"/>
  <c r="AR212" i="1" s="1"/>
  <c r="AE213" i="1"/>
  <c r="AK213" i="1" s="1"/>
  <c r="AQ213" i="1" s="1"/>
  <c r="AR213" i="1" s="1"/>
  <c r="AE214" i="1"/>
  <c r="AK214" i="1" s="1"/>
  <c r="AQ214" i="1" s="1"/>
  <c r="AR214" i="1" s="1"/>
  <c r="AE215" i="1"/>
  <c r="AK215" i="1" s="1"/>
  <c r="AQ215" i="1" s="1"/>
  <c r="AR215" i="1" s="1"/>
  <c r="AE216" i="1"/>
  <c r="AK216" i="1" s="1"/>
  <c r="AQ216" i="1" s="1"/>
  <c r="AR216" i="1" s="1"/>
  <c r="AE217" i="1"/>
  <c r="AK217" i="1" s="1"/>
  <c r="AQ217" i="1" s="1"/>
  <c r="AR217" i="1" s="1"/>
  <c r="AE218" i="1"/>
  <c r="AK218" i="1" s="1"/>
  <c r="AQ218" i="1" s="1"/>
  <c r="AR218" i="1" s="1"/>
  <c r="AE219" i="1"/>
  <c r="AK219" i="1" s="1"/>
  <c r="AL219" i="1" s="1"/>
  <c r="AQ219" i="1" s="1"/>
  <c r="AR219" i="1" s="1"/>
  <c r="AE220" i="1"/>
  <c r="AK220" i="1" s="1"/>
  <c r="AQ220" i="1" s="1"/>
  <c r="AR220" i="1" s="1"/>
  <c r="AE221" i="1"/>
  <c r="AK221" i="1" s="1"/>
  <c r="AQ221" i="1" s="1"/>
  <c r="AR221" i="1" s="1"/>
  <c r="AE222" i="1"/>
  <c r="AK222" i="1" s="1"/>
  <c r="AQ222" i="1" s="1"/>
  <c r="AR222" i="1" s="1"/>
  <c r="AE223" i="1"/>
  <c r="AK223" i="1" s="1"/>
  <c r="AQ223" i="1" s="1"/>
  <c r="AR223" i="1" s="1"/>
  <c r="AE224" i="1"/>
  <c r="AK224" i="1" s="1"/>
  <c r="AQ224" i="1" s="1"/>
  <c r="AR224" i="1" s="1"/>
  <c r="AE225" i="1"/>
  <c r="AK225" i="1" s="1"/>
  <c r="AQ225" i="1" s="1"/>
  <c r="AR225" i="1" s="1"/>
  <c r="AE226" i="1"/>
  <c r="AK226" i="1" s="1"/>
  <c r="AQ226" i="1" s="1"/>
  <c r="AR226" i="1" s="1"/>
  <c r="AE227" i="1"/>
  <c r="AK227" i="1" s="1"/>
  <c r="AQ227" i="1" s="1"/>
  <c r="AR227" i="1" s="1"/>
  <c r="AE228" i="1"/>
  <c r="AK228" i="1" s="1"/>
  <c r="AQ228" i="1" s="1"/>
  <c r="AR228" i="1" s="1"/>
  <c r="AE229" i="1"/>
  <c r="AK229" i="1" s="1"/>
  <c r="AQ229" i="1" s="1"/>
  <c r="AR229" i="1" s="1"/>
  <c r="AE230" i="1"/>
  <c r="AK230" i="1" s="1"/>
  <c r="AQ230" i="1" s="1"/>
  <c r="AR230" i="1" s="1"/>
  <c r="AE231" i="1"/>
  <c r="AK231" i="1" s="1"/>
  <c r="AQ231" i="1" s="1"/>
  <c r="AR231" i="1" s="1"/>
  <c r="AE232" i="1"/>
  <c r="AK232" i="1" s="1"/>
  <c r="AQ232" i="1" s="1"/>
  <c r="AR232" i="1" s="1"/>
  <c r="AE233" i="1"/>
  <c r="AK233" i="1" s="1"/>
  <c r="AQ233" i="1" s="1"/>
  <c r="AR233" i="1" s="1"/>
  <c r="AE234" i="1"/>
  <c r="AK234" i="1" s="1"/>
  <c r="AQ234" i="1" s="1"/>
  <c r="AR234" i="1" s="1"/>
  <c r="AE235" i="1"/>
  <c r="AK235" i="1" s="1"/>
  <c r="AQ235" i="1" s="1"/>
  <c r="AR235" i="1" s="1"/>
  <c r="AE236" i="1"/>
  <c r="AK236" i="1" s="1"/>
  <c r="AQ236" i="1" s="1"/>
  <c r="AR236" i="1" s="1"/>
  <c r="AE237" i="1"/>
  <c r="AK237" i="1" s="1"/>
  <c r="AQ237" i="1" s="1"/>
  <c r="AR237" i="1" s="1"/>
  <c r="AE238" i="1"/>
  <c r="AK238" i="1" s="1"/>
  <c r="AQ238" i="1" s="1"/>
  <c r="AR238" i="1" s="1"/>
  <c r="AE203" i="1"/>
  <c r="AK203" i="1" s="1"/>
  <c r="AL203" i="1" s="1"/>
  <c r="AQ203" i="1" s="1"/>
  <c r="AR203" i="1" s="1"/>
  <c r="AE239" i="1"/>
  <c r="AK239" i="1" s="1"/>
  <c r="AQ239" i="1" s="1"/>
  <c r="AR239" i="1" s="1"/>
  <c r="AE240" i="1"/>
  <c r="AK240" i="1" s="1"/>
  <c r="AQ240" i="1" s="1"/>
  <c r="AR240" i="1" s="1"/>
  <c r="AE241" i="1"/>
  <c r="AK241" i="1" s="1"/>
  <c r="AQ241" i="1" s="1"/>
  <c r="AR241" i="1" s="1"/>
  <c r="AE242" i="1"/>
  <c r="AK242" i="1" s="1"/>
  <c r="AQ242" i="1" s="1"/>
  <c r="AR242" i="1" s="1"/>
  <c r="AE243" i="1"/>
  <c r="AK243" i="1" s="1"/>
  <c r="AQ243" i="1" s="1"/>
  <c r="AR243" i="1" s="1"/>
  <c r="AE244" i="1"/>
  <c r="AK244" i="1" s="1"/>
  <c r="AQ244" i="1" s="1"/>
  <c r="AR244" i="1" s="1"/>
  <c r="AE245" i="1"/>
  <c r="AK245" i="1" s="1"/>
  <c r="AQ245" i="1" s="1"/>
  <c r="AR245" i="1" s="1"/>
  <c r="AE246" i="1"/>
  <c r="AK246" i="1" s="1"/>
  <c r="AQ246" i="1" s="1"/>
  <c r="AR246" i="1" s="1"/>
  <c r="AE247" i="1"/>
  <c r="AK247" i="1" s="1"/>
  <c r="AQ247" i="1" s="1"/>
  <c r="AR247" i="1" s="1"/>
  <c r="AE248" i="1"/>
  <c r="AK248" i="1" s="1"/>
  <c r="AQ248" i="1" s="1"/>
  <c r="AR248" i="1" s="1"/>
  <c r="AE249" i="1"/>
  <c r="AK249" i="1" s="1"/>
  <c r="AQ249" i="1" s="1"/>
  <c r="AR249" i="1" s="1"/>
  <c r="AE250" i="1"/>
  <c r="AK250" i="1" s="1"/>
  <c r="AQ250" i="1" s="1"/>
  <c r="AR250" i="1" s="1"/>
  <c r="AE251" i="1"/>
  <c r="AK251" i="1" s="1"/>
  <c r="AQ251" i="1" s="1"/>
  <c r="AR251" i="1" s="1"/>
  <c r="AE252" i="1"/>
  <c r="AK252" i="1" s="1"/>
  <c r="AQ252" i="1" s="1"/>
  <c r="AR252" i="1" s="1"/>
  <c r="AE253" i="1"/>
  <c r="AK253" i="1" s="1"/>
  <c r="AQ253" i="1" s="1"/>
  <c r="AR253" i="1" s="1"/>
  <c r="AE254" i="1"/>
  <c r="AK254" i="1" s="1"/>
  <c r="AQ254" i="1" s="1"/>
  <c r="AR254" i="1" s="1"/>
  <c r="AE255" i="1"/>
  <c r="AK255" i="1" s="1"/>
  <c r="AQ255" i="1" s="1"/>
  <c r="AR255" i="1" s="1"/>
  <c r="AE256" i="1"/>
  <c r="AK256" i="1" s="1"/>
  <c r="AQ256" i="1" s="1"/>
  <c r="AR256" i="1" s="1"/>
  <c r="AE257" i="1"/>
  <c r="AK257" i="1" s="1"/>
  <c r="AQ257" i="1" s="1"/>
  <c r="AR257" i="1" s="1"/>
  <c r="AE258" i="1"/>
  <c r="AK258" i="1" s="1"/>
  <c r="AQ258" i="1" s="1"/>
  <c r="AR258" i="1" s="1"/>
  <c r="AE259" i="1"/>
  <c r="AK259" i="1" s="1"/>
  <c r="AQ259" i="1" s="1"/>
  <c r="AR259" i="1" s="1"/>
  <c r="AE42" i="1"/>
  <c r="AK42" i="1" s="1"/>
  <c r="AQ42" i="1" s="1"/>
  <c r="AR42" i="1" s="1"/>
  <c r="AE260" i="1"/>
  <c r="AK260" i="1" s="1"/>
  <c r="AQ260" i="1" s="1"/>
  <c r="AR260" i="1" s="1"/>
  <c r="AE261" i="1"/>
  <c r="AK261" i="1" s="1"/>
  <c r="AQ261" i="1" s="1"/>
  <c r="AR261" i="1" s="1"/>
  <c r="AE262" i="1"/>
  <c r="AK262" i="1" s="1"/>
  <c r="AQ262" i="1" s="1"/>
  <c r="AR262" i="1" s="1"/>
  <c r="AE263" i="1"/>
  <c r="AK263" i="1" s="1"/>
  <c r="AQ263" i="1" s="1"/>
  <c r="AR263" i="1" s="1"/>
  <c r="AE264" i="1"/>
  <c r="AK264" i="1" s="1"/>
  <c r="AL264" i="1" s="1"/>
  <c r="AQ264" i="1" s="1"/>
  <c r="AR264" i="1" s="1"/>
  <c r="AE265" i="1"/>
  <c r="AK265" i="1" s="1"/>
  <c r="AQ265" i="1" s="1"/>
  <c r="AR265" i="1" s="1"/>
  <c r="AE266" i="1"/>
  <c r="AK266" i="1" s="1"/>
  <c r="AQ266" i="1" s="1"/>
  <c r="AR266" i="1" s="1"/>
  <c r="AE267" i="1"/>
  <c r="AK267" i="1" s="1"/>
  <c r="AE268" i="1"/>
  <c r="AK268" i="1" s="1"/>
  <c r="AQ268" i="1" s="1"/>
  <c r="AR268" i="1" s="1"/>
  <c r="AE269" i="1"/>
  <c r="AK269" i="1" s="1"/>
  <c r="AQ269" i="1" s="1"/>
  <c r="AR269" i="1" s="1"/>
  <c r="AE270" i="1"/>
  <c r="AK270" i="1" s="1"/>
  <c r="AQ270" i="1" s="1"/>
  <c r="AR270" i="1" s="1"/>
  <c r="AE271" i="1"/>
  <c r="AK271" i="1" s="1"/>
  <c r="AQ271" i="1" s="1"/>
  <c r="AR271" i="1" s="1"/>
  <c r="AE272" i="1"/>
  <c r="AK272" i="1" s="1"/>
  <c r="AQ272" i="1" s="1"/>
  <c r="AR272" i="1" s="1"/>
  <c r="AE273" i="1"/>
  <c r="AK273" i="1" s="1"/>
  <c r="AQ273" i="1" s="1"/>
  <c r="AR273" i="1" s="1"/>
  <c r="AE274" i="1"/>
  <c r="AK274" i="1" s="1"/>
  <c r="AQ274" i="1" s="1"/>
  <c r="AR274" i="1" s="1"/>
  <c r="AE275" i="1"/>
  <c r="AK275" i="1" s="1"/>
  <c r="AQ275" i="1" s="1"/>
  <c r="AR275" i="1" s="1"/>
  <c r="AE276" i="1"/>
  <c r="AK276" i="1" s="1"/>
  <c r="AQ276" i="1" s="1"/>
  <c r="AR276" i="1" s="1"/>
  <c r="AE277" i="1"/>
  <c r="AK277" i="1" s="1"/>
  <c r="AQ277" i="1" s="1"/>
  <c r="AR277" i="1" s="1"/>
  <c r="AE278" i="1"/>
  <c r="AK278" i="1" s="1"/>
  <c r="AL278" i="1" s="1"/>
  <c r="AQ278" i="1" s="1"/>
  <c r="AR278" i="1" s="1"/>
  <c r="AE279" i="1"/>
  <c r="AK279" i="1" s="1"/>
  <c r="AL279" i="1" s="1"/>
  <c r="AQ279" i="1" s="1"/>
  <c r="AR279" i="1" s="1"/>
  <c r="AE280" i="1"/>
  <c r="AK280" i="1" s="1"/>
  <c r="AQ280" i="1" s="1"/>
  <c r="AR280" i="1" s="1"/>
  <c r="AE43" i="1"/>
  <c r="AK43" i="1" s="1"/>
  <c r="AQ43" i="1" s="1"/>
  <c r="AR43" i="1" s="1"/>
  <c r="AE65" i="1"/>
  <c r="AK65" i="1" s="1"/>
  <c r="AQ65" i="1" s="1"/>
  <c r="AR65" i="1" s="1"/>
  <c r="AE281" i="1"/>
  <c r="AK281" i="1" s="1"/>
  <c r="AQ281" i="1" s="1"/>
  <c r="AR281" i="1" s="1"/>
  <c r="AE282" i="1"/>
  <c r="AK282" i="1" s="1"/>
  <c r="AQ282" i="1" s="1"/>
  <c r="AR282" i="1" s="1"/>
  <c r="AE283" i="1"/>
  <c r="AK283" i="1" s="1"/>
  <c r="AQ283" i="1" s="1"/>
  <c r="AR283" i="1" s="1"/>
  <c r="AE284" i="1"/>
  <c r="AK284" i="1" s="1"/>
  <c r="AQ284" i="1" s="1"/>
  <c r="AR284" i="1" s="1"/>
  <c r="AE285" i="1"/>
  <c r="AK285" i="1" s="1"/>
  <c r="AQ285" i="1" s="1"/>
  <c r="AR285" i="1" s="1"/>
  <c r="AE286" i="1"/>
  <c r="AK286" i="1" s="1"/>
  <c r="AQ286" i="1" s="1"/>
  <c r="AR286" i="1" s="1"/>
  <c r="AE287" i="1"/>
  <c r="AK287" i="1" s="1"/>
  <c r="AQ287" i="1" s="1"/>
  <c r="AR287" i="1" s="1"/>
  <c r="AE66" i="1"/>
  <c r="AK66" i="1" s="1"/>
  <c r="AQ66" i="1" s="1"/>
  <c r="AR66" i="1" s="1"/>
  <c r="AE288" i="1"/>
  <c r="AK288" i="1" s="1"/>
  <c r="AQ288" i="1" s="1"/>
  <c r="AR288" i="1" s="1"/>
  <c r="AE289" i="1"/>
  <c r="AK289" i="1" s="1"/>
  <c r="AL289" i="1" s="1"/>
  <c r="AQ289" i="1" s="1"/>
  <c r="AR289" i="1" s="1"/>
  <c r="AE290" i="1"/>
  <c r="AK290" i="1" s="1"/>
  <c r="AL290" i="1" s="1"/>
  <c r="AQ290" i="1" s="1"/>
  <c r="AR290" i="1" s="1"/>
  <c r="AE291" i="1"/>
  <c r="AK291" i="1" s="1"/>
  <c r="AL291" i="1" s="1"/>
  <c r="AQ291" i="1" s="1"/>
  <c r="AR291" i="1" s="1"/>
  <c r="AE292" i="1"/>
  <c r="AK292" i="1" s="1"/>
  <c r="AL292" i="1" s="1"/>
  <c r="AQ292" i="1" s="1"/>
  <c r="AR292" i="1" s="1"/>
  <c r="AE293" i="1"/>
  <c r="AK293" i="1" s="1"/>
  <c r="AL293" i="1" s="1"/>
  <c r="AQ293" i="1" s="1"/>
  <c r="AR293" i="1" s="1"/>
  <c r="AE294" i="1"/>
  <c r="AK294" i="1" s="1"/>
  <c r="AL294" i="1" s="1"/>
  <c r="AQ294" i="1" s="1"/>
  <c r="AR294" i="1" s="1"/>
  <c r="AE295" i="1"/>
  <c r="AK295" i="1" s="1"/>
  <c r="AL295" i="1" s="1"/>
  <c r="AQ295" i="1" s="1"/>
  <c r="AR295" i="1" s="1"/>
  <c r="AE296" i="1"/>
  <c r="AK296" i="1" s="1"/>
  <c r="AL296" i="1" s="1"/>
  <c r="AQ296" i="1" s="1"/>
  <c r="AR296" i="1" s="1"/>
  <c r="AE297" i="1"/>
  <c r="AK297" i="1" s="1"/>
  <c r="AQ297" i="1" s="1"/>
  <c r="AR297" i="1" s="1"/>
  <c r="AE298" i="1"/>
  <c r="AK298" i="1" s="1"/>
  <c r="AQ298" i="1" s="1"/>
  <c r="AR298" i="1" s="1"/>
  <c r="AE299" i="1"/>
  <c r="AK299" i="1" s="1"/>
  <c r="AQ299" i="1" s="1"/>
  <c r="AR299" i="1" s="1"/>
  <c r="AE300" i="1"/>
  <c r="AK300" i="1" s="1"/>
  <c r="AQ300" i="1" s="1"/>
  <c r="AR300" i="1" s="1"/>
  <c r="AE301" i="1"/>
  <c r="AK301" i="1" s="1"/>
  <c r="AQ301" i="1" s="1"/>
  <c r="AR301" i="1" s="1"/>
  <c r="AE302" i="1"/>
  <c r="AK302" i="1" s="1"/>
  <c r="AQ302" i="1" s="1"/>
  <c r="AR302" i="1" s="1"/>
  <c r="AE303" i="1"/>
  <c r="AK303" i="1" s="1"/>
  <c r="AQ303" i="1" s="1"/>
  <c r="AR303" i="1" s="1"/>
  <c r="AE304" i="1"/>
  <c r="AK304" i="1" s="1"/>
  <c r="AQ304" i="1" s="1"/>
  <c r="AR304" i="1" s="1"/>
  <c r="AE305" i="1"/>
  <c r="AK305" i="1" s="1"/>
  <c r="AQ305" i="1" s="1"/>
  <c r="AR305" i="1" s="1"/>
  <c r="AE306" i="1"/>
  <c r="AK306" i="1" s="1"/>
  <c r="AQ306" i="1" s="1"/>
  <c r="AR306" i="1" s="1"/>
  <c r="AE307" i="1"/>
  <c r="AK307" i="1" s="1"/>
  <c r="AQ307" i="1" s="1"/>
  <c r="AR307" i="1" s="1"/>
  <c r="AE308" i="1"/>
  <c r="AK308" i="1" s="1"/>
  <c r="AQ308" i="1" s="1"/>
  <c r="AR308" i="1" s="1"/>
  <c r="AE309" i="1"/>
  <c r="AK309" i="1" s="1"/>
  <c r="AL309" i="1" s="1"/>
  <c r="AQ309" i="1" s="1"/>
  <c r="AR309" i="1" s="1"/>
  <c r="AE310" i="1"/>
  <c r="AK310" i="1" s="1"/>
  <c r="AL310" i="1" s="1"/>
  <c r="AQ310" i="1" s="1"/>
  <c r="AR310" i="1" s="1"/>
  <c r="AE311" i="1"/>
  <c r="AK311" i="1" s="1"/>
  <c r="AL311" i="1" s="1"/>
  <c r="AQ311" i="1" s="1"/>
  <c r="AR311" i="1" s="1"/>
  <c r="AE312" i="1"/>
  <c r="AK312" i="1" s="1"/>
  <c r="AL312" i="1" s="1"/>
  <c r="AQ312" i="1" s="1"/>
  <c r="AR312" i="1" s="1"/>
  <c r="AE313" i="1"/>
  <c r="AK313" i="1" s="1"/>
  <c r="AL313" i="1" s="1"/>
  <c r="AQ313" i="1" s="1"/>
  <c r="AR313" i="1" s="1"/>
  <c r="AE314" i="1"/>
  <c r="AK314" i="1" s="1"/>
  <c r="AL314" i="1" s="1"/>
  <c r="AQ314" i="1" s="1"/>
  <c r="AR314" i="1" s="1"/>
  <c r="AE315" i="1"/>
  <c r="AK315" i="1" s="1"/>
  <c r="AL315" i="1" s="1"/>
  <c r="AQ315" i="1" s="1"/>
  <c r="AR315" i="1" s="1"/>
  <c r="AE316" i="1"/>
  <c r="AK316" i="1" s="1"/>
  <c r="AL316" i="1" s="1"/>
  <c r="AQ316" i="1" s="1"/>
  <c r="AR316" i="1" s="1"/>
  <c r="AE317" i="1"/>
  <c r="AK317" i="1" s="1"/>
  <c r="AL317" i="1" s="1"/>
  <c r="AQ317" i="1" s="1"/>
  <c r="AR317" i="1" s="1"/>
  <c r="AE318" i="1"/>
  <c r="AK318" i="1" s="1"/>
  <c r="AL318" i="1" s="1"/>
  <c r="AQ318" i="1" s="1"/>
  <c r="AR318" i="1" s="1"/>
  <c r="AE319" i="1"/>
  <c r="AK319" i="1" s="1"/>
  <c r="AL319" i="1" s="1"/>
  <c r="AQ319" i="1" s="1"/>
  <c r="AR319" i="1" s="1"/>
  <c r="AE320" i="1"/>
  <c r="AK320" i="1" s="1"/>
  <c r="AL320" i="1" s="1"/>
  <c r="AQ320" i="1" s="1"/>
  <c r="AR320" i="1" s="1"/>
  <c r="AE321" i="1"/>
  <c r="AK321" i="1" s="1"/>
  <c r="AQ321" i="1" s="1"/>
  <c r="AR321" i="1" s="1"/>
  <c r="AE322" i="1"/>
  <c r="AK322" i="1" s="1"/>
  <c r="AQ322" i="1" s="1"/>
  <c r="AR322" i="1" s="1"/>
  <c r="AE323" i="1"/>
  <c r="AK323" i="1" s="1"/>
  <c r="AQ323" i="1" s="1"/>
  <c r="AR323" i="1" s="1"/>
  <c r="AE324" i="1"/>
  <c r="AK324" i="1" s="1"/>
  <c r="AQ324" i="1" s="1"/>
  <c r="AR324" i="1" s="1"/>
  <c r="AE325" i="1"/>
  <c r="AK325" i="1" s="1"/>
  <c r="AQ325" i="1" s="1"/>
  <c r="AR325" i="1" s="1"/>
  <c r="AE326" i="1"/>
  <c r="AK326" i="1" s="1"/>
  <c r="AQ326" i="1" s="1"/>
  <c r="AR326" i="1" s="1"/>
  <c r="AE327" i="1"/>
  <c r="AK327" i="1" s="1"/>
  <c r="AQ327" i="1" s="1"/>
  <c r="AR327" i="1" s="1"/>
  <c r="AE328" i="1"/>
  <c r="AK328" i="1" s="1"/>
  <c r="AQ328" i="1" s="1"/>
  <c r="AR328" i="1" s="1"/>
  <c r="AE329" i="1"/>
  <c r="AK329" i="1" s="1"/>
  <c r="AQ329" i="1" s="1"/>
  <c r="AR329" i="1" s="1"/>
  <c r="AE330" i="1"/>
  <c r="AK330" i="1" s="1"/>
  <c r="AQ330" i="1" s="1"/>
  <c r="AR330" i="1" s="1"/>
  <c r="AE331" i="1"/>
  <c r="AK331" i="1" s="1"/>
  <c r="AQ331" i="1" s="1"/>
  <c r="AR331" i="1" s="1"/>
  <c r="AE332" i="1"/>
  <c r="AK332" i="1" s="1"/>
  <c r="AQ332" i="1" s="1"/>
  <c r="AR332" i="1" s="1"/>
  <c r="AE333" i="1"/>
  <c r="AK333" i="1" s="1"/>
  <c r="AQ333" i="1" s="1"/>
  <c r="AR333" i="1" s="1"/>
  <c r="AE334" i="1"/>
  <c r="AK334" i="1" s="1"/>
  <c r="AQ334" i="1" s="1"/>
  <c r="AR334" i="1" s="1"/>
  <c r="AE335" i="1"/>
  <c r="AK335" i="1" s="1"/>
  <c r="AQ335" i="1" s="1"/>
  <c r="AR335" i="1" s="1"/>
  <c r="AE336" i="1"/>
  <c r="AK336" i="1" s="1"/>
  <c r="AQ336" i="1" s="1"/>
  <c r="AR336" i="1" s="1"/>
  <c r="AE337" i="1"/>
  <c r="AK337" i="1" s="1"/>
  <c r="AQ337" i="1" s="1"/>
  <c r="AR337" i="1" s="1"/>
  <c r="AE338" i="1"/>
  <c r="AK338" i="1" s="1"/>
  <c r="AQ338" i="1" s="1"/>
  <c r="AR338" i="1" s="1"/>
  <c r="AE339" i="1"/>
  <c r="AK339" i="1" s="1"/>
  <c r="AQ339" i="1" s="1"/>
  <c r="AR339" i="1" s="1"/>
  <c r="AE340" i="1"/>
  <c r="AK340" i="1" s="1"/>
  <c r="AQ340" i="1" s="1"/>
  <c r="AR340" i="1" s="1"/>
  <c r="AE341" i="1"/>
  <c r="AK341" i="1" s="1"/>
  <c r="AQ341" i="1" s="1"/>
  <c r="AR341" i="1" s="1"/>
  <c r="AE342" i="1"/>
  <c r="AK342" i="1" s="1"/>
  <c r="AQ342" i="1" s="1"/>
  <c r="AR342" i="1" s="1"/>
  <c r="AE343" i="1"/>
  <c r="AK343" i="1" s="1"/>
  <c r="AQ343" i="1" s="1"/>
  <c r="AR343" i="1" s="1"/>
  <c r="AE344" i="1"/>
  <c r="AK344" i="1" s="1"/>
  <c r="AQ344" i="1" s="1"/>
  <c r="AR344" i="1" s="1"/>
  <c r="AE345" i="1"/>
  <c r="AK345" i="1" s="1"/>
  <c r="AQ345" i="1" s="1"/>
  <c r="AR345" i="1" s="1"/>
  <c r="AE346" i="1"/>
  <c r="AK346" i="1" s="1"/>
  <c r="AQ346" i="1" s="1"/>
  <c r="AR346" i="1" s="1"/>
  <c r="AE347" i="1"/>
  <c r="AK347" i="1" s="1"/>
  <c r="AQ347" i="1" s="1"/>
  <c r="AR347" i="1" s="1"/>
  <c r="AE348" i="1"/>
  <c r="AK348" i="1" s="1"/>
  <c r="AQ348" i="1" s="1"/>
  <c r="AR348" i="1" s="1"/>
  <c r="AE349" i="1"/>
  <c r="AK349" i="1" s="1"/>
  <c r="AQ349" i="1" s="1"/>
  <c r="AR349" i="1" s="1"/>
  <c r="AE350" i="1"/>
  <c r="AK350" i="1" s="1"/>
  <c r="AQ350" i="1" s="1"/>
  <c r="AR350" i="1" s="1"/>
  <c r="AE351" i="1"/>
  <c r="AK351" i="1" s="1"/>
  <c r="AQ351" i="1" s="1"/>
  <c r="AR351" i="1" s="1"/>
  <c r="AE352" i="1"/>
  <c r="AK352" i="1" s="1"/>
  <c r="AQ352" i="1" s="1"/>
  <c r="AR352" i="1" s="1"/>
  <c r="AE353" i="1"/>
  <c r="AK353" i="1" s="1"/>
  <c r="AL353" i="1" s="1"/>
  <c r="AQ353" i="1" s="1"/>
  <c r="AR353" i="1" s="1"/>
  <c r="AE354" i="1"/>
  <c r="AK354" i="1" s="1"/>
  <c r="AQ354" i="1" s="1"/>
  <c r="AR354" i="1" s="1"/>
  <c r="AE355" i="1"/>
  <c r="AK355" i="1" s="1"/>
  <c r="AQ355" i="1" s="1"/>
  <c r="AR355" i="1" s="1"/>
  <c r="AE356" i="1"/>
  <c r="AK356" i="1" s="1"/>
  <c r="AQ356" i="1" s="1"/>
  <c r="AR356" i="1" s="1"/>
  <c r="AE357" i="1"/>
  <c r="AK357" i="1" s="1"/>
  <c r="AQ357" i="1" s="1"/>
  <c r="AR357" i="1" s="1"/>
  <c r="AE358" i="1"/>
  <c r="AK358" i="1" s="1"/>
  <c r="AQ358" i="1" s="1"/>
  <c r="AR358" i="1" s="1"/>
  <c r="AE359" i="1"/>
  <c r="AK359" i="1" s="1"/>
  <c r="AQ359" i="1" s="1"/>
  <c r="AR359" i="1" s="1"/>
  <c r="AE360" i="1"/>
  <c r="AK360" i="1" s="1"/>
  <c r="AQ360" i="1" s="1"/>
  <c r="AR360" i="1" s="1"/>
  <c r="AE361" i="1"/>
  <c r="AK361" i="1" s="1"/>
  <c r="AQ361" i="1" s="1"/>
  <c r="AR361" i="1" s="1"/>
  <c r="AE362" i="1"/>
  <c r="AK362" i="1" s="1"/>
  <c r="AQ362" i="1" s="1"/>
  <c r="AR362" i="1" s="1"/>
  <c r="AE363" i="1"/>
  <c r="AK363" i="1" s="1"/>
  <c r="AQ363" i="1" s="1"/>
  <c r="AR363" i="1" s="1"/>
  <c r="AE364" i="1"/>
  <c r="AK364" i="1" s="1"/>
  <c r="AQ364" i="1" s="1"/>
  <c r="AR364" i="1" s="1"/>
  <c r="AE365" i="1"/>
  <c r="AK365" i="1" s="1"/>
  <c r="AQ365" i="1" s="1"/>
  <c r="AR365" i="1" s="1"/>
  <c r="AE366" i="1"/>
  <c r="AK366" i="1" s="1"/>
  <c r="AQ366" i="1" s="1"/>
  <c r="AR366" i="1" s="1"/>
  <c r="AE136" i="1"/>
  <c r="AK136" i="1" s="1"/>
  <c r="AL136" i="1" s="1"/>
  <c r="AQ136" i="1" s="1"/>
  <c r="AR136" i="1" s="1"/>
  <c r="AE367" i="1"/>
  <c r="AK367" i="1" s="1"/>
  <c r="AQ367" i="1" s="1"/>
  <c r="AR367" i="1" s="1"/>
  <c r="AE368" i="1"/>
  <c r="AK368" i="1" s="1"/>
  <c r="AQ368" i="1" s="1"/>
  <c r="AR368" i="1" s="1"/>
  <c r="AE369" i="1"/>
  <c r="AK369" i="1" s="1"/>
  <c r="AQ369" i="1" s="1"/>
  <c r="AR369" i="1" s="1"/>
  <c r="AE370" i="1"/>
  <c r="AK370" i="1" s="1"/>
  <c r="AQ370" i="1" s="1"/>
  <c r="AR370" i="1" s="1"/>
  <c r="AE371" i="1"/>
  <c r="AK371" i="1" s="1"/>
  <c r="AQ371" i="1" s="1"/>
  <c r="AR371" i="1" s="1"/>
  <c r="AE372" i="1"/>
  <c r="AK372" i="1" s="1"/>
  <c r="AQ372" i="1" s="1"/>
  <c r="AR372" i="1" s="1"/>
  <c r="AE373" i="1"/>
  <c r="AK373" i="1" s="1"/>
  <c r="AQ373" i="1" s="1"/>
  <c r="AR373" i="1" s="1"/>
  <c r="AE374" i="1"/>
  <c r="AK374" i="1" s="1"/>
  <c r="AQ374" i="1" s="1"/>
  <c r="AR374" i="1" s="1"/>
  <c r="AE375" i="1"/>
  <c r="AK375" i="1" s="1"/>
  <c r="AQ375" i="1" s="1"/>
  <c r="AR375" i="1" s="1"/>
  <c r="AE376" i="1"/>
  <c r="AK376" i="1" s="1"/>
  <c r="AQ376" i="1" s="1"/>
  <c r="AR376" i="1" s="1"/>
  <c r="AE377" i="1"/>
  <c r="AK377" i="1" s="1"/>
  <c r="AQ377" i="1" s="1"/>
  <c r="AR377" i="1" s="1"/>
  <c r="AE378" i="1"/>
  <c r="AK378" i="1" s="1"/>
  <c r="AQ378" i="1" s="1"/>
  <c r="AR378" i="1" s="1"/>
  <c r="AE379" i="1"/>
  <c r="AK379" i="1" s="1"/>
  <c r="AQ379" i="1" s="1"/>
  <c r="AR379" i="1" s="1"/>
  <c r="AE380" i="1"/>
  <c r="AK380" i="1" s="1"/>
  <c r="AQ380" i="1" s="1"/>
  <c r="AR380" i="1" s="1"/>
  <c r="AE381" i="1"/>
  <c r="AK381" i="1" s="1"/>
  <c r="AQ381" i="1" s="1"/>
  <c r="AR381" i="1" s="1"/>
  <c r="AE382" i="1"/>
  <c r="AK382" i="1" s="1"/>
  <c r="AQ382" i="1" s="1"/>
  <c r="AR382" i="1" s="1"/>
  <c r="AE383" i="1"/>
  <c r="AK383" i="1" s="1"/>
  <c r="AQ383" i="1" s="1"/>
  <c r="AR383" i="1" s="1"/>
  <c r="AE384" i="1"/>
  <c r="AK384" i="1" s="1"/>
  <c r="AQ384" i="1" s="1"/>
  <c r="AR384" i="1" s="1"/>
  <c r="AE385" i="1"/>
  <c r="AK385" i="1" s="1"/>
  <c r="AQ385" i="1" s="1"/>
  <c r="AR385" i="1" s="1"/>
  <c r="AE386" i="1"/>
  <c r="AK386" i="1" s="1"/>
  <c r="AQ386" i="1" s="1"/>
  <c r="AR386" i="1" s="1"/>
  <c r="AE387" i="1"/>
  <c r="AK387" i="1" s="1"/>
  <c r="AQ387" i="1" s="1"/>
  <c r="AR387" i="1" s="1"/>
  <c r="AE388" i="1"/>
  <c r="AK388" i="1" s="1"/>
  <c r="AQ388" i="1" s="1"/>
  <c r="AR388" i="1" s="1"/>
  <c r="AE389" i="1"/>
  <c r="AK389" i="1" s="1"/>
  <c r="AQ389" i="1" s="1"/>
  <c r="AR389" i="1" s="1"/>
  <c r="AE390" i="1"/>
  <c r="AK390" i="1" s="1"/>
  <c r="AQ390" i="1" s="1"/>
  <c r="AR390" i="1" s="1"/>
  <c r="AE391" i="1"/>
  <c r="AK391" i="1" s="1"/>
  <c r="AQ391" i="1" s="1"/>
  <c r="AR391" i="1" s="1"/>
  <c r="AE392" i="1"/>
  <c r="AK392" i="1" s="1"/>
  <c r="AQ392" i="1" s="1"/>
  <c r="AR392" i="1" s="1"/>
  <c r="AE393" i="1"/>
  <c r="AK393" i="1" s="1"/>
  <c r="AQ393" i="1" s="1"/>
  <c r="AR393" i="1" s="1"/>
  <c r="AE394" i="1"/>
  <c r="AK394" i="1" s="1"/>
  <c r="AQ394" i="1" s="1"/>
  <c r="AR394" i="1" s="1"/>
  <c r="AE395" i="1"/>
  <c r="AK395" i="1" s="1"/>
  <c r="AQ395" i="1" s="1"/>
  <c r="AR395" i="1" s="1"/>
  <c r="AE396" i="1"/>
  <c r="AK396" i="1" s="1"/>
  <c r="AQ396" i="1" s="1"/>
  <c r="AR396" i="1" s="1"/>
  <c r="AE397" i="1"/>
  <c r="AK397" i="1" s="1"/>
  <c r="AQ397" i="1" s="1"/>
  <c r="AR397" i="1" s="1"/>
  <c r="AE398" i="1"/>
  <c r="AK398" i="1" s="1"/>
  <c r="AQ398" i="1" s="1"/>
  <c r="AR398" i="1" s="1"/>
  <c r="AE399" i="1"/>
  <c r="AK399" i="1" s="1"/>
  <c r="AQ399" i="1" s="1"/>
  <c r="AR399" i="1" s="1"/>
  <c r="AE400" i="1"/>
  <c r="AK400" i="1" s="1"/>
  <c r="AQ400" i="1" s="1"/>
  <c r="AR400" i="1" s="1"/>
  <c r="AE401" i="1"/>
  <c r="AK401" i="1" s="1"/>
  <c r="AQ401" i="1" s="1"/>
  <c r="AR401" i="1" s="1"/>
  <c r="AE402" i="1"/>
  <c r="AK402" i="1" s="1"/>
  <c r="AQ402" i="1" s="1"/>
  <c r="AR402" i="1" s="1"/>
  <c r="AE403" i="1"/>
  <c r="AK403" i="1" s="1"/>
  <c r="AQ403" i="1" s="1"/>
  <c r="AR403" i="1" s="1"/>
  <c r="AE404" i="1"/>
  <c r="AK404" i="1" s="1"/>
  <c r="AQ404" i="1" s="1"/>
  <c r="AR404" i="1" s="1"/>
  <c r="AE405" i="1"/>
  <c r="AK405" i="1" s="1"/>
  <c r="AQ405" i="1" s="1"/>
  <c r="AR405" i="1" s="1"/>
  <c r="AE406" i="1"/>
  <c r="AK406" i="1" s="1"/>
  <c r="AQ406" i="1" s="1"/>
  <c r="AR406" i="1" s="1"/>
  <c r="AE407" i="1"/>
  <c r="AK407" i="1" s="1"/>
  <c r="AQ407" i="1" s="1"/>
  <c r="AR407" i="1" s="1"/>
  <c r="AE408" i="1"/>
  <c r="AK408" i="1" s="1"/>
  <c r="AQ408" i="1" s="1"/>
  <c r="AR408" i="1" s="1"/>
  <c r="AE409" i="1"/>
  <c r="AK409" i="1" s="1"/>
  <c r="AQ409" i="1" s="1"/>
  <c r="AR409" i="1" s="1"/>
  <c r="AE410" i="1"/>
  <c r="AK410" i="1" s="1"/>
  <c r="AQ410" i="1" s="1"/>
  <c r="AR410" i="1" s="1"/>
  <c r="AE411" i="1"/>
  <c r="AK411" i="1" s="1"/>
  <c r="AQ411" i="1" s="1"/>
  <c r="AR411" i="1" s="1"/>
  <c r="AE412" i="1"/>
  <c r="AK412" i="1" s="1"/>
  <c r="AQ412" i="1" s="1"/>
  <c r="AR412" i="1" s="1"/>
  <c r="AE413" i="1"/>
  <c r="AK413" i="1" s="1"/>
  <c r="AQ413" i="1" s="1"/>
  <c r="AR413" i="1" s="1"/>
  <c r="AE414" i="1"/>
  <c r="AK414" i="1" s="1"/>
  <c r="AQ414" i="1" s="1"/>
  <c r="AR414" i="1" s="1"/>
  <c r="AE415" i="1"/>
  <c r="AK415" i="1" s="1"/>
  <c r="AQ415" i="1" s="1"/>
  <c r="AR415" i="1" s="1"/>
  <c r="AE416" i="1"/>
  <c r="AK416" i="1" s="1"/>
  <c r="AQ416" i="1" s="1"/>
  <c r="AR416" i="1" s="1"/>
  <c r="AE417" i="1"/>
  <c r="AK417" i="1" s="1"/>
  <c r="AQ417" i="1" s="1"/>
  <c r="AR417" i="1" s="1"/>
  <c r="AE418" i="1"/>
  <c r="AK418" i="1" s="1"/>
  <c r="AQ418" i="1" s="1"/>
  <c r="AR418" i="1" s="1"/>
  <c r="AE419" i="1"/>
  <c r="AK419" i="1" s="1"/>
  <c r="AQ419" i="1" s="1"/>
  <c r="AR419" i="1" s="1"/>
  <c r="AE420" i="1"/>
  <c r="AK420" i="1" s="1"/>
  <c r="AQ420" i="1" s="1"/>
  <c r="AR420" i="1" s="1"/>
  <c r="AE421" i="1"/>
  <c r="AK421" i="1" s="1"/>
  <c r="AQ421" i="1" s="1"/>
  <c r="AR421" i="1" s="1"/>
  <c r="AE422" i="1"/>
  <c r="AK422" i="1" s="1"/>
  <c r="AQ422" i="1" s="1"/>
  <c r="AR422" i="1" s="1"/>
  <c r="AE9" i="1"/>
  <c r="AK9" i="1" s="1"/>
  <c r="AQ9" i="1" s="1"/>
  <c r="AR9" i="1" s="1"/>
  <c r="AE10" i="1"/>
  <c r="AK10" i="1" s="1"/>
  <c r="AQ10" i="1" s="1"/>
  <c r="AR10" i="1" s="1"/>
  <c r="AE11" i="1"/>
  <c r="AK11" i="1" s="1"/>
  <c r="AQ11" i="1" s="1"/>
  <c r="AR11" i="1" s="1"/>
  <c r="AE12" i="1"/>
  <c r="AK12" i="1" s="1"/>
  <c r="AQ12" i="1" s="1"/>
  <c r="AR12" i="1" s="1"/>
  <c r="AE13" i="1"/>
  <c r="AK13" i="1" s="1"/>
  <c r="AQ13" i="1" s="1"/>
  <c r="AR13" i="1" s="1"/>
  <c r="AE14" i="1"/>
  <c r="AK14" i="1" s="1"/>
  <c r="AQ14" i="1" s="1"/>
  <c r="AR14" i="1" s="1"/>
  <c r="AE15" i="1"/>
  <c r="AK15" i="1" s="1"/>
  <c r="AQ15" i="1" s="1"/>
  <c r="AR15" i="1" s="1"/>
  <c r="AE21" i="1"/>
  <c r="AK21" i="1" s="1"/>
  <c r="AQ21" i="1" s="1"/>
  <c r="AR21" i="1" s="1"/>
  <c r="AE22" i="1"/>
  <c r="AK22" i="1" s="1"/>
  <c r="AQ22" i="1" s="1"/>
  <c r="AR22" i="1" s="1"/>
  <c r="AE23" i="1"/>
  <c r="AK23" i="1" s="1"/>
  <c r="AQ23" i="1" s="1"/>
  <c r="AR23" i="1" s="1"/>
  <c r="AE24" i="1"/>
  <c r="AK24" i="1" s="1"/>
  <c r="AQ24" i="1" s="1"/>
  <c r="AR24" i="1" s="1"/>
  <c r="AE25" i="1"/>
  <c r="AK25" i="1" s="1"/>
  <c r="AQ25" i="1" s="1"/>
  <c r="AR25" i="1" s="1"/>
  <c r="AE26" i="1"/>
  <c r="AK26" i="1" s="1"/>
  <c r="AQ26" i="1" s="1"/>
  <c r="AR26" i="1" s="1"/>
  <c r="AE27" i="1"/>
  <c r="AK27" i="1" s="1"/>
  <c r="AQ27" i="1" s="1"/>
  <c r="AR27" i="1" s="1"/>
  <c r="AE28" i="1"/>
  <c r="AK28" i="1" s="1"/>
  <c r="AQ28" i="1" s="1"/>
  <c r="AR28" i="1" s="1"/>
  <c r="AE29" i="1"/>
  <c r="AK29" i="1" s="1"/>
  <c r="AQ29" i="1" s="1"/>
  <c r="AR29" i="1" s="1"/>
  <c r="AE30" i="1"/>
  <c r="AK30" i="1" s="1"/>
  <c r="AQ30" i="1" s="1"/>
  <c r="AR30" i="1" s="1"/>
  <c r="AE31" i="1"/>
  <c r="AK31" i="1" s="1"/>
  <c r="AQ31" i="1" s="1"/>
  <c r="AR31" i="1" s="1"/>
  <c r="AE32" i="1"/>
  <c r="AK32" i="1" s="1"/>
  <c r="AQ32" i="1" s="1"/>
  <c r="AR32" i="1" s="1"/>
  <c r="AE33" i="1"/>
  <c r="AK33" i="1" s="1"/>
  <c r="AQ33" i="1" s="1"/>
  <c r="AR33" i="1" s="1"/>
  <c r="AE34" i="1"/>
  <c r="AK34" i="1" s="1"/>
  <c r="AQ34" i="1" s="1"/>
  <c r="AR34" i="1" s="1"/>
  <c r="AE35" i="1"/>
  <c r="AK35" i="1" s="1"/>
  <c r="AQ35" i="1" s="1"/>
  <c r="AR35" i="1" s="1"/>
  <c r="AE36" i="1"/>
  <c r="AK36" i="1" s="1"/>
  <c r="AQ36" i="1" s="1"/>
  <c r="AR36" i="1" s="1"/>
  <c r="AE37" i="1"/>
  <c r="AK37" i="1" s="1"/>
  <c r="AQ37" i="1" s="1"/>
  <c r="AR37" i="1" s="1"/>
  <c r="AE38" i="1"/>
  <c r="AK38" i="1" s="1"/>
  <c r="AQ38" i="1" s="1"/>
  <c r="AR38" i="1" s="1"/>
  <c r="AE39" i="1"/>
  <c r="AK39" i="1" s="1"/>
  <c r="AQ39" i="1" s="1"/>
  <c r="AR39" i="1" s="1"/>
  <c r="AE40" i="1"/>
  <c r="AK40" i="1" s="1"/>
  <c r="AQ40" i="1" s="1"/>
  <c r="AR40" i="1" s="1"/>
  <c r="AE41" i="1"/>
  <c r="AK41" i="1" s="1"/>
  <c r="AQ41" i="1" s="1"/>
  <c r="AR41" i="1" s="1"/>
  <c r="AE44" i="1"/>
  <c r="AK44" i="1" s="1"/>
  <c r="AQ44" i="1" s="1"/>
  <c r="AR44" i="1" s="1"/>
  <c r="AE45" i="1"/>
  <c r="AK45" i="1" s="1"/>
  <c r="AQ45" i="1" s="1"/>
  <c r="AR45" i="1" s="1"/>
  <c r="AE46" i="1"/>
  <c r="AK46" i="1" s="1"/>
  <c r="AQ46" i="1" s="1"/>
  <c r="AR46" i="1" s="1"/>
  <c r="AE47" i="1"/>
  <c r="AK47" i="1" s="1"/>
  <c r="AQ47" i="1" s="1"/>
  <c r="AR47" i="1" s="1"/>
  <c r="AE48" i="1"/>
  <c r="AK48" i="1" s="1"/>
  <c r="AQ48" i="1" s="1"/>
  <c r="AR48" i="1" s="1"/>
  <c r="AE49" i="1"/>
  <c r="AK49" i="1" s="1"/>
  <c r="AQ49" i="1" s="1"/>
  <c r="AR49" i="1" s="1"/>
  <c r="AE50" i="1"/>
  <c r="AK50" i="1" s="1"/>
  <c r="AQ50" i="1" s="1"/>
  <c r="AR50" i="1" s="1"/>
  <c r="AE51" i="1"/>
  <c r="AK51" i="1" s="1"/>
  <c r="AQ51" i="1" s="1"/>
  <c r="AR51" i="1" s="1"/>
  <c r="AE52" i="1"/>
  <c r="AK52" i="1" s="1"/>
  <c r="AQ52" i="1" s="1"/>
  <c r="AR52" i="1" s="1"/>
  <c r="AE53" i="1"/>
  <c r="AK53" i="1" s="1"/>
  <c r="AQ53" i="1" s="1"/>
  <c r="AR53" i="1" s="1"/>
  <c r="AE54" i="1"/>
  <c r="AK54" i="1" s="1"/>
  <c r="AQ54" i="1" s="1"/>
  <c r="AR54" i="1" s="1"/>
  <c r="AE55" i="1"/>
  <c r="AK55" i="1" s="1"/>
  <c r="AQ55" i="1" s="1"/>
  <c r="AR55" i="1" s="1"/>
  <c r="AE56" i="1"/>
  <c r="AK56" i="1" s="1"/>
  <c r="AQ56" i="1" s="1"/>
  <c r="AR56" i="1" s="1"/>
  <c r="AE57" i="1"/>
  <c r="AK57" i="1" s="1"/>
  <c r="AQ57" i="1" s="1"/>
  <c r="AR57" i="1" s="1"/>
  <c r="AM267" i="1" l="1"/>
  <c r="AQ267" i="1"/>
  <c r="AR267" i="1" s="1"/>
  <c r="AL201" i="1"/>
  <c r="AQ201" i="1"/>
  <c r="AR201" i="1" s="1"/>
  <c r="AG96" i="1"/>
  <c r="AK96" i="1"/>
  <c r="AQ96" i="1" s="1"/>
  <c r="AR96" i="1" s="1"/>
  <c r="P20" i="1"/>
  <c r="P19" i="1"/>
  <c r="P18" i="1"/>
  <c r="P17" i="1"/>
  <c r="P16" i="1"/>
  <c r="P11" i="1"/>
  <c r="P12" i="1"/>
  <c r="P13" i="1"/>
  <c r="P14" i="1"/>
  <c r="P15" i="1"/>
  <c r="P10" i="1"/>
  <c r="P9" i="1"/>
  <c r="AM9" i="1" s="1"/>
  <c r="AE58" i="1" l="1"/>
  <c r="AK58" i="1" s="1"/>
  <c r="AQ58" i="1" s="1"/>
  <c r="AR58" i="1" s="1"/>
  <c r="AE59" i="1"/>
  <c r="AK59" i="1" s="1"/>
  <c r="AQ59" i="1" s="1"/>
  <c r="AR59" i="1" s="1"/>
  <c r="AE60" i="1"/>
  <c r="AK60" i="1" s="1"/>
  <c r="AQ60" i="1" s="1"/>
  <c r="AR60" i="1" s="1"/>
  <c r="AE61" i="1"/>
  <c r="AK61" i="1" s="1"/>
  <c r="AL61" i="1" s="1"/>
  <c r="AQ61" i="1" s="1"/>
  <c r="AR61" i="1" s="1"/>
  <c r="AE62" i="1"/>
  <c r="AK62" i="1" s="1"/>
  <c r="AQ62" i="1" s="1"/>
  <c r="AR62" i="1" s="1"/>
  <c r="AE63" i="1"/>
  <c r="AK63" i="1" s="1"/>
  <c r="AQ63" i="1" s="1"/>
  <c r="AR63" i="1" s="1"/>
  <c r="AE64" i="1"/>
  <c r="AK64" i="1" s="1"/>
  <c r="AQ64" i="1" s="1"/>
  <c r="AR64" i="1" s="1"/>
  <c r="AE67" i="1"/>
  <c r="AK67" i="1" s="1"/>
  <c r="AQ67" i="1" s="1"/>
  <c r="AR67" i="1" s="1"/>
  <c r="AE68" i="1"/>
  <c r="AK68" i="1" s="1"/>
  <c r="AQ68" i="1" s="1"/>
  <c r="AR68" i="1" s="1"/>
  <c r="AE69" i="1"/>
  <c r="AK69" i="1" s="1"/>
  <c r="AQ69" i="1" s="1"/>
  <c r="AR69" i="1" s="1"/>
  <c r="AE70" i="1"/>
  <c r="AK70" i="1" s="1"/>
  <c r="AQ70" i="1" s="1"/>
  <c r="AR70" i="1" s="1"/>
  <c r="AE71" i="1"/>
  <c r="AK71" i="1" s="1"/>
  <c r="AQ71" i="1" s="1"/>
  <c r="AR71" i="1" s="1"/>
  <c r="AE72" i="1"/>
  <c r="AK72" i="1" s="1"/>
  <c r="AQ72" i="1" s="1"/>
  <c r="AR72" i="1" s="1"/>
  <c r="AE73" i="1"/>
  <c r="AK73" i="1" s="1"/>
  <c r="AQ73" i="1" s="1"/>
  <c r="AR73" i="1" s="1"/>
  <c r="AE74" i="1"/>
  <c r="AK74" i="1" s="1"/>
  <c r="AQ74" i="1" s="1"/>
  <c r="AR74" i="1" s="1"/>
  <c r="AE75" i="1"/>
  <c r="AK75" i="1" s="1"/>
  <c r="AQ75" i="1" s="1"/>
  <c r="AR75" i="1" s="1"/>
  <c r="AE76" i="1"/>
  <c r="AK76" i="1" s="1"/>
  <c r="AQ76" i="1" s="1"/>
  <c r="AR76" i="1" s="1"/>
  <c r="AE77" i="1"/>
  <c r="AK77" i="1" s="1"/>
  <c r="AQ77" i="1" s="1"/>
  <c r="AR77" i="1" s="1"/>
  <c r="AE78" i="1"/>
  <c r="AK78" i="1" s="1"/>
  <c r="AQ78" i="1" s="1"/>
  <c r="AR78" i="1" s="1"/>
  <c r="AE3" i="1"/>
  <c r="AE4" i="1"/>
  <c r="AK4" i="1" s="1"/>
  <c r="AQ4" i="1" s="1"/>
  <c r="AR4" i="1" s="1"/>
  <c r="AE5" i="1"/>
  <c r="AK5" i="1" s="1"/>
  <c r="AL5" i="1" s="1"/>
  <c r="AQ5" i="1" s="1"/>
  <c r="AR5" i="1" s="1"/>
  <c r="AE6" i="1"/>
  <c r="AK6" i="1" s="1"/>
  <c r="AL6" i="1" s="1"/>
  <c r="AQ6" i="1" s="1"/>
  <c r="AR6" i="1" s="1"/>
  <c r="AE7" i="1"/>
  <c r="AK7" i="1" s="1"/>
  <c r="AQ7" i="1" s="1"/>
  <c r="AR7" i="1" s="1"/>
  <c r="AE8" i="1"/>
  <c r="AK8" i="1" s="1"/>
  <c r="AQ8" i="1" s="1"/>
  <c r="AR8" i="1" s="1"/>
  <c r="AE91" i="1"/>
  <c r="AK91" i="1" s="1"/>
  <c r="AQ91" i="1" s="1"/>
  <c r="AR91" i="1" s="1"/>
  <c r="AE92" i="1"/>
  <c r="AK92" i="1" s="1"/>
  <c r="AL92" i="1" s="1"/>
  <c r="AQ92" i="1" s="1"/>
  <c r="AR92" i="1" s="1"/>
  <c r="AE93" i="1"/>
  <c r="AK93" i="1" s="1"/>
  <c r="AQ93" i="1" s="1"/>
  <c r="AR93" i="1" s="1"/>
  <c r="AE2" i="1"/>
  <c r="Z58" i="1"/>
  <c r="Z59" i="1"/>
  <c r="Z60" i="1"/>
  <c r="Z61" i="1"/>
  <c r="Z62" i="1"/>
  <c r="Z63" i="1"/>
  <c r="Z64" i="1"/>
  <c r="Z67" i="1"/>
  <c r="Z68" i="1"/>
  <c r="Z69" i="1"/>
  <c r="Z70" i="1"/>
  <c r="Z71" i="1"/>
  <c r="Z72" i="1"/>
  <c r="Z73" i="1"/>
  <c r="Z74" i="1"/>
  <c r="Z75" i="1"/>
  <c r="Z76" i="1"/>
  <c r="Z77" i="1"/>
  <c r="Z78" i="1"/>
  <c r="Z3" i="1"/>
  <c r="Z4" i="1"/>
  <c r="Z5" i="1"/>
  <c r="Z6" i="1"/>
  <c r="Z7" i="1"/>
  <c r="Z8" i="1"/>
  <c r="Z95" i="1"/>
  <c r="Z96" i="1"/>
  <c r="Z97" i="1"/>
  <c r="Z79" i="1"/>
  <c r="Z80" i="1"/>
  <c r="Z81" i="1"/>
  <c r="Z82" i="1"/>
  <c r="Z83" i="1"/>
  <c r="Z84" i="1"/>
  <c r="Z98" i="1"/>
  <c r="Z99" i="1"/>
  <c r="Z100" i="1"/>
  <c r="Z101" i="1"/>
  <c r="Z102" i="1"/>
  <c r="Z103" i="1"/>
  <c r="Z104" i="1"/>
  <c r="Z85" i="1"/>
  <c r="Z86" i="1"/>
  <c r="Z87" i="1"/>
  <c r="Z88" i="1"/>
  <c r="Z89" i="1"/>
  <c r="Z90" i="1"/>
  <c r="Z115" i="1"/>
  <c r="Z116" i="1"/>
  <c r="Z117" i="1"/>
  <c r="Z118" i="1"/>
  <c r="Z119" i="1"/>
  <c r="Z120" i="1"/>
  <c r="Z121" i="1"/>
  <c r="Z2" i="1"/>
  <c r="U58" i="1"/>
  <c r="U59" i="1"/>
  <c r="U60" i="1"/>
  <c r="U61" i="1"/>
  <c r="U62" i="1"/>
  <c r="U63" i="1"/>
  <c r="U64" i="1"/>
  <c r="U67" i="1"/>
  <c r="U68" i="1"/>
  <c r="U69" i="1"/>
  <c r="U70" i="1"/>
  <c r="U71" i="1"/>
  <c r="U72" i="1"/>
  <c r="U73" i="1"/>
  <c r="U74" i="1"/>
  <c r="U75" i="1"/>
  <c r="U76" i="1"/>
  <c r="U77" i="1"/>
  <c r="U78" i="1"/>
  <c r="U3" i="1"/>
  <c r="U4" i="1"/>
  <c r="U5" i="1"/>
  <c r="U6" i="1"/>
  <c r="U7" i="1"/>
  <c r="U8" i="1"/>
  <c r="U91" i="1"/>
  <c r="U92" i="1"/>
  <c r="U93" i="1"/>
  <c r="U94" i="1"/>
  <c r="U2" i="1"/>
  <c r="AG3" i="1" l="1"/>
  <c r="AK3" i="1"/>
  <c r="AG2" i="1"/>
  <c r="AI2" i="1" s="1"/>
  <c r="AK2" i="1"/>
  <c r="AQ2" i="1" s="1"/>
  <c r="AR2" i="1" s="1"/>
  <c r="P8" i="1"/>
  <c r="P7" i="1"/>
  <c r="P6" i="1"/>
  <c r="P5" i="1"/>
  <c r="P4" i="1"/>
  <c r="P3" i="1"/>
  <c r="P2" i="1"/>
  <c r="AM3" i="1" l="1"/>
  <c r="AL3" i="1"/>
  <c r="AQ3" i="1" s="1"/>
  <c r="AR3" i="1" s="1"/>
  <c r="AI3" i="1"/>
  <c r="AH3" i="1"/>
  <c r="AM538" i="1"/>
  <c r="AG538" i="1"/>
  <c r="AI538" i="1" s="1"/>
  <c r="AM540" i="1"/>
  <c r="AG540" i="1"/>
  <c r="AI540" i="1" s="1"/>
  <c r="AM539" i="1"/>
  <c r="AG539" i="1"/>
  <c r="AI539" i="1" s="1"/>
  <c r="AM537" i="1"/>
  <c r="AG537" i="1"/>
  <c r="AI537" i="1" s="1"/>
  <c r="AM536" i="1"/>
  <c r="AG536" i="1"/>
  <c r="AI536" i="1" s="1"/>
  <c r="AM533" i="1"/>
  <c r="AG533" i="1"/>
  <c r="AI533" i="1" s="1"/>
  <c r="AM534" i="1"/>
  <c r="AG534" i="1"/>
  <c r="AI534" i="1" s="1"/>
  <c r="AM531" i="1"/>
  <c r="AG531" i="1"/>
  <c r="AI531" i="1" s="1"/>
  <c r="AM530" i="1"/>
  <c r="AG530" i="1"/>
  <c r="AI530" i="1" s="1"/>
  <c r="AM535" i="1"/>
  <c r="AG535" i="1"/>
  <c r="AI535" i="1" s="1"/>
  <c r="AM532" i="1"/>
  <c r="AG532" i="1"/>
  <c r="AI532" i="1" s="1"/>
  <c r="AM529" i="1"/>
  <c r="AG529" i="1"/>
  <c r="AI529" i="1" s="1"/>
  <c r="AM527" i="1"/>
  <c r="AG527" i="1"/>
  <c r="AI527" i="1" s="1"/>
  <c r="AM526" i="1"/>
  <c r="AG526" i="1"/>
  <c r="AI526" i="1" s="1"/>
  <c r="AM525" i="1"/>
  <c r="AG525" i="1"/>
  <c r="AI525" i="1" s="1"/>
  <c r="AM528" i="1"/>
  <c r="AG528" i="1"/>
  <c r="AI528" i="1" s="1"/>
  <c r="AM524" i="1"/>
  <c r="AG524" i="1"/>
  <c r="AI524" i="1" s="1"/>
  <c r="AM522" i="1"/>
  <c r="AG522" i="1"/>
  <c r="AI522" i="1" s="1"/>
  <c r="AM523" i="1"/>
  <c r="AG523" i="1"/>
  <c r="AI523" i="1" s="1"/>
  <c r="AM517" i="1"/>
  <c r="AG517" i="1"/>
  <c r="AI517" i="1" s="1"/>
  <c r="AM521" i="1"/>
  <c r="AG521" i="1"/>
  <c r="AI521" i="1" s="1"/>
  <c r="AM520" i="1"/>
  <c r="AG520" i="1"/>
  <c r="AI520" i="1" s="1"/>
  <c r="AM519" i="1"/>
  <c r="AG519" i="1"/>
  <c r="AI519" i="1" s="1"/>
  <c r="AM518" i="1"/>
  <c r="AG518" i="1"/>
  <c r="AI518" i="1" s="1"/>
  <c r="AM516" i="1"/>
  <c r="AG516" i="1"/>
  <c r="AI516" i="1" s="1"/>
  <c r="AM515" i="1"/>
  <c r="AG515" i="1"/>
  <c r="AI515" i="1" s="1"/>
  <c r="AM513" i="1"/>
  <c r="AG513" i="1"/>
  <c r="AI513" i="1" s="1"/>
  <c r="AM514" i="1"/>
  <c r="AG514" i="1"/>
  <c r="AI514" i="1" s="1"/>
  <c r="AM508" i="1"/>
  <c r="AG508" i="1"/>
  <c r="AI508" i="1" s="1"/>
  <c r="AM509" i="1"/>
  <c r="AG509" i="1"/>
  <c r="AI509" i="1" s="1"/>
  <c r="AM510" i="1"/>
  <c r="AG510" i="1"/>
  <c r="AI510" i="1" s="1"/>
  <c r="AM511" i="1"/>
  <c r="AG511" i="1"/>
  <c r="AI511" i="1" s="1"/>
  <c r="AM512" i="1"/>
  <c r="AG512" i="1"/>
  <c r="AI512" i="1" s="1"/>
  <c r="AM506" i="1"/>
  <c r="AG506" i="1"/>
  <c r="AI506" i="1" s="1"/>
  <c r="AM503" i="1"/>
  <c r="AG503" i="1"/>
  <c r="AI503" i="1" s="1"/>
  <c r="AM504" i="1"/>
  <c r="AG504" i="1"/>
  <c r="AI504" i="1" s="1"/>
  <c r="AM501" i="1"/>
  <c r="AG501" i="1"/>
  <c r="AI501" i="1" s="1"/>
  <c r="AM507" i="1"/>
  <c r="AG507" i="1"/>
  <c r="AI507" i="1" s="1"/>
  <c r="AM502" i="1"/>
  <c r="AG502" i="1"/>
  <c r="AI502" i="1" s="1"/>
  <c r="AM505" i="1"/>
  <c r="AG505" i="1"/>
  <c r="AI505" i="1" s="1"/>
  <c r="AM500" i="1"/>
  <c r="AG500" i="1"/>
  <c r="AI500" i="1" s="1"/>
  <c r="AM495" i="1"/>
  <c r="AG495" i="1"/>
  <c r="AI495" i="1" s="1"/>
  <c r="AM499" i="1"/>
  <c r="AG499" i="1"/>
  <c r="AI499" i="1" s="1"/>
  <c r="AM493" i="1"/>
  <c r="AG493" i="1"/>
  <c r="AI493" i="1" s="1"/>
  <c r="AM494" i="1"/>
  <c r="AG494" i="1"/>
  <c r="AM498" i="1"/>
  <c r="AG498" i="1"/>
  <c r="AM497" i="1"/>
  <c r="AG497" i="1"/>
  <c r="AI497" i="1" s="1"/>
  <c r="AM496" i="1"/>
  <c r="AG496" i="1"/>
  <c r="AI496" i="1" s="1"/>
  <c r="AM489" i="1"/>
  <c r="AG489" i="1"/>
  <c r="AI489" i="1" s="1"/>
  <c r="AM486" i="1"/>
  <c r="AG486" i="1"/>
  <c r="AI486" i="1" s="1"/>
  <c r="AM492" i="1"/>
  <c r="AG492" i="1"/>
  <c r="AI492" i="1" s="1"/>
  <c r="AM487" i="1"/>
  <c r="AG487" i="1"/>
  <c r="AM490" i="1"/>
  <c r="AG490" i="1"/>
  <c r="AI490" i="1" s="1"/>
  <c r="AM491" i="1"/>
  <c r="AG491" i="1"/>
  <c r="AI491" i="1" s="1"/>
  <c r="AM488" i="1"/>
  <c r="AG488" i="1"/>
  <c r="AM485" i="1"/>
  <c r="AG485" i="1"/>
  <c r="AM481" i="1"/>
  <c r="AG481" i="1"/>
  <c r="AI481" i="1" s="1"/>
  <c r="AM483" i="1"/>
  <c r="AG483" i="1"/>
  <c r="AI483" i="1" s="1"/>
  <c r="AM482" i="1"/>
  <c r="AG482" i="1"/>
  <c r="AI482" i="1" s="1"/>
  <c r="AM479" i="1"/>
  <c r="AG479" i="1"/>
  <c r="AI479" i="1" s="1"/>
  <c r="AM480" i="1"/>
  <c r="AG480" i="1"/>
  <c r="AI480" i="1" s="1"/>
  <c r="AM484" i="1"/>
  <c r="AG484" i="1"/>
  <c r="AI484" i="1" s="1"/>
  <c r="AM474" i="1"/>
  <c r="AG474" i="1"/>
  <c r="AI474" i="1" s="1"/>
  <c r="AM477" i="1"/>
  <c r="AG477" i="1"/>
  <c r="AI477" i="1" s="1"/>
  <c r="AM476" i="1"/>
  <c r="AG476" i="1"/>
  <c r="AI476" i="1" s="1"/>
  <c r="AM475" i="1"/>
  <c r="AG475" i="1"/>
  <c r="AI475" i="1" s="1"/>
  <c r="AM472" i="1"/>
  <c r="AG472" i="1"/>
  <c r="AI472" i="1" s="1"/>
  <c r="AM473" i="1"/>
  <c r="AG473" i="1"/>
  <c r="AI473" i="1" s="1"/>
  <c r="AM478" i="1"/>
  <c r="AG478" i="1"/>
  <c r="AI478" i="1" s="1"/>
  <c r="AM466" i="1"/>
  <c r="AG466" i="1"/>
  <c r="AI466" i="1" s="1"/>
  <c r="AM469" i="1"/>
  <c r="AG469" i="1"/>
  <c r="AI469" i="1" s="1"/>
  <c r="AM467" i="1"/>
  <c r="AG467" i="1"/>
  <c r="AI467" i="1" s="1"/>
  <c r="AM465" i="1"/>
  <c r="AG465" i="1"/>
  <c r="AI465" i="1" s="1"/>
  <c r="AM468" i="1"/>
  <c r="AG468" i="1"/>
  <c r="AI468" i="1" s="1"/>
  <c r="AM471" i="1"/>
  <c r="AG471" i="1"/>
  <c r="AI471" i="1" s="1"/>
  <c r="AM470" i="1"/>
  <c r="AG470" i="1"/>
  <c r="AI470" i="1" s="1"/>
  <c r="AM458" i="1"/>
  <c r="AG458" i="1"/>
  <c r="AI458" i="1" s="1"/>
  <c r="AM464" i="1"/>
  <c r="AG464" i="1"/>
  <c r="AI464" i="1" s="1"/>
  <c r="AM463" i="1"/>
  <c r="AG463" i="1"/>
  <c r="AI463" i="1" s="1"/>
  <c r="AM462" i="1"/>
  <c r="AG462" i="1"/>
  <c r="AI462" i="1" s="1"/>
  <c r="AM461" i="1"/>
  <c r="AG461" i="1"/>
  <c r="AI461" i="1" s="1"/>
  <c r="AM459" i="1"/>
  <c r="AG459" i="1"/>
  <c r="AI459" i="1" s="1"/>
  <c r="AM460" i="1"/>
  <c r="AG460" i="1"/>
  <c r="AI460" i="1" s="1"/>
  <c r="AM453" i="1"/>
  <c r="AG453" i="1"/>
  <c r="AI453" i="1" s="1"/>
  <c r="AM454" i="1"/>
  <c r="AG454" i="1"/>
  <c r="AI454" i="1" s="1"/>
  <c r="AM455" i="1"/>
  <c r="AG455" i="1"/>
  <c r="AI455" i="1" s="1"/>
  <c r="AM456" i="1"/>
  <c r="AG456" i="1"/>
  <c r="AI456" i="1" s="1"/>
  <c r="AM457" i="1"/>
  <c r="AG457" i="1"/>
  <c r="AI457" i="1" s="1"/>
  <c r="AM158" i="1"/>
  <c r="AG158" i="1"/>
  <c r="AI158" i="1" s="1"/>
  <c r="AM160" i="1"/>
  <c r="AG160" i="1"/>
  <c r="AI160" i="1" s="1"/>
  <c r="AM159" i="1"/>
  <c r="AG159" i="1"/>
  <c r="AI159" i="1" s="1"/>
  <c r="AM447" i="1"/>
  <c r="AG447" i="1"/>
  <c r="AI447" i="1" s="1"/>
  <c r="AM452" i="1"/>
  <c r="AG452" i="1"/>
  <c r="AI452" i="1" s="1"/>
  <c r="AM449" i="1"/>
  <c r="AG449" i="1"/>
  <c r="AI449" i="1" s="1"/>
  <c r="AM451" i="1"/>
  <c r="AG451" i="1"/>
  <c r="AI451" i="1" s="1"/>
  <c r="AM450" i="1"/>
  <c r="AG450" i="1"/>
  <c r="AI450" i="1" s="1"/>
  <c r="AM446" i="1"/>
  <c r="AG446" i="1"/>
  <c r="AI446" i="1" s="1"/>
  <c r="AM448" i="1"/>
  <c r="AG448" i="1"/>
  <c r="AI448" i="1" s="1"/>
  <c r="AM441" i="1"/>
  <c r="AG441" i="1"/>
  <c r="AI441" i="1" s="1"/>
  <c r="AM442" i="1"/>
  <c r="AG442" i="1"/>
  <c r="AI442" i="1" s="1"/>
  <c r="AM443" i="1"/>
  <c r="AG443" i="1"/>
  <c r="AI443" i="1" s="1"/>
  <c r="AM444" i="1"/>
  <c r="AG444" i="1"/>
  <c r="AI444" i="1" s="1"/>
  <c r="AM445" i="1"/>
  <c r="AG445" i="1"/>
  <c r="AI445" i="1" s="1"/>
  <c r="AM437" i="1"/>
  <c r="AG437" i="1"/>
  <c r="AI437" i="1" s="1"/>
  <c r="AM436" i="1"/>
  <c r="AG436" i="1"/>
  <c r="AI436" i="1" s="1"/>
  <c r="AM440" i="1"/>
  <c r="AG440" i="1"/>
  <c r="AI440" i="1" s="1"/>
  <c r="AM435" i="1"/>
  <c r="AG435" i="1"/>
  <c r="AI435" i="1" s="1"/>
  <c r="AM434" i="1"/>
  <c r="AG434" i="1"/>
  <c r="AI434" i="1" s="1"/>
  <c r="AM438" i="1"/>
  <c r="AG438" i="1"/>
  <c r="AI438" i="1" s="1"/>
  <c r="AM439" i="1"/>
  <c r="AG439" i="1"/>
  <c r="AI439" i="1" s="1"/>
  <c r="AM429" i="1"/>
  <c r="AG429" i="1"/>
  <c r="AI429" i="1" s="1"/>
  <c r="AM431" i="1"/>
  <c r="AG431" i="1"/>
  <c r="AI431" i="1" s="1"/>
  <c r="AM430" i="1"/>
  <c r="AG430" i="1"/>
  <c r="AI430" i="1" s="1"/>
  <c r="AM428" i="1"/>
  <c r="AG428" i="1"/>
  <c r="AI428" i="1" s="1"/>
  <c r="AM427" i="1"/>
  <c r="AG427" i="1"/>
  <c r="AI427" i="1" s="1"/>
  <c r="AM432" i="1"/>
  <c r="AG432" i="1"/>
  <c r="AI432" i="1" s="1"/>
  <c r="AM433" i="1"/>
  <c r="AG433" i="1"/>
  <c r="AI433" i="1" s="1"/>
  <c r="AM425" i="1"/>
  <c r="AG425" i="1"/>
  <c r="AI425" i="1" s="1"/>
  <c r="AM424" i="1"/>
  <c r="AG424" i="1"/>
  <c r="AI424" i="1" s="1"/>
  <c r="AM426" i="1"/>
  <c r="AG426" i="1"/>
  <c r="AI426" i="1" s="1"/>
  <c r="AM422" i="1"/>
  <c r="AG422" i="1"/>
  <c r="AI422" i="1" s="1"/>
  <c r="AM423" i="1"/>
  <c r="AG423" i="1"/>
  <c r="AI423" i="1" s="1"/>
  <c r="AM420" i="1"/>
  <c r="AG420" i="1"/>
  <c r="AI420" i="1" s="1"/>
  <c r="AM419" i="1"/>
  <c r="AG419" i="1"/>
  <c r="AI419" i="1" s="1"/>
  <c r="AM418" i="1"/>
  <c r="AG418" i="1"/>
  <c r="AI418" i="1" s="1"/>
  <c r="AM417" i="1"/>
  <c r="AG417" i="1"/>
  <c r="AI417" i="1" s="1"/>
  <c r="AM421" i="1"/>
  <c r="AG421" i="1"/>
  <c r="AI421" i="1" s="1"/>
  <c r="AM414" i="1"/>
  <c r="AG414" i="1"/>
  <c r="AI414" i="1" s="1"/>
  <c r="AM416" i="1"/>
  <c r="AG416" i="1"/>
  <c r="AI416" i="1" s="1"/>
  <c r="AM413" i="1"/>
  <c r="AG413" i="1"/>
  <c r="AI413" i="1" s="1"/>
  <c r="AM412" i="1"/>
  <c r="AG412" i="1"/>
  <c r="AI412" i="1" s="1"/>
  <c r="AM415" i="1"/>
  <c r="AG415" i="1"/>
  <c r="AI415" i="1" s="1"/>
  <c r="AM407" i="1"/>
  <c r="AG407" i="1"/>
  <c r="AI407" i="1" s="1"/>
  <c r="AM411" i="1"/>
  <c r="AG411" i="1"/>
  <c r="AI411" i="1" s="1"/>
  <c r="AM410" i="1"/>
  <c r="AG410" i="1"/>
  <c r="AI410" i="1" s="1"/>
  <c r="AM409" i="1"/>
  <c r="AG409" i="1"/>
  <c r="AI409" i="1" s="1"/>
  <c r="AM408" i="1"/>
  <c r="AG408" i="1"/>
  <c r="AI408" i="1" s="1"/>
  <c r="AM402" i="1"/>
  <c r="AG402" i="1"/>
  <c r="AI402" i="1" s="1"/>
  <c r="AM401" i="1"/>
  <c r="AG401" i="1"/>
  <c r="AI401" i="1" s="1"/>
  <c r="AM404" i="1"/>
  <c r="AG404" i="1"/>
  <c r="AI404" i="1" s="1"/>
  <c r="AM405" i="1"/>
  <c r="AG405" i="1"/>
  <c r="AI405" i="1" s="1"/>
  <c r="AM406" i="1"/>
  <c r="AG406" i="1"/>
  <c r="AI406" i="1" s="1"/>
  <c r="AM400" i="1"/>
  <c r="AG400" i="1"/>
  <c r="AI400" i="1" s="1"/>
  <c r="AM403" i="1"/>
  <c r="AG403" i="1"/>
  <c r="AI403" i="1" s="1"/>
  <c r="AM393" i="1"/>
  <c r="AG393" i="1"/>
  <c r="AI393" i="1" s="1"/>
  <c r="AM395" i="1"/>
  <c r="AG395" i="1"/>
  <c r="AI395" i="1" s="1"/>
  <c r="AM394" i="1"/>
  <c r="AG394" i="1"/>
  <c r="AI394" i="1" s="1"/>
  <c r="AM396" i="1"/>
  <c r="AG396" i="1"/>
  <c r="AI396" i="1" s="1"/>
  <c r="AM399" i="1"/>
  <c r="AG399" i="1"/>
  <c r="AI399" i="1" s="1"/>
  <c r="AM398" i="1"/>
  <c r="AG398" i="1"/>
  <c r="AI398" i="1" s="1"/>
  <c r="AM397" i="1"/>
  <c r="AG397" i="1"/>
  <c r="AI397" i="1" s="1"/>
  <c r="AM386" i="1"/>
  <c r="AG386" i="1"/>
  <c r="AI386" i="1" s="1"/>
  <c r="AM389" i="1"/>
  <c r="AG389" i="1"/>
  <c r="AI389" i="1" s="1"/>
  <c r="AM387" i="1"/>
  <c r="AG387" i="1"/>
  <c r="AI387" i="1" s="1"/>
  <c r="AM391" i="1"/>
  <c r="AG391" i="1"/>
  <c r="AI391" i="1" s="1"/>
  <c r="AM388" i="1"/>
  <c r="AG388" i="1"/>
  <c r="AI388" i="1" s="1"/>
  <c r="AM390" i="1"/>
  <c r="AG390" i="1"/>
  <c r="AI390" i="1" s="1"/>
  <c r="AM392" i="1"/>
  <c r="AG392" i="1"/>
  <c r="AI392" i="1" s="1"/>
  <c r="AM385" i="1"/>
  <c r="AG385" i="1"/>
  <c r="AI385" i="1" s="1"/>
  <c r="AM380" i="1"/>
  <c r="AG380" i="1"/>
  <c r="AI380" i="1" s="1"/>
  <c r="AM384" i="1"/>
  <c r="AG384" i="1"/>
  <c r="AI384" i="1" s="1"/>
  <c r="AM381" i="1"/>
  <c r="AG381" i="1"/>
  <c r="AI381" i="1" s="1"/>
  <c r="AM383" i="1"/>
  <c r="AG383" i="1"/>
  <c r="AI383" i="1" s="1"/>
  <c r="AM382" i="1"/>
  <c r="AG382" i="1"/>
  <c r="AI382" i="1" s="1"/>
  <c r="AM379" i="1"/>
  <c r="AG379" i="1"/>
  <c r="AI379" i="1" s="1"/>
  <c r="AM377" i="1"/>
  <c r="AG377" i="1"/>
  <c r="AI377" i="1" s="1"/>
  <c r="AM374" i="1"/>
  <c r="AG374" i="1"/>
  <c r="AI374" i="1" s="1"/>
  <c r="AM378" i="1"/>
  <c r="AG378" i="1"/>
  <c r="AI378" i="1" s="1"/>
  <c r="AM376" i="1"/>
  <c r="AG376" i="1"/>
  <c r="AI376" i="1" s="1"/>
  <c r="AM375" i="1"/>
  <c r="AG375" i="1"/>
  <c r="AI375" i="1" s="1"/>
  <c r="AM371" i="1"/>
  <c r="AG371" i="1"/>
  <c r="AI371" i="1" s="1"/>
  <c r="AM373" i="1"/>
  <c r="AG373" i="1"/>
  <c r="AI373" i="1" s="1"/>
  <c r="AM368" i="1"/>
  <c r="AG368" i="1"/>
  <c r="AI368" i="1" s="1"/>
  <c r="AM370" i="1"/>
  <c r="AG370" i="1"/>
  <c r="AI370" i="1" s="1"/>
  <c r="AM372" i="1"/>
  <c r="AG372" i="1"/>
  <c r="AI372" i="1" s="1"/>
  <c r="AM369" i="1"/>
  <c r="AG369" i="1"/>
  <c r="AI369" i="1" s="1"/>
  <c r="AM367" i="1"/>
  <c r="AG367" i="1"/>
  <c r="AI367" i="1" s="1"/>
  <c r="AM136" i="1"/>
  <c r="AG136" i="1"/>
  <c r="AM360" i="1"/>
  <c r="AG360" i="1"/>
  <c r="AI360" i="1" s="1"/>
  <c r="AM364" i="1"/>
  <c r="AG364" i="1"/>
  <c r="AI364" i="1" s="1"/>
  <c r="AM363" i="1"/>
  <c r="AG363" i="1"/>
  <c r="AI363" i="1" s="1"/>
  <c r="AM366" i="1"/>
  <c r="AG366" i="1"/>
  <c r="AI366" i="1" s="1"/>
  <c r="AM362" i="1"/>
  <c r="AG362" i="1"/>
  <c r="AI362" i="1" s="1"/>
  <c r="AM365" i="1"/>
  <c r="AG365" i="1"/>
  <c r="AI365" i="1" s="1"/>
  <c r="AM361" i="1"/>
  <c r="AG361" i="1"/>
  <c r="AI361" i="1" s="1"/>
  <c r="AM356" i="1"/>
  <c r="AG356" i="1"/>
  <c r="AI356" i="1" s="1"/>
  <c r="AM354" i="1"/>
  <c r="AG354" i="1"/>
  <c r="AI354" i="1" s="1"/>
  <c r="AM357" i="1"/>
  <c r="AG357" i="1"/>
  <c r="AI357" i="1" s="1"/>
  <c r="AM359" i="1"/>
  <c r="AG359" i="1"/>
  <c r="AI359" i="1" s="1"/>
  <c r="AM353" i="1"/>
  <c r="AG353" i="1"/>
  <c r="AM358" i="1"/>
  <c r="AG358" i="1"/>
  <c r="AI358" i="1" s="1"/>
  <c r="AM355" i="1"/>
  <c r="AG355" i="1"/>
  <c r="AI355" i="1" s="1"/>
  <c r="AM349" i="1"/>
  <c r="AG349" i="1"/>
  <c r="AI349" i="1" s="1"/>
  <c r="AM351" i="1"/>
  <c r="AG351" i="1"/>
  <c r="AI351" i="1" s="1"/>
  <c r="AM352" i="1"/>
  <c r="AG352" i="1"/>
  <c r="AI352" i="1" s="1"/>
  <c r="AM346" i="1"/>
  <c r="AG346" i="1"/>
  <c r="AI346" i="1" s="1"/>
  <c r="AM347" i="1"/>
  <c r="AG347" i="1"/>
  <c r="AI347" i="1" s="1"/>
  <c r="AM350" i="1"/>
  <c r="AG350" i="1"/>
  <c r="AI350" i="1" s="1"/>
  <c r="AM348" i="1"/>
  <c r="AG348" i="1"/>
  <c r="AI348" i="1" s="1"/>
  <c r="AM340" i="1"/>
  <c r="AG340" i="1"/>
  <c r="AI340" i="1" s="1"/>
  <c r="AM342" i="1"/>
  <c r="AG342" i="1"/>
  <c r="AI342" i="1" s="1"/>
  <c r="AM339" i="1"/>
  <c r="AG339" i="1"/>
  <c r="AI339" i="1" s="1"/>
  <c r="AM344" i="1"/>
  <c r="AG344" i="1"/>
  <c r="AI344" i="1" s="1"/>
  <c r="AM343" i="1"/>
  <c r="AG343" i="1"/>
  <c r="AI343" i="1" s="1"/>
  <c r="AM341" i="1"/>
  <c r="AG341" i="1"/>
  <c r="AI341" i="1" s="1"/>
  <c r="AM345" i="1"/>
  <c r="AG345" i="1"/>
  <c r="AI345" i="1" s="1"/>
  <c r="AM337" i="1"/>
  <c r="AG337" i="1"/>
  <c r="AI337" i="1" s="1"/>
  <c r="AM335" i="1"/>
  <c r="AG335" i="1"/>
  <c r="AI335" i="1" s="1"/>
  <c r="AM338" i="1"/>
  <c r="AG338" i="1"/>
  <c r="AI338" i="1" s="1"/>
  <c r="AM336" i="1"/>
  <c r="AG336" i="1"/>
  <c r="AI336" i="1" s="1"/>
  <c r="AM334" i="1"/>
  <c r="AG334" i="1"/>
  <c r="AI334" i="1" s="1"/>
  <c r="AM327" i="1"/>
  <c r="AG327" i="1"/>
  <c r="AI327" i="1" s="1"/>
  <c r="AM333" i="1"/>
  <c r="AG333" i="1"/>
  <c r="AI333" i="1" s="1"/>
  <c r="AM328" i="1"/>
  <c r="AG328" i="1"/>
  <c r="AI328" i="1" s="1"/>
  <c r="AM331" i="1"/>
  <c r="AG331" i="1"/>
  <c r="AI331" i="1" s="1"/>
  <c r="AM329" i="1"/>
  <c r="AG329" i="1"/>
  <c r="AI329" i="1" s="1"/>
  <c r="AM330" i="1"/>
  <c r="AG330" i="1"/>
  <c r="AI330" i="1" s="1"/>
  <c r="AM332" i="1"/>
  <c r="AG332" i="1"/>
  <c r="AI332" i="1" s="1"/>
  <c r="AM326" i="1"/>
  <c r="AG326" i="1"/>
  <c r="AI326" i="1" s="1"/>
  <c r="AM321" i="1"/>
  <c r="AG321" i="1"/>
  <c r="AI321" i="1" s="1"/>
  <c r="AM324" i="1"/>
  <c r="AG324" i="1"/>
  <c r="AI324" i="1" s="1"/>
  <c r="AM320" i="1"/>
  <c r="AG320" i="1"/>
  <c r="AM322" i="1"/>
  <c r="AG322" i="1"/>
  <c r="AI322" i="1" s="1"/>
  <c r="AM323" i="1"/>
  <c r="AG323" i="1"/>
  <c r="AI323" i="1" s="1"/>
  <c r="AM325" i="1"/>
  <c r="AG325" i="1"/>
  <c r="AI325" i="1" s="1"/>
  <c r="AM319" i="1"/>
  <c r="AG319" i="1"/>
  <c r="AM313" i="1"/>
  <c r="AG313" i="1"/>
  <c r="AM315" i="1"/>
  <c r="AG315" i="1"/>
  <c r="AM316" i="1"/>
  <c r="AG316" i="1"/>
  <c r="AM317" i="1"/>
  <c r="AG317" i="1"/>
  <c r="AM314" i="1"/>
  <c r="AG314" i="1"/>
  <c r="AM318" i="1"/>
  <c r="AG318" i="1"/>
  <c r="AM309" i="1"/>
  <c r="AG309" i="1"/>
  <c r="AM307" i="1"/>
  <c r="AG307" i="1"/>
  <c r="AI307" i="1" s="1"/>
  <c r="AM312" i="1"/>
  <c r="AG312" i="1"/>
  <c r="AM310" i="1"/>
  <c r="AG310" i="1"/>
  <c r="AM311" i="1"/>
  <c r="AG311" i="1"/>
  <c r="AM308" i="1"/>
  <c r="AG308" i="1"/>
  <c r="AI308" i="1" s="1"/>
  <c r="AM302" i="1"/>
  <c r="AG302" i="1"/>
  <c r="AI302" i="1" s="1"/>
  <c r="AM304" i="1"/>
  <c r="AG304" i="1"/>
  <c r="AI304" i="1" s="1"/>
  <c r="AM300" i="1"/>
  <c r="AG300" i="1"/>
  <c r="AI300" i="1" s="1"/>
  <c r="AM306" i="1"/>
  <c r="AG306" i="1"/>
  <c r="AI306" i="1" s="1"/>
  <c r="AM301" i="1"/>
  <c r="AG301" i="1"/>
  <c r="AI301" i="1" s="1"/>
  <c r="AM305" i="1"/>
  <c r="AG305" i="1"/>
  <c r="AI305" i="1" s="1"/>
  <c r="AM303" i="1"/>
  <c r="AG303" i="1"/>
  <c r="AI303" i="1" s="1"/>
  <c r="AM296" i="1"/>
  <c r="AG296" i="1"/>
  <c r="AM298" i="1"/>
  <c r="AG298" i="1"/>
  <c r="AI298" i="1" s="1"/>
  <c r="AM295" i="1"/>
  <c r="AG295" i="1"/>
  <c r="AM299" i="1"/>
  <c r="AG299" i="1"/>
  <c r="AI299" i="1" s="1"/>
  <c r="AM297" i="1"/>
  <c r="AG297" i="1"/>
  <c r="AI297" i="1" s="1"/>
  <c r="AM289" i="1"/>
  <c r="AG289" i="1"/>
  <c r="AM291" i="1"/>
  <c r="AG291" i="1"/>
  <c r="AM293" i="1"/>
  <c r="AG293" i="1"/>
  <c r="AM288" i="1"/>
  <c r="AG288" i="1"/>
  <c r="AI288" i="1" s="1"/>
  <c r="AM294" i="1"/>
  <c r="AG294" i="1"/>
  <c r="AM292" i="1"/>
  <c r="AG292" i="1"/>
  <c r="AM290" i="1"/>
  <c r="AG290" i="1"/>
  <c r="AM66" i="1"/>
  <c r="AG66" i="1"/>
  <c r="AI66" i="1" s="1"/>
  <c r="AM284" i="1"/>
  <c r="AG284" i="1"/>
  <c r="AI284" i="1" s="1"/>
  <c r="AM281" i="1"/>
  <c r="AG281" i="1"/>
  <c r="AI281" i="1" s="1"/>
  <c r="AM286" i="1"/>
  <c r="AG286" i="1"/>
  <c r="AI286" i="1" s="1"/>
  <c r="AM285" i="1"/>
  <c r="AG285" i="1"/>
  <c r="AI285" i="1" s="1"/>
  <c r="AM282" i="1"/>
  <c r="AG282" i="1"/>
  <c r="AI282" i="1" s="1"/>
  <c r="AM287" i="1"/>
  <c r="AG287" i="1"/>
  <c r="AI287" i="1" s="1"/>
  <c r="AM283" i="1"/>
  <c r="AG283" i="1"/>
  <c r="AI283" i="1" s="1"/>
  <c r="AM65" i="1"/>
  <c r="AG65" i="1"/>
  <c r="AI65" i="1" s="1"/>
  <c r="AM124" i="1"/>
  <c r="AG124" i="1"/>
  <c r="AI124" i="1" s="1"/>
  <c r="AM128" i="1"/>
  <c r="AG128" i="1"/>
  <c r="AI128" i="1" s="1"/>
  <c r="AM125" i="1"/>
  <c r="AG125" i="1"/>
  <c r="AI125" i="1" s="1"/>
  <c r="AM123" i="1"/>
  <c r="AG123" i="1"/>
  <c r="AI123" i="1" s="1"/>
  <c r="AM127" i="1"/>
  <c r="AG127" i="1"/>
  <c r="AI127" i="1" s="1"/>
  <c r="AM126" i="1"/>
  <c r="AG126" i="1"/>
  <c r="AI126" i="1" s="1"/>
  <c r="AM122" i="1"/>
  <c r="AG122" i="1"/>
  <c r="AI122" i="1" s="1"/>
  <c r="AM177" i="1"/>
  <c r="AG177" i="1"/>
  <c r="AI177" i="1" s="1"/>
  <c r="AM180" i="1"/>
  <c r="AG180" i="1"/>
  <c r="AI180" i="1" s="1"/>
  <c r="AM179" i="1"/>
  <c r="AG179" i="1"/>
  <c r="AI179" i="1" s="1"/>
  <c r="AM181" i="1"/>
  <c r="AG181" i="1"/>
  <c r="AI181" i="1" s="1"/>
  <c r="AM175" i="1"/>
  <c r="AG175" i="1"/>
  <c r="AI175" i="1" s="1"/>
  <c r="AM176" i="1"/>
  <c r="AG176" i="1"/>
  <c r="AI176" i="1" s="1"/>
  <c r="AM178" i="1"/>
  <c r="AG178" i="1"/>
  <c r="AI178" i="1" s="1"/>
  <c r="AM228" i="1"/>
  <c r="AG228" i="1"/>
  <c r="AI228" i="1" s="1"/>
  <c r="AM226" i="1"/>
  <c r="AG226" i="1"/>
  <c r="AI226" i="1" s="1"/>
  <c r="AM230" i="1"/>
  <c r="AG230" i="1"/>
  <c r="AI230" i="1" s="1"/>
  <c r="AM229" i="1"/>
  <c r="AG229" i="1"/>
  <c r="AI229" i="1" s="1"/>
  <c r="AM227" i="1"/>
  <c r="AG227" i="1"/>
  <c r="AI227" i="1" s="1"/>
  <c r="AM231" i="1"/>
  <c r="AG231" i="1"/>
  <c r="AI231" i="1" s="1"/>
  <c r="AM225" i="1"/>
  <c r="AG225" i="1"/>
  <c r="AI225" i="1" s="1"/>
  <c r="AM263" i="1"/>
  <c r="AG263" i="1"/>
  <c r="AI263" i="1" s="1"/>
  <c r="AM264" i="1"/>
  <c r="AG264" i="1"/>
  <c r="AM260" i="1"/>
  <c r="AG260" i="1"/>
  <c r="AI260" i="1" s="1"/>
  <c r="AM266" i="1"/>
  <c r="AG266" i="1"/>
  <c r="AI266" i="1" s="1"/>
  <c r="AM265" i="1"/>
  <c r="AG265" i="1"/>
  <c r="AI265" i="1" s="1"/>
  <c r="AM262" i="1"/>
  <c r="AG262" i="1"/>
  <c r="AI262" i="1" s="1"/>
  <c r="AM261" i="1"/>
  <c r="AG261" i="1"/>
  <c r="AI261" i="1" s="1"/>
  <c r="AM248" i="1"/>
  <c r="AG248" i="1"/>
  <c r="AI248" i="1" s="1"/>
  <c r="AM250" i="1"/>
  <c r="AG250" i="1"/>
  <c r="AI250" i="1" s="1"/>
  <c r="AM251" i="1"/>
  <c r="AG251" i="1"/>
  <c r="AI251" i="1" s="1"/>
  <c r="AM252" i="1"/>
  <c r="AG252" i="1"/>
  <c r="AI252" i="1" s="1"/>
  <c r="AM246" i="1"/>
  <c r="AG246" i="1"/>
  <c r="AI246" i="1" s="1"/>
  <c r="AM249" i="1"/>
  <c r="AG249" i="1"/>
  <c r="AI249" i="1" s="1"/>
  <c r="AM247" i="1"/>
  <c r="AG247" i="1"/>
  <c r="AI247" i="1" s="1"/>
  <c r="AM58" i="1"/>
  <c r="AG58" i="1"/>
  <c r="AI58" i="1" s="1"/>
  <c r="AM62" i="1"/>
  <c r="AG62" i="1"/>
  <c r="AI62" i="1" s="1"/>
  <c r="AM63" i="1"/>
  <c r="AG63" i="1"/>
  <c r="AI63" i="1" s="1"/>
  <c r="AM64" i="1"/>
  <c r="AG64" i="1"/>
  <c r="AI64" i="1" s="1"/>
  <c r="AM59" i="1"/>
  <c r="AG59" i="1"/>
  <c r="AI59" i="1" s="1"/>
  <c r="AM61" i="1"/>
  <c r="AG61" i="1"/>
  <c r="AM60" i="1"/>
  <c r="AG60" i="1"/>
  <c r="AI60" i="1" s="1"/>
  <c r="AM253" i="1"/>
  <c r="AG253" i="1"/>
  <c r="AI253" i="1" s="1"/>
  <c r="AM259" i="1"/>
  <c r="AG259" i="1"/>
  <c r="AI259" i="1" s="1"/>
  <c r="AM254" i="1"/>
  <c r="AG254" i="1"/>
  <c r="AI254" i="1" s="1"/>
  <c r="AM255" i="1"/>
  <c r="AG255" i="1"/>
  <c r="AI255" i="1" s="1"/>
  <c r="AM257" i="1"/>
  <c r="AG257" i="1"/>
  <c r="AI257" i="1" s="1"/>
  <c r="AM258" i="1"/>
  <c r="AG258" i="1"/>
  <c r="AI258" i="1" s="1"/>
  <c r="AM256" i="1"/>
  <c r="AG256" i="1"/>
  <c r="AI256" i="1" s="1"/>
  <c r="AM30" i="1"/>
  <c r="AG30" i="1"/>
  <c r="AI30" i="1" s="1"/>
  <c r="AM34" i="1"/>
  <c r="AG34" i="1"/>
  <c r="AI34" i="1" s="1"/>
  <c r="AM32" i="1"/>
  <c r="AG32" i="1"/>
  <c r="AI32" i="1" s="1"/>
  <c r="AM29" i="1"/>
  <c r="AG29" i="1"/>
  <c r="AI29" i="1" s="1"/>
  <c r="AM28" i="1"/>
  <c r="AG28" i="1"/>
  <c r="AI28" i="1" s="1"/>
  <c r="AM33" i="1"/>
  <c r="AG33" i="1"/>
  <c r="AI33" i="1" s="1"/>
  <c r="AM31" i="1"/>
  <c r="AG31" i="1"/>
  <c r="AI31" i="1" s="1"/>
  <c r="AM157" i="1"/>
  <c r="AG157" i="1"/>
  <c r="AI157" i="1" s="1"/>
  <c r="AM153" i="1"/>
  <c r="AG153" i="1"/>
  <c r="AI153" i="1" s="1"/>
  <c r="AM151" i="1"/>
  <c r="AG151" i="1"/>
  <c r="AI151" i="1" s="1"/>
  <c r="AM152" i="1"/>
  <c r="AG152" i="1"/>
  <c r="AI152" i="1" s="1"/>
  <c r="AM156" i="1"/>
  <c r="AG156" i="1"/>
  <c r="AI156" i="1" s="1"/>
  <c r="AM154" i="1"/>
  <c r="AG154" i="1"/>
  <c r="AI154" i="1" s="1"/>
  <c r="AM155" i="1"/>
  <c r="AG155" i="1"/>
  <c r="AI155" i="1" s="1"/>
  <c r="AM198" i="1"/>
  <c r="AG198" i="1"/>
  <c r="AI198" i="1" s="1"/>
  <c r="AM200" i="1"/>
  <c r="AG200" i="1"/>
  <c r="AI200" i="1" s="1"/>
  <c r="AM202" i="1"/>
  <c r="AG202" i="1"/>
  <c r="AM196" i="1"/>
  <c r="AG196" i="1"/>
  <c r="AI196" i="1" s="1"/>
  <c r="AM199" i="1"/>
  <c r="AG199" i="1"/>
  <c r="AI199" i="1" s="1"/>
  <c r="AM201" i="1"/>
  <c r="AG201" i="1"/>
  <c r="AM197" i="1"/>
  <c r="AG197" i="1"/>
  <c r="AI197" i="1" s="1"/>
  <c r="AM43" i="1"/>
  <c r="AG43" i="1"/>
  <c r="AI43" i="1" s="1"/>
  <c r="AM150" i="1"/>
  <c r="AG150" i="1"/>
  <c r="AI150" i="1" s="1"/>
  <c r="AM145" i="1"/>
  <c r="AG145" i="1"/>
  <c r="AI145" i="1" s="1"/>
  <c r="AM149" i="1"/>
  <c r="AG149" i="1"/>
  <c r="AI149" i="1" s="1"/>
  <c r="AM148" i="1"/>
  <c r="AG148" i="1"/>
  <c r="AI148" i="1" s="1"/>
  <c r="AM144" i="1"/>
  <c r="AG144" i="1"/>
  <c r="AI144" i="1" s="1"/>
  <c r="AM146" i="1"/>
  <c r="AG146" i="1"/>
  <c r="AI146" i="1" s="1"/>
  <c r="AM147" i="1"/>
  <c r="AG147" i="1"/>
  <c r="AI147" i="1" s="1"/>
  <c r="AM87" i="1"/>
  <c r="AG87" i="1"/>
  <c r="AI87" i="1" s="1"/>
  <c r="AM86" i="1"/>
  <c r="AG86" i="1"/>
  <c r="AI86" i="1" s="1"/>
  <c r="AM88" i="1"/>
  <c r="AG88" i="1"/>
  <c r="AM90" i="1"/>
  <c r="AG90" i="1"/>
  <c r="AI90" i="1" s="1"/>
  <c r="AM85" i="1"/>
  <c r="AG85" i="1"/>
  <c r="AI85" i="1" s="1"/>
  <c r="AM89" i="1"/>
  <c r="AG89" i="1"/>
  <c r="AI89" i="1" s="1"/>
  <c r="AM96" i="1"/>
  <c r="AI96" i="1"/>
  <c r="AM93" i="1"/>
  <c r="AG93" i="1"/>
  <c r="AI93" i="1" s="1"/>
  <c r="AM94" i="1"/>
  <c r="AG94" i="1"/>
  <c r="AI94" i="1" s="1"/>
  <c r="AM91" i="1"/>
  <c r="AG91" i="1"/>
  <c r="AI91" i="1" s="1"/>
  <c r="AM95" i="1"/>
  <c r="AG95" i="1"/>
  <c r="AI95" i="1" s="1"/>
  <c r="AM97" i="1"/>
  <c r="AG97" i="1"/>
  <c r="AI97" i="1" s="1"/>
  <c r="AM92" i="1"/>
  <c r="AG92" i="1"/>
  <c r="AM268" i="1"/>
  <c r="AG268" i="1"/>
  <c r="AI268" i="1" s="1"/>
  <c r="AM272" i="1"/>
  <c r="AG272" i="1"/>
  <c r="AI272" i="1" s="1"/>
  <c r="AG267" i="1"/>
  <c r="AI267" i="1" s="1"/>
  <c r="AM273" i="1"/>
  <c r="AG273" i="1"/>
  <c r="AI273" i="1" s="1"/>
  <c r="AM270" i="1"/>
  <c r="AG270" i="1"/>
  <c r="AI270" i="1" s="1"/>
  <c r="AM269" i="1"/>
  <c r="AG269" i="1"/>
  <c r="AI269" i="1" s="1"/>
  <c r="AM271" i="1"/>
  <c r="AG271" i="1"/>
  <c r="AI271" i="1" s="1"/>
  <c r="AM277" i="1"/>
  <c r="AG277" i="1"/>
  <c r="AI277" i="1" s="1"/>
  <c r="AM275" i="1"/>
  <c r="AG275" i="1"/>
  <c r="AI275" i="1" s="1"/>
  <c r="AM278" i="1"/>
  <c r="AG278" i="1"/>
  <c r="AM280" i="1"/>
  <c r="AG280" i="1"/>
  <c r="AI280" i="1" s="1"/>
  <c r="AM274" i="1"/>
  <c r="AG274" i="1"/>
  <c r="AI274" i="1" s="1"/>
  <c r="AM276" i="1"/>
  <c r="AG276" i="1"/>
  <c r="AI276" i="1" s="1"/>
  <c r="AM279" i="1"/>
  <c r="AG279" i="1"/>
  <c r="AM55" i="1"/>
  <c r="AG55" i="1"/>
  <c r="AI55" i="1" s="1"/>
  <c r="AM57" i="1"/>
  <c r="AG57" i="1"/>
  <c r="AI57" i="1" s="1"/>
  <c r="AM51" i="1"/>
  <c r="AG51" i="1"/>
  <c r="AI51" i="1" s="1"/>
  <c r="AM52" i="1"/>
  <c r="AG52" i="1"/>
  <c r="AI52" i="1" s="1"/>
  <c r="AM53" i="1"/>
  <c r="AG53" i="1"/>
  <c r="AI53" i="1" s="1"/>
  <c r="AM54" i="1"/>
  <c r="AG54" i="1"/>
  <c r="AI54" i="1" s="1"/>
  <c r="AM56" i="1"/>
  <c r="AG56" i="1"/>
  <c r="AI56" i="1" s="1"/>
  <c r="AM107" i="1"/>
  <c r="AG107" i="1"/>
  <c r="AI107" i="1" s="1"/>
  <c r="AM106" i="1"/>
  <c r="AG106" i="1"/>
  <c r="AI106" i="1" s="1"/>
  <c r="AM105" i="1"/>
  <c r="AG105" i="1"/>
  <c r="AI105" i="1" s="1"/>
  <c r="AM109" i="1"/>
  <c r="AG109" i="1"/>
  <c r="AI109" i="1" s="1"/>
  <c r="AM108" i="1"/>
  <c r="AG108" i="1"/>
  <c r="AI108" i="1" s="1"/>
  <c r="AM143" i="1"/>
  <c r="AG143" i="1"/>
  <c r="AI143" i="1" s="1"/>
  <c r="AM140" i="1"/>
  <c r="AG140" i="1"/>
  <c r="AM139" i="1"/>
  <c r="AG139" i="1"/>
  <c r="AM142" i="1"/>
  <c r="AG142" i="1"/>
  <c r="AI142" i="1" s="1"/>
  <c r="AM137" i="1"/>
  <c r="AG137" i="1"/>
  <c r="AM138" i="1"/>
  <c r="AG138" i="1"/>
  <c r="AM141" i="1"/>
  <c r="AG141" i="1"/>
  <c r="AI141" i="1" s="1"/>
  <c r="AM8" i="1"/>
  <c r="AG8" i="1"/>
  <c r="AI8" i="1" s="1"/>
  <c r="AM218" i="1"/>
  <c r="AG218" i="1"/>
  <c r="AI218" i="1" s="1"/>
  <c r="AM223" i="1"/>
  <c r="AG223" i="1"/>
  <c r="AI223" i="1" s="1"/>
  <c r="AM222" i="1"/>
  <c r="AG222" i="1"/>
  <c r="AI222" i="1" s="1"/>
  <c r="AM224" i="1"/>
  <c r="AG224" i="1"/>
  <c r="AI224" i="1" s="1"/>
  <c r="AM220" i="1"/>
  <c r="AG220" i="1"/>
  <c r="AI220" i="1" s="1"/>
  <c r="AM219" i="1"/>
  <c r="AG219" i="1"/>
  <c r="AM221" i="1"/>
  <c r="AG221" i="1"/>
  <c r="AI221" i="1" s="1"/>
  <c r="AM67" i="1"/>
  <c r="AG67" i="1"/>
  <c r="AI67" i="1" s="1"/>
  <c r="AM71" i="1"/>
  <c r="AG71" i="1"/>
  <c r="AI71" i="1" s="1"/>
  <c r="AM68" i="1"/>
  <c r="AG68" i="1"/>
  <c r="AI68" i="1" s="1"/>
  <c r="AM70" i="1"/>
  <c r="AG70" i="1"/>
  <c r="AI70" i="1" s="1"/>
  <c r="AM69" i="1"/>
  <c r="AG69" i="1"/>
  <c r="AI69" i="1" s="1"/>
  <c r="AM17" i="1"/>
  <c r="AG17" i="1"/>
  <c r="AI17" i="1" s="1"/>
  <c r="AM16" i="1"/>
  <c r="AG16" i="1"/>
  <c r="AI16" i="1" s="1"/>
  <c r="AM18" i="1"/>
  <c r="AG18" i="1"/>
  <c r="AI18" i="1" s="1"/>
  <c r="AM42" i="1"/>
  <c r="AG42" i="1"/>
  <c r="AI42" i="1" s="1"/>
  <c r="AM235" i="1"/>
  <c r="AG235" i="1"/>
  <c r="AI235" i="1" s="1"/>
  <c r="AM234" i="1"/>
  <c r="AG234" i="1"/>
  <c r="AI234" i="1" s="1"/>
  <c r="AM236" i="1"/>
  <c r="AG236" i="1"/>
  <c r="AI236" i="1" s="1"/>
  <c r="AM232" i="1"/>
  <c r="AG232" i="1"/>
  <c r="AI232" i="1" s="1"/>
  <c r="AM237" i="1"/>
  <c r="AG237" i="1"/>
  <c r="AI237" i="1" s="1"/>
  <c r="AM238" i="1"/>
  <c r="AG238" i="1"/>
  <c r="AI238" i="1" s="1"/>
  <c r="AM233" i="1"/>
  <c r="AG233" i="1"/>
  <c r="AI233" i="1" s="1"/>
  <c r="AM76" i="1"/>
  <c r="AG76" i="1"/>
  <c r="AI76" i="1" s="1"/>
  <c r="AM77" i="1"/>
  <c r="AG77" i="1"/>
  <c r="AI77" i="1" s="1"/>
  <c r="AM74" i="1"/>
  <c r="AG74" i="1"/>
  <c r="AI74" i="1" s="1"/>
  <c r="AM78" i="1"/>
  <c r="AG78" i="1"/>
  <c r="AI78" i="1" s="1"/>
  <c r="AM73" i="1"/>
  <c r="AG73" i="1"/>
  <c r="AI73" i="1" s="1"/>
  <c r="AM75" i="1"/>
  <c r="AG75" i="1"/>
  <c r="AI75" i="1" s="1"/>
  <c r="AM72" i="1"/>
  <c r="AG72" i="1"/>
  <c r="AI72" i="1" s="1"/>
  <c r="AM2" i="1"/>
  <c r="AM195" i="1"/>
  <c r="AG195" i="1"/>
  <c r="AI195" i="1" s="1"/>
  <c r="AM194" i="1"/>
  <c r="AG194" i="1"/>
  <c r="AM192" i="1"/>
  <c r="AG192" i="1"/>
  <c r="AI192" i="1" s="1"/>
  <c r="AM189" i="1"/>
  <c r="AG189" i="1"/>
  <c r="AI189" i="1" s="1"/>
  <c r="AM193" i="1"/>
  <c r="AG193" i="1"/>
  <c r="AI193" i="1" s="1"/>
  <c r="AM191" i="1"/>
  <c r="AG191" i="1"/>
  <c r="AI191" i="1" s="1"/>
  <c r="AM190" i="1"/>
  <c r="AG190" i="1"/>
  <c r="AI190" i="1" s="1"/>
  <c r="AM163" i="1"/>
  <c r="AG163" i="1"/>
  <c r="AI163" i="1" s="1"/>
  <c r="AM161" i="1"/>
  <c r="AG161" i="1"/>
  <c r="AI161" i="1" s="1"/>
  <c r="AM165" i="1"/>
  <c r="AG165" i="1"/>
  <c r="AI165" i="1" s="1"/>
  <c r="AM166" i="1"/>
  <c r="AG166" i="1"/>
  <c r="AI166" i="1" s="1"/>
  <c r="AM164" i="1"/>
  <c r="AG164" i="1"/>
  <c r="AI164" i="1" s="1"/>
  <c r="AM167" i="1"/>
  <c r="AG167" i="1"/>
  <c r="AI167" i="1" s="1"/>
  <c r="AM162" i="1"/>
  <c r="AG162" i="1"/>
  <c r="AI162" i="1" s="1"/>
  <c r="AM80" i="1"/>
  <c r="AG80" i="1"/>
  <c r="AI80" i="1" s="1"/>
  <c r="AM83" i="1"/>
  <c r="AG83" i="1"/>
  <c r="AI83" i="1" s="1"/>
  <c r="AM81" i="1"/>
  <c r="AG81" i="1"/>
  <c r="AI81" i="1" s="1"/>
  <c r="AM82" i="1"/>
  <c r="AG82" i="1"/>
  <c r="AI82" i="1" s="1"/>
  <c r="AM79" i="1"/>
  <c r="AG79" i="1"/>
  <c r="AI79" i="1" s="1"/>
  <c r="AM84" i="1"/>
  <c r="AG84" i="1"/>
  <c r="AI84" i="1" s="1"/>
  <c r="AM102" i="1"/>
  <c r="AG102" i="1"/>
  <c r="AI102" i="1" s="1"/>
  <c r="AM99" i="1"/>
  <c r="AG99" i="1"/>
  <c r="AI99" i="1" s="1"/>
  <c r="AM101" i="1"/>
  <c r="AG101" i="1"/>
  <c r="AI101" i="1" s="1"/>
  <c r="AM104" i="1"/>
  <c r="AG104" i="1"/>
  <c r="AI104" i="1" s="1"/>
  <c r="AM100" i="1"/>
  <c r="AG100" i="1"/>
  <c r="AI100" i="1" s="1"/>
  <c r="AM103" i="1"/>
  <c r="AG103" i="1"/>
  <c r="AI103" i="1" s="1"/>
  <c r="AM98" i="1"/>
  <c r="AG98" i="1"/>
  <c r="AI98" i="1" s="1"/>
  <c r="AM5" i="1"/>
  <c r="AG5" i="1"/>
  <c r="AM7" i="1"/>
  <c r="AG7" i="1"/>
  <c r="AI7" i="1" s="1"/>
  <c r="AM4" i="1"/>
  <c r="AG4" i="1"/>
  <c r="AI4" i="1" s="1"/>
  <c r="AM6" i="1"/>
  <c r="AG6" i="1"/>
  <c r="AM203" i="1"/>
  <c r="AG203" i="1"/>
  <c r="AM110" i="1"/>
  <c r="AG110" i="1"/>
  <c r="AI110" i="1" s="1"/>
  <c r="AM112" i="1"/>
  <c r="AG112" i="1"/>
  <c r="AI112" i="1" s="1"/>
  <c r="AM113" i="1"/>
  <c r="AG113" i="1"/>
  <c r="AI113" i="1" s="1"/>
  <c r="AM111" i="1"/>
  <c r="AG111" i="1"/>
  <c r="AI111" i="1" s="1"/>
  <c r="AM114" i="1"/>
  <c r="AG114" i="1"/>
  <c r="AI114" i="1" s="1"/>
  <c r="AM245" i="1"/>
  <c r="AG245" i="1"/>
  <c r="AI245" i="1" s="1"/>
  <c r="AM244" i="1"/>
  <c r="AG244" i="1"/>
  <c r="AI244" i="1" s="1"/>
  <c r="AM240" i="1"/>
  <c r="AG240" i="1"/>
  <c r="AI240" i="1" s="1"/>
  <c r="AM243" i="1"/>
  <c r="AG243" i="1"/>
  <c r="AI243" i="1" s="1"/>
  <c r="AM242" i="1"/>
  <c r="AG242" i="1"/>
  <c r="AI242" i="1" s="1"/>
  <c r="AM239" i="1"/>
  <c r="AG239" i="1"/>
  <c r="AI239" i="1" s="1"/>
  <c r="AM241" i="1"/>
  <c r="AG241" i="1"/>
  <c r="AI241" i="1" s="1"/>
  <c r="AM35" i="1"/>
  <c r="AG35" i="1"/>
  <c r="AI35" i="1" s="1"/>
  <c r="AM36" i="1"/>
  <c r="AG36" i="1"/>
  <c r="AI36" i="1" s="1"/>
  <c r="AM37" i="1"/>
  <c r="AG37" i="1"/>
  <c r="AI37" i="1" s="1"/>
  <c r="AM40" i="1"/>
  <c r="AG40" i="1"/>
  <c r="AI40" i="1" s="1"/>
  <c r="AM38" i="1"/>
  <c r="AG38" i="1"/>
  <c r="AI38" i="1" s="1"/>
  <c r="AM39" i="1"/>
  <c r="AG39" i="1"/>
  <c r="AI39" i="1" s="1"/>
  <c r="AM41" i="1"/>
  <c r="AG41" i="1"/>
  <c r="AI41" i="1" s="1"/>
  <c r="AM168" i="1"/>
  <c r="AG168" i="1"/>
  <c r="AM170" i="1"/>
  <c r="AG170" i="1"/>
  <c r="AI170" i="1" s="1"/>
  <c r="AM172" i="1"/>
  <c r="AG172" i="1"/>
  <c r="AI172" i="1" s="1"/>
  <c r="AM173" i="1"/>
  <c r="AG173" i="1"/>
  <c r="AI173" i="1" s="1"/>
  <c r="AM169" i="1"/>
  <c r="AG169" i="1"/>
  <c r="AG174" i="1"/>
  <c r="AI174" i="1" s="1"/>
  <c r="M174" i="1"/>
  <c r="P174" i="1" s="1"/>
  <c r="AM174" i="1" s="1"/>
  <c r="AM171" i="1"/>
  <c r="AG171" i="1"/>
  <c r="AI171" i="1" s="1"/>
  <c r="AM115" i="1"/>
  <c r="AG115" i="1"/>
  <c r="AI115" i="1" s="1"/>
  <c r="AM120" i="1"/>
  <c r="AG120" i="1"/>
  <c r="AI120" i="1" s="1"/>
  <c r="AM117" i="1"/>
  <c r="AG117" i="1"/>
  <c r="AI117" i="1" s="1"/>
  <c r="AM121" i="1"/>
  <c r="AG121" i="1"/>
  <c r="AI121" i="1" s="1"/>
  <c r="AM119" i="1"/>
  <c r="AG119" i="1"/>
  <c r="AI119" i="1" s="1"/>
  <c r="AM118" i="1"/>
  <c r="AG118" i="1"/>
  <c r="AI118" i="1" s="1"/>
  <c r="AM116" i="1"/>
  <c r="AG116" i="1"/>
  <c r="AI116" i="1" s="1"/>
  <c r="AM214" i="1"/>
  <c r="AG214" i="1"/>
  <c r="AI214" i="1" s="1"/>
  <c r="AM211" i="1"/>
  <c r="AG211" i="1"/>
  <c r="AM217" i="1"/>
  <c r="AG217" i="1"/>
  <c r="AI217" i="1" s="1"/>
  <c r="AM212" i="1"/>
  <c r="AG212" i="1"/>
  <c r="AM213" i="1"/>
  <c r="AG213" i="1"/>
  <c r="AI213" i="1" s="1"/>
  <c r="AM215" i="1"/>
  <c r="AG215" i="1"/>
  <c r="AI215" i="1" s="1"/>
  <c r="AM216" i="1"/>
  <c r="AG216" i="1"/>
  <c r="AI216" i="1" s="1"/>
  <c r="AM20" i="1"/>
  <c r="AG20" i="1"/>
  <c r="AI20" i="1" s="1"/>
  <c r="AM19" i="1"/>
  <c r="AG19" i="1"/>
  <c r="AI19" i="1" s="1"/>
  <c r="AM133" i="1"/>
  <c r="AG133" i="1"/>
  <c r="AM132" i="1"/>
  <c r="AG132" i="1"/>
  <c r="AM129" i="1"/>
  <c r="AG129" i="1"/>
  <c r="AM135" i="1"/>
  <c r="AG135" i="1"/>
  <c r="AM130" i="1"/>
  <c r="AG130" i="1"/>
  <c r="AM134" i="1"/>
  <c r="AG134" i="1"/>
  <c r="AM131" i="1"/>
  <c r="AG131" i="1"/>
  <c r="AM205" i="1"/>
  <c r="AG205" i="1"/>
  <c r="AM209" i="1"/>
  <c r="AG209" i="1"/>
  <c r="AM204" i="1"/>
  <c r="AG204" i="1"/>
  <c r="AM208" i="1"/>
  <c r="AG208" i="1"/>
  <c r="AM210" i="1"/>
  <c r="AG210" i="1"/>
  <c r="AM206" i="1"/>
  <c r="AG206" i="1"/>
  <c r="AM207" i="1"/>
  <c r="AG207" i="1"/>
  <c r="AM47" i="1"/>
  <c r="AG47" i="1"/>
  <c r="AI47" i="1" s="1"/>
  <c r="AM50" i="1"/>
  <c r="AG50" i="1"/>
  <c r="AI50" i="1" s="1"/>
  <c r="AM48" i="1"/>
  <c r="AG48" i="1"/>
  <c r="AI48" i="1" s="1"/>
  <c r="AM46" i="1"/>
  <c r="AG46" i="1"/>
  <c r="AI46" i="1" s="1"/>
  <c r="AM49" i="1"/>
  <c r="AG49" i="1"/>
  <c r="AI49" i="1" s="1"/>
  <c r="AM44" i="1"/>
  <c r="AG44" i="1"/>
  <c r="AI44" i="1" s="1"/>
  <c r="AM45" i="1"/>
  <c r="AG45" i="1"/>
  <c r="AI45" i="1" s="1"/>
  <c r="AM15" i="1"/>
  <c r="AG15" i="1"/>
  <c r="AI15" i="1" s="1"/>
  <c r="AM14" i="1"/>
  <c r="AG14" i="1"/>
  <c r="AI14" i="1" s="1"/>
  <c r="AM12" i="1"/>
  <c r="AG12" i="1"/>
  <c r="AI12" i="1" s="1"/>
  <c r="AM11" i="1"/>
  <c r="AG11" i="1"/>
  <c r="AI11" i="1" s="1"/>
  <c r="AG9" i="1"/>
  <c r="AI9" i="1" s="1"/>
  <c r="AM13" i="1"/>
  <c r="AG13" i="1"/>
  <c r="AI13" i="1" s="1"/>
  <c r="AM10" i="1"/>
  <c r="AG10" i="1"/>
  <c r="AI10" i="1" s="1"/>
  <c r="AM27" i="1"/>
  <c r="AG27" i="1"/>
  <c r="AI27" i="1" s="1"/>
  <c r="AM26" i="1"/>
  <c r="AG26" i="1"/>
  <c r="AI26" i="1" s="1"/>
  <c r="AM25" i="1"/>
  <c r="AG25" i="1"/>
  <c r="AI25" i="1" s="1"/>
  <c r="AM21" i="1"/>
  <c r="AG21" i="1"/>
  <c r="AI21" i="1" s="1"/>
  <c r="AM23" i="1"/>
  <c r="AG23" i="1"/>
  <c r="AI23" i="1" s="1"/>
  <c r="AM24" i="1"/>
  <c r="AG24" i="1"/>
  <c r="AI24" i="1" s="1"/>
  <c r="AM22" i="1"/>
  <c r="AG22" i="1"/>
  <c r="AI22" i="1" s="1"/>
  <c r="AM187" i="1"/>
  <c r="AG187" i="1"/>
  <c r="AI187" i="1" s="1"/>
  <c r="AM183" i="1"/>
  <c r="AG183" i="1"/>
  <c r="AI183" i="1" s="1"/>
  <c r="AM184" i="1"/>
  <c r="AG184" i="1"/>
  <c r="AI184" i="1" s="1"/>
  <c r="AM185" i="1"/>
  <c r="AG185" i="1"/>
  <c r="AI185" i="1" s="1"/>
  <c r="AM186" i="1"/>
  <c r="AG186" i="1"/>
  <c r="AI186" i="1" s="1"/>
  <c r="AM182" i="1"/>
  <c r="AG182" i="1"/>
  <c r="AI182" i="1" s="1"/>
  <c r="AM188" i="1"/>
  <c r="AG188" i="1"/>
  <c r="AI188" i="1" s="1"/>
  <c r="AI292" i="1" l="1"/>
  <c r="AH292" i="1"/>
  <c r="AI291" i="1"/>
  <c r="AH291" i="1"/>
  <c r="AI295" i="1"/>
  <c r="AH295" i="1"/>
  <c r="AI310" i="1"/>
  <c r="AH310" i="1"/>
  <c r="AI317" i="1"/>
  <c r="AH317" i="1"/>
  <c r="AI498" i="1"/>
  <c r="AH498" i="1"/>
  <c r="AI318" i="1"/>
  <c r="AH318" i="1"/>
  <c r="AI319" i="1"/>
  <c r="AH319" i="1"/>
  <c r="AI353" i="1"/>
  <c r="AH353" i="1"/>
  <c r="AI136" i="1"/>
  <c r="AH136" i="1"/>
  <c r="AI290" i="1"/>
  <c r="AH290" i="1"/>
  <c r="AI294" i="1"/>
  <c r="AH294" i="1"/>
  <c r="AI293" i="1"/>
  <c r="AH293" i="1"/>
  <c r="AI289" i="1"/>
  <c r="AH289" i="1"/>
  <c r="AI311" i="1"/>
  <c r="AH311" i="1"/>
  <c r="AI312" i="1"/>
  <c r="AH312" i="1"/>
  <c r="AI309" i="1"/>
  <c r="AH309" i="1"/>
  <c r="AI314" i="1"/>
  <c r="AH314" i="1"/>
  <c r="AI316" i="1"/>
  <c r="AH316" i="1"/>
  <c r="AI313" i="1"/>
  <c r="AH313" i="1"/>
  <c r="AI488" i="1"/>
  <c r="AH488" i="1"/>
  <c r="AI494" i="1"/>
  <c r="AH494" i="1"/>
  <c r="AI296" i="1"/>
  <c r="AH296" i="1"/>
  <c r="AI315" i="1"/>
  <c r="AH315" i="1"/>
  <c r="AI320" i="1"/>
  <c r="AH320" i="1"/>
  <c r="AI485" i="1"/>
  <c r="AH485" i="1"/>
  <c r="AI487" i="1"/>
  <c r="AH487" i="1"/>
  <c r="AI6" i="1"/>
  <c r="AH6" i="1"/>
  <c r="AI207" i="1"/>
  <c r="AH207" i="1"/>
  <c r="AI210" i="1"/>
  <c r="AH210" i="1"/>
  <c r="AI204" i="1"/>
  <c r="AH204" i="1"/>
  <c r="AI205" i="1"/>
  <c r="AH205" i="1"/>
  <c r="AI134" i="1"/>
  <c r="AH134" i="1"/>
  <c r="AI135" i="1"/>
  <c r="AH135" i="1"/>
  <c r="AI132" i="1"/>
  <c r="AH132" i="1"/>
  <c r="AI137" i="1"/>
  <c r="AH137" i="1"/>
  <c r="AI139" i="1"/>
  <c r="AH139" i="1"/>
  <c r="AI169" i="1"/>
  <c r="AH169" i="1"/>
  <c r="AI168" i="1"/>
  <c r="AH168" i="1"/>
  <c r="AI203" i="1"/>
  <c r="AH203" i="1"/>
  <c r="AI5" i="1"/>
  <c r="AH5" i="1"/>
  <c r="AI92" i="1"/>
  <c r="AH92" i="1"/>
  <c r="AI201" i="1"/>
  <c r="AH201" i="1"/>
  <c r="AI61" i="1"/>
  <c r="AH61" i="1"/>
  <c r="AI264" i="1"/>
  <c r="AH264" i="1"/>
  <c r="AI202" i="1"/>
  <c r="AH202" i="1"/>
  <c r="AI194" i="1"/>
  <c r="AH194" i="1"/>
  <c r="AI88" i="1"/>
  <c r="AH88" i="1"/>
  <c r="AI206" i="1"/>
  <c r="AH206" i="1"/>
  <c r="AI208" i="1"/>
  <c r="AH208" i="1"/>
  <c r="AI209" i="1"/>
  <c r="AH209" i="1"/>
  <c r="AI131" i="1"/>
  <c r="AH131" i="1"/>
  <c r="AI130" i="1"/>
  <c r="AH130" i="1"/>
  <c r="AI129" i="1"/>
  <c r="AH129" i="1"/>
  <c r="AI133" i="1"/>
  <c r="AH133" i="1"/>
  <c r="AI212" i="1"/>
  <c r="AH212" i="1"/>
  <c r="AI211" i="1"/>
  <c r="AH211" i="1"/>
  <c r="AI219" i="1"/>
  <c r="AH219" i="1"/>
  <c r="AI138" i="1"/>
  <c r="AH138" i="1"/>
  <c r="AI140" i="1"/>
  <c r="AH140" i="1"/>
  <c r="AI279" i="1"/>
  <c r="AH279" i="1"/>
  <c r="AI278" i="1"/>
  <c r="AH27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Knut Sindre Mølmen</author>
  </authors>
  <commentList>
    <comment ref="I25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Knut Sindre Mølmen:</t>
        </r>
        <r>
          <rPr>
            <sz val="9"/>
            <color indexed="81"/>
            <rFont val="Tahoma"/>
            <family val="2"/>
          </rPr>
          <t xml:space="preserve">
Jepp, selv om venstrebeint</t>
        </r>
      </text>
    </comment>
    <comment ref="M279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Knut Sindre Mølmen:</t>
        </r>
        <r>
          <rPr>
            <sz val="9"/>
            <color indexed="81"/>
            <rFont val="Tahoma"/>
            <family val="2"/>
          </rPr>
          <t xml:space="preserve">
merket RNA2</t>
        </r>
      </text>
    </comment>
    <comment ref="N279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Knut Sindre Mølmen:</t>
        </r>
        <r>
          <rPr>
            <sz val="9"/>
            <color indexed="81"/>
            <rFont val="Tahoma"/>
            <family val="2"/>
          </rPr>
          <t xml:space="preserve">
merket RNA1</t>
        </r>
      </text>
    </comment>
    <comment ref="N343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Knut Sindre Mølmen:</t>
        </r>
        <r>
          <rPr>
            <sz val="9"/>
            <color indexed="81"/>
            <rFont val="Tahoma"/>
            <family val="2"/>
          </rPr>
          <t xml:space="preserve">
Proteinbit</t>
        </r>
      </text>
    </comment>
    <comment ref="N387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Knut Sindre Mølmen:</t>
        </r>
        <r>
          <rPr>
            <sz val="9"/>
            <color indexed="81"/>
            <rFont val="Tahoma"/>
            <family val="2"/>
          </rPr>
          <t xml:space="preserve">
Protein</t>
        </r>
      </text>
    </comment>
    <comment ref="N455" authorId="0" shapeId="0" xr:uid="{00000000-0006-0000-0000-000006000000}">
      <text>
        <r>
          <rPr>
            <b/>
            <sz val="9"/>
            <color indexed="81"/>
            <rFont val="Tahoma"/>
            <charset val="1"/>
          </rPr>
          <t>Knut Sindre Mølmen:</t>
        </r>
        <r>
          <rPr>
            <sz val="9"/>
            <color indexed="81"/>
            <rFont val="Tahoma"/>
            <charset val="1"/>
          </rPr>
          <t xml:space="preserve">
protein</t>
        </r>
      </text>
    </comment>
    <comment ref="I484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Knut Sindre Mølmen:
NB: er merket VLR!!!</t>
        </r>
      </text>
    </comment>
    <comment ref="N501" authorId="0" shapeId="0" xr:uid="{00000000-0006-0000-0000-000008000000}">
      <text>
        <r>
          <rPr>
            <b/>
            <sz val="9"/>
            <color indexed="81"/>
            <rFont val="Tahoma"/>
            <charset val="1"/>
          </rPr>
          <t>Knut Sindre Mølmen:</t>
        </r>
        <r>
          <rPr>
            <sz val="9"/>
            <color indexed="81"/>
            <rFont val="Tahoma"/>
            <charset val="1"/>
          </rPr>
          <t xml:space="preserve">
protein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Knut Sindre Mølmen</author>
  </authors>
  <commentList>
    <comment ref="E9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Knut Sindre Mølmen:</t>
        </r>
        <r>
          <rPr>
            <sz val="9"/>
            <color indexed="81"/>
            <rFont val="Tahoma"/>
            <family val="2"/>
          </rPr>
          <t xml:space="preserve">
Proteinbit</t>
        </r>
      </text>
    </comment>
    <comment ref="E18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Knut Sindre Mølmen:</t>
        </r>
        <r>
          <rPr>
            <sz val="9"/>
            <color indexed="81"/>
            <rFont val="Tahoma"/>
            <family val="2"/>
          </rPr>
          <t xml:space="preserve">
Protein</t>
        </r>
      </text>
    </comment>
    <comment ref="E203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Knut Sindre Mølmen:</t>
        </r>
        <r>
          <rPr>
            <sz val="9"/>
            <color indexed="81"/>
            <rFont val="Tahoma"/>
            <charset val="1"/>
          </rPr>
          <t xml:space="preserve">
protein</t>
        </r>
      </text>
    </comment>
    <comment ref="D31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Knut Sindre Mølmen:</t>
        </r>
        <r>
          <rPr>
            <sz val="9"/>
            <color indexed="81"/>
            <rFont val="Tahoma"/>
            <family val="2"/>
          </rPr>
          <t xml:space="preserve">
merket RNA2</t>
        </r>
      </text>
    </comment>
    <comment ref="E311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Knut Sindre Mølmen:</t>
        </r>
        <r>
          <rPr>
            <sz val="9"/>
            <color indexed="81"/>
            <rFont val="Tahoma"/>
            <family val="2"/>
          </rPr>
          <t xml:space="preserve">
merket RNA1</t>
        </r>
      </text>
    </comment>
    <comment ref="E403" authorId="0" shapeId="0" xr:uid="{00000000-0006-0000-0100-000006000000}">
      <text>
        <r>
          <rPr>
            <b/>
            <sz val="9"/>
            <color indexed="81"/>
            <rFont val="Tahoma"/>
            <charset val="1"/>
          </rPr>
          <t>Knut Sindre Mølmen:</t>
        </r>
        <r>
          <rPr>
            <sz val="9"/>
            <color indexed="81"/>
            <rFont val="Tahoma"/>
            <charset val="1"/>
          </rPr>
          <t xml:space="preserve">
protein</t>
        </r>
      </text>
    </comment>
  </commentList>
</comments>
</file>

<file path=xl/sharedStrings.xml><?xml version="1.0" encoding="utf-8"?>
<sst xmlns="http://schemas.openxmlformats.org/spreadsheetml/2006/main" count="2657" uniqueCount="345">
  <si>
    <t>Tr005 RNA, prøver i fryser</t>
  </si>
  <si>
    <t>FP</t>
  </si>
  <si>
    <t>Timepoint</t>
  </si>
  <si>
    <t>Leg</t>
  </si>
  <si>
    <t>RNA#1 (weight, mg)</t>
  </si>
  <si>
    <t>RNA#2 (weight, mg)</t>
  </si>
  <si>
    <t>Ekstraksjonsnummer_i_fryser</t>
  </si>
  <si>
    <t>Våtvekt_til_ekstraksjon</t>
  </si>
  <si>
    <t>260_230_1</t>
  </si>
  <si>
    <t>260_230_2</t>
  </si>
  <si>
    <t>260_230_3</t>
  </si>
  <si>
    <t>260_230_4</t>
  </si>
  <si>
    <t>260_230_avg</t>
  </si>
  <si>
    <t>260_280_1</t>
  </si>
  <si>
    <t>260_280_2</t>
  </si>
  <si>
    <t>260_280_3</t>
  </si>
  <si>
    <t>260_280_4</t>
  </si>
  <si>
    <t>260_280_avg</t>
  </si>
  <si>
    <t>conc.stock_ngRNA/ul_1</t>
  </si>
  <si>
    <t>conc.stock_ngRNA/ul_2</t>
  </si>
  <si>
    <t>conc.stock_ngRNA/ul_3</t>
  </si>
  <si>
    <t>conc.stock_ngRNA/ul_4</t>
  </si>
  <si>
    <t>conc.stock_ngRNA/ul_avg</t>
  </si>
  <si>
    <t>Tot_volum_stock_for_å_få_100ng_RNA/uL</t>
  </si>
  <si>
    <t>Tilsatt_TE_i_stock (YES/NO)</t>
  </si>
  <si>
    <t>TotalRNA_i_stock(ng)</t>
  </si>
  <si>
    <t>Yield(totalRNA/våtvekt ng/mg)</t>
  </si>
  <si>
    <t>RQI</t>
  </si>
  <si>
    <t>Notat</t>
  </si>
  <si>
    <t>PreSupp</t>
  </si>
  <si>
    <t>VLR</t>
  </si>
  <si>
    <t>PreExc</t>
  </si>
  <si>
    <t>VLL</t>
  </si>
  <si>
    <t>3W</t>
  </si>
  <si>
    <t>PostExc</t>
  </si>
  <si>
    <t>n/a</t>
  </si>
  <si>
    <t xml:space="preserve">PreSupp </t>
  </si>
  <si>
    <t>Random_nummer</t>
  </si>
  <si>
    <t>Volum_TE_som_tilsettes_stock</t>
  </si>
  <si>
    <t>yes</t>
  </si>
  <si>
    <t>Destroyed. Missed it.</t>
  </si>
  <si>
    <t>broken lid (F)</t>
  </si>
  <si>
    <t>Something wrong with udrop. Not important. Ligger i fryser, men ikke utvannet, pga feil udrop</t>
  </si>
  <si>
    <t>no</t>
  </si>
  <si>
    <t>NB: 24ul stock!</t>
  </si>
  <si>
    <t>Kun 10ul-stock</t>
  </si>
  <si>
    <t>dårlig RQI</t>
  </si>
  <si>
    <t>NA</t>
  </si>
  <si>
    <t>Stock (uL) opprinnelig</t>
  </si>
  <si>
    <t>Tot_volum_stock_etter_rekjøringer_experion</t>
  </si>
  <si>
    <t>små bånd, ta på nytt?</t>
  </si>
  <si>
    <t>TotalRNA_i_stock(ng) etter rekjøring Experion</t>
  </si>
  <si>
    <t>Prøve ødelagt</t>
  </si>
  <si>
    <t>lav konsentrasjon, pga liten prøve</t>
  </si>
  <si>
    <t>Forsvant pelleten underveis? Dårlig RQI. Ikke kjørt experion på nytt</t>
  </si>
  <si>
    <t>For lav kons.</t>
  </si>
  <si>
    <t>Frisk: 0, KOLS: 1</t>
  </si>
  <si>
    <t>RM leg</t>
  </si>
  <si>
    <t>Placebo: 0, Vitamin D: 1</t>
  </si>
  <si>
    <t>1023WVLL11</t>
  </si>
  <si>
    <t>1023WVLR10</t>
  </si>
  <si>
    <t>102PostExcVLL14</t>
  </si>
  <si>
    <t>102PostExcVLR13</t>
  </si>
  <si>
    <t>102PreExcVLR12</t>
  </si>
  <si>
    <t>102PreSuppVLR9</t>
  </si>
  <si>
    <t>1033WVLL24</t>
  </si>
  <si>
    <t>1033WVLR20</t>
  </si>
  <si>
    <t>103PostExcVLL26</t>
  </si>
  <si>
    <t>103PostExcVLR25</t>
  </si>
  <si>
    <t>103PreExcVLR23</t>
  </si>
  <si>
    <t>103PreSuppVLR21</t>
  </si>
  <si>
    <t>1053WVLL36</t>
  </si>
  <si>
    <t>1053WVLR39</t>
  </si>
  <si>
    <t>105PostExcVLL34</t>
  </si>
  <si>
    <t>105PostExcVLR35</t>
  </si>
  <si>
    <t>105PreExcVLR38</t>
  </si>
  <si>
    <t>105PreSuppVLR40</t>
  </si>
  <si>
    <t>1063WVLL47</t>
  </si>
  <si>
    <t>1063WVLR45</t>
  </si>
  <si>
    <t>106PostExcVLL46</t>
  </si>
  <si>
    <t>106PostExcVLR49</t>
  </si>
  <si>
    <t>106PreExcVLR43</t>
  </si>
  <si>
    <t>106PreSuppVLR44</t>
  </si>
  <si>
    <t>1103WVLL62</t>
  </si>
  <si>
    <t>1103WVLR63</t>
  </si>
  <si>
    <t>110PostExcVLL57</t>
  </si>
  <si>
    <t>110PostExcVLR61</t>
  </si>
  <si>
    <t>110PreExcVLL58</t>
  </si>
  <si>
    <t>111PostExcVLL66</t>
  </si>
  <si>
    <t>111PostExcVLR70</t>
  </si>
  <si>
    <t>111PreExcVLL67</t>
  </si>
  <si>
    <t>111PreExcVLR69</t>
  </si>
  <si>
    <t>1133WVLL73</t>
  </si>
  <si>
    <t>1133WVLR77</t>
  </si>
  <si>
    <t>113PostExcVLL75</t>
  </si>
  <si>
    <t>113PostExcVLR76</t>
  </si>
  <si>
    <t>113PreExcVLL72</t>
  </si>
  <si>
    <t>113PreExcVLR74</t>
  </si>
  <si>
    <t>113PreSuppVLR71</t>
  </si>
  <si>
    <t>1213WVLL93</t>
  </si>
  <si>
    <t>1213WVLR90</t>
  </si>
  <si>
    <t>121PostExcVLL95</t>
  </si>
  <si>
    <t>121PostExcVLR92</t>
  </si>
  <si>
    <t>121PreExcVLR96</t>
  </si>
  <si>
    <t>121PreSuppVLR91</t>
  </si>
  <si>
    <t>1243WVLL100</t>
  </si>
  <si>
    <t>1243WVLR103</t>
  </si>
  <si>
    <t>124PostExcVLL101</t>
  </si>
  <si>
    <t>124PostExcVLR98</t>
  </si>
  <si>
    <t>124PreExcVLR102</t>
  </si>
  <si>
    <t>124PreSuppVLR97</t>
  </si>
  <si>
    <t>1283WVLL116</t>
  </si>
  <si>
    <t>1283WVLR120</t>
  </si>
  <si>
    <t>128PostExcVLL114</t>
  </si>
  <si>
    <t>128PostExcVLR119</t>
  </si>
  <si>
    <t>128PreExcVLR117</t>
  </si>
  <si>
    <t>128PreSuppVLR115</t>
  </si>
  <si>
    <t>1293WVLR122</t>
  </si>
  <si>
    <t>129PostExcVLR127</t>
  </si>
  <si>
    <t>129PreExcVLL126</t>
  </si>
  <si>
    <t>129PreExcVLR125</t>
  </si>
  <si>
    <t>129PreSuppVLR121</t>
  </si>
  <si>
    <t>1303WVLL128</t>
  </si>
  <si>
    <t>1303WVLR134</t>
  </si>
  <si>
    <t>130PostExcVLL132</t>
  </si>
  <si>
    <t>130PostExcVLR131</t>
  </si>
  <si>
    <t>130PreExcVLL129</t>
  </si>
  <si>
    <t>1323WVLL148</t>
  </si>
  <si>
    <t>132PostExcVLL149</t>
  </si>
  <si>
    <t>132PostExcVLR144</t>
  </si>
  <si>
    <t>132PreExcVLL143</t>
  </si>
  <si>
    <t>132PreExcVLR145</t>
  </si>
  <si>
    <t>1333WVLL150</t>
  </si>
  <si>
    <t>1333WVLR151</t>
  </si>
  <si>
    <t>133PostExcVLL156</t>
  </si>
  <si>
    <t>133PostExcVLR152</t>
  </si>
  <si>
    <t>133PreExcVLR153</t>
  </si>
  <si>
    <t>133PreSuppVLR154</t>
  </si>
  <si>
    <t>1393WVLL178</t>
  </si>
  <si>
    <t>1393WVLR180</t>
  </si>
  <si>
    <t>139PostExcVLL176</t>
  </si>
  <si>
    <t>139PostExcVLR179</t>
  </si>
  <si>
    <t>139PreExcVLR175</t>
  </si>
  <si>
    <t>139PreSuppVLR177</t>
  </si>
  <si>
    <t>1403WVLL183</t>
  </si>
  <si>
    <t>1403WVLR184</t>
  </si>
  <si>
    <t>140PostExcVLL186</t>
  </si>
  <si>
    <t>140PostExcVLR182</t>
  </si>
  <si>
    <t>140PreExcVLR181</t>
  </si>
  <si>
    <t>140PreSuppVLR187</t>
  </si>
  <si>
    <t>1413WVLL191</t>
  </si>
  <si>
    <t>1413WVLR188</t>
  </si>
  <si>
    <t>141PostExcVLL194</t>
  </si>
  <si>
    <t>141PostExcVLR193</t>
  </si>
  <si>
    <t>141PreExcVLL192</t>
  </si>
  <si>
    <t>1443WVLL201</t>
  </si>
  <si>
    <t>1443WVLR195</t>
  </si>
  <si>
    <t>144PostExcVLL197</t>
  </si>
  <si>
    <t>144PostExcVLR199</t>
  </si>
  <si>
    <t>144PreExcVLL198</t>
  </si>
  <si>
    <t>144PreExcVLR200</t>
  </si>
  <si>
    <t>144PreSuppVLR196</t>
  </si>
  <si>
    <t>1473WVLL203</t>
  </si>
  <si>
    <t>1473WVLR207</t>
  </si>
  <si>
    <t>147PostExcVLL204</t>
  </si>
  <si>
    <t>147PostExcVLR208</t>
  </si>
  <si>
    <t>147PreExcVLR205</t>
  </si>
  <si>
    <t>147PreSuppVLR206</t>
  </si>
  <si>
    <t>1493WVLL221</t>
  </si>
  <si>
    <t>1493WVLR223</t>
  </si>
  <si>
    <t>149PostExcVLL217</t>
  </si>
  <si>
    <t>149PostExcVLR222</t>
  </si>
  <si>
    <t>149PreExcVLL219</t>
  </si>
  <si>
    <t>1513WVLL235</t>
  </si>
  <si>
    <t>1513WVLR231</t>
  </si>
  <si>
    <t>151PostExcVLL234</t>
  </si>
  <si>
    <t>151PostExcVLR233</t>
  </si>
  <si>
    <t>151PreExcVLR237</t>
  </si>
  <si>
    <t>151PreSuppVLR232</t>
  </si>
  <si>
    <t>1533WVLL239</t>
  </si>
  <si>
    <t>1533WVLR242</t>
  </si>
  <si>
    <t>153PostExcVLL244</t>
  </si>
  <si>
    <t>153PostExcVLR243</t>
  </si>
  <si>
    <t>153PreExcVLL241</t>
  </si>
  <si>
    <t>1593WVLL259</t>
  </si>
  <si>
    <t>1593WVLR265</t>
  </si>
  <si>
    <t>159PostExcVLL262</t>
  </si>
  <si>
    <t>159PostExcVLR263</t>
  </si>
  <si>
    <t>159PreExcVLR261</t>
  </si>
  <si>
    <t>159PreSuppVLR260</t>
  </si>
  <si>
    <t>2023WVLL285</t>
  </si>
  <si>
    <t>2023WVLR284</t>
  </si>
  <si>
    <t>202PostExcVLL283</t>
  </si>
  <si>
    <t>202PostExcVLR280</t>
  </si>
  <si>
    <t>202PreExcVLR286</t>
  </si>
  <si>
    <t>202PreSuppVLR282</t>
  </si>
  <si>
    <t>2053WVLL292</t>
  </si>
  <si>
    <t>2053WVLR287</t>
  </si>
  <si>
    <t>205PostExcVLL288</t>
  </si>
  <si>
    <t>205PostExcVLR290</t>
  </si>
  <si>
    <t>205PreExcVLR291</t>
  </si>
  <si>
    <t>205PreSuppVLR289</t>
  </si>
  <si>
    <t>2073WVLL299</t>
  </si>
  <si>
    <t>2073WVLR305</t>
  </si>
  <si>
    <t>207PostExcVLL301</t>
  </si>
  <si>
    <t>207PostExcVLR303</t>
  </si>
  <si>
    <t>207PreExcVLL300</t>
  </si>
  <si>
    <t>2093WVLR315</t>
  </si>
  <si>
    <t>209PostExcVLR312</t>
  </si>
  <si>
    <t>209PreExcVLR313</t>
  </si>
  <si>
    <t>2103WVLL323</t>
  </si>
  <si>
    <t>2103WVLR319</t>
  </si>
  <si>
    <t>210PostExcVLL325</t>
  </si>
  <si>
    <t>210PostExcVLR320</t>
  </si>
  <si>
    <t>210PreExcVLL321</t>
  </si>
  <si>
    <t>2113WVLL327</t>
  </si>
  <si>
    <t>2113WVLR330</t>
  </si>
  <si>
    <t>211PostExcVLL326</t>
  </si>
  <si>
    <t>211PostExcVLR332</t>
  </si>
  <si>
    <t>211PreExcVLR329</t>
  </si>
  <si>
    <t>211PreSuppVLR331</t>
  </si>
  <si>
    <t>2133WVLL338</t>
  </si>
  <si>
    <t>2133WVLR343</t>
  </si>
  <si>
    <t>213PostExcVLL339</t>
  </si>
  <si>
    <t>213PostExcVLR341</t>
  </si>
  <si>
    <t>213PreExcVLL342</t>
  </si>
  <si>
    <t>2143WVLL351</t>
  </si>
  <si>
    <t>2143WVLR345</t>
  </si>
  <si>
    <t>214PostExcVLL348</t>
  </si>
  <si>
    <t>214PostExcVLR350</t>
  </si>
  <si>
    <t>214PreExcVLL346</t>
  </si>
  <si>
    <t>2153WVLL356</t>
  </si>
  <si>
    <t>2153WVLR358</t>
  </si>
  <si>
    <t>215PostExcVLL355</t>
  </si>
  <si>
    <t>215PostExcVLR353</t>
  </si>
  <si>
    <t>215PreExcVLR357</t>
  </si>
  <si>
    <t>215PreSuppVLR354</t>
  </si>
  <si>
    <t>2163WVLL362</t>
  </si>
  <si>
    <t>216PostExcVLL359</t>
  </si>
  <si>
    <t>216PreExcVLL361</t>
  </si>
  <si>
    <t>2183WVLL367</t>
  </si>
  <si>
    <t>2183WVLR369</t>
  </si>
  <si>
    <t>218PostExcVLL370</t>
  </si>
  <si>
    <t>218PostExcVLR372</t>
  </si>
  <si>
    <t>218PreExcVLL371</t>
  </si>
  <si>
    <t>218PreExcVLR368</t>
  </si>
  <si>
    <t>2193WVLR373</t>
  </si>
  <si>
    <t>219PostExcVLR376</t>
  </si>
  <si>
    <t>219PreExcVLR375</t>
  </si>
  <si>
    <t>219PreSuppVLR374</t>
  </si>
  <si>
    <t>2203WVLL383</t>
  </si>
  <si>
    <t>2203WVLR380</t>
  </si>
  <si>
    <t>220PostExcVLL384</t>
  </si>
  <si>
    <t>220PostExcVLR379</t>
  </si>
  <si>
    <t>220PreExcVLR381</t>
  </si>
  <si>
    <t>220PreSuppVLR378</t>
  </si>
  <si>
    <t>2213WVLL386</t>
  </si>
  <si>
    <t>221PostExcVLL385</t>
  </si>
  <si>
    <t>221PostExcVLR388</t>
  </si>
  <si>
    <t>221PreExcVLL387</t>
  </si>
  <si>
    <t>221PreExcVLR389</t>
  </si>
  <si>
    <t>2223WVLR395</t>
  </si>
  <si>
    <t>222PostExcVLR394</t>
  </si>
  <si>
    <t>222PreExcVLR397</t>
  </si>
  <si>
    <t>222PreSuppVLR396</t>
  </si>
  <si>
    <t>2233WVLR404</t>
  </si>
  <si>
    <t>223PostExcVLR400</t>
  </si>
  <si>
    <t>223PreExcVLL405</t>
  </si>
  <si>
    <t>223PreExcVLR399</t>
  </si>
  <si>
    <t>223PreSuppVLR402</t>
  </si>
  <si>
    <t>2283WVLL429</t>
  </si>
  <si>
    <t>2283WVLR427</t>
  </si>
  <si>
    <t>228PostExcVLL428</t>
  </si>
  <si>
    <t>228PostExcVLR430</t>
  </si>
  <si>
    <t>228PreExcVLL426</t>
  </si>
  <si>
    <t>2293WVLL439</t>
  </si>
  <si>
    <t>2293WVLR434</t>
  </si>
  <si>
    <t>229PostExcVLL436</t>
  </si>
  <si>
    <t>229PostExcVLR435</t>
  </si>
  <si>
    <t>229PreExcVLR437</t>
  </si>
  <si>
    <t>2313WVLL448</t>
  </si>
  <si>
    <t>2313WVLR450</t>
  </si>
  <si>
    <t>231PostExcVLL446</t>
  </si>
  <si>
    <t>231PostExcVLR451</t>
  </si>
  <si>
    <t>231PreExcVLL449</t>
  </si>
  <si>
    <t>2343WVLL462</t>
  </si>
  <si>
    <t>2343WVLR461</t>
  </si>
  <si>
    <t>234PostExcVLL457</t>
  </si>
  <si>
    <t>234PostExcVLR463</t>
  </si>
  <si>
    <t>234PreExcVLR458</t>
  </si>
  <si>
    <t>2353WVLL466</t>
  </si>
  <si>
    <t>2353WVLR464</t>
  </si>
  <si>
    <t>235PostExcVLL465</t>
  </si>
  <si>
    <t>235PostExcVLR468</t>
  </si>
  <si>
    <t>235PreExcVLR470</t>
  </si>
  <si>
    <t>2363WVLL475</t>
  </si>
  <si>
    <t>2363WVLR474</t>
  </si>
  <si>
    <t>236PostExcVLL473</t>
  </si>
  <si>
    <t>236PostExcVLR476</t>
  </si>
  <si>
    <t>236PreExcVLL471</t>
  </si>
  <si>
    <t>236PreExcVLR472</t>
  </si>
  <si>
    <t>2373WVLR481</t>
  </si>
  <si>
    <t>237PostExcVLR480</t>
  </si>
  <si>
    <t>237PreExcVLR479</t>
  </si>
  <si>
    <t>2383WVLL491</t>
  </si>
  <si>
    <t>2383WVLR486</t>
  </si>
  <si>
    <t>238PostExcVLL488</t>
  </si>
  <si>
    <t>238PostExcVLR485</t>
  </si>
  <si>
    <t>238PreExcVLL489</t>
  </si>
  <si>
    <t>2393WVLL492</t>
  </si>
  <si>
    <t>2393WVLR493</t>
  </si>
  <si>
    <t>239PostExcVLL494</t>
  </si>
  <si>
    <t>239PostExcVLR498</t>
  </si>
  <si>
    <t>239PreExcVLR496</t>
  </si>
  <si>
    <t>2423WVLL503</t>
  </si>
  <si>
    <t>2423WVLR500</t>
  </si>
  <si>
    <t>242PostExcVLL505</t>
  </si>
  <si>
    <t>242PostExcVLR502</t>
  </si>
  <si>
    <t>242PreExcVLL506</t>
  </si>
  <si>
    <t>242PreExcVLR501</t>
  </si>
  <si>
    <t>2433WVLL507</t>
  </si>
  <si>
    <t>2433WVLR508</t>
  </si>
  <si>
    <t>243PostExcVLL512</t>
  </si>
  <si>
    <t>243PostExcVLR513</t>
  </si>
  <si>
    <t>243PreExcVLL509</t>
  </si>
  <si>
    <t>243PreExcVLR510</t>
  </si>
  <si>
    <t>2463WVLL516</t>
  </si>
  <si>
    <t>2463WVLR520</t>
  </si>
  <si>
    <t>246PostExcVLL521</t>
  </si>
  <si>
    <t>246PostExcVLR522</t>
  </si>
  <si>
    <t>246PreExcVLL519</t>
  </si>
  <si>
    <t>246PreExcVLR518</t>
  </si>
  <si>
    <t>2493WVLL533</t>
  </si>
  <si>
    <t>2493WVLR530</t>
  </si>
  <si>
    <t>249PostExcVLL535</t>
  </si>
  <si>
    <t>249PostExcVLR532</t>
  </si>
  <si>
    <t>249PreExcVLL529</t>
  </si>
  <si>
    <t>250PostExcVLR537</t>
  </si>
  <si>
    <t>250PreExcVLR538</t>
  </si>
  <si>
    <t>Ul stock 100 ng/ul før seq.</t>
  </si>
  <si>
    <t>Ul stock 100 ng/ul 21/01-20</t>
  </si>
  <si>
    <t>sjekk om det er noe igjen</t>
  </si>
  <si>
    <t>rna_seq_name</t>
  </si>
  <si>
    <t>RM_leg</t>
  </si>
  <si>
    <t>Ex_nr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</si>
</sst>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1" fillId="0" borderId="1" xfId="0" applyFont="1" applyBorder="1"/>
    <xf numFmtId="0" fontId="1" fillId="3" borderId="2" xfId="0" applyFont="1" applyFill="1" applyBorder="1"/>
    <xf numFmtId="0" fontId="1" fillId="3" borderId="1" xfId="0" applyFont="1" applyFill="1" applyBorder="1"/>
    <xf numFmtId="0" fontId="1" fillId="4" borderId="2" xfId="0" applyFont="1" applyFill="1" applyBorder="1"/>
    <xf numFmtId="0" fontId="1" fillId="4" borderId="1" xfId="0" applyFont="1" applyFill="1" applyBorder="1"/>
    <xf numFmtId="0" fontId="1" fillId="2" borderId="2" xfId="0" applyFont="1" applyFill="1" applyBorder="1"/>
    <xf numFmtId="0" fontId="1" fillId="5" borderId="2" xfId="0" applyFont="1" applyFill="1" applyBorder="1"/>
    <xf numFmtId="0" fontId="1" fillId="6" borderId="2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6" borderId="3" xfId="0" applyFont="1" applyFill="1" applyBorder="1"/>
    <xf numFmtId="0" fontId="1" fillId="5" borderId="1" xfId="0" applyFont="1" applyFill="1" applyBorder="1"/>
    <xf numFmtId="0" fontId="1" fillId="0" borderId="2" xfId="0" applyFont="1" applyBorder="1"/>
    <xf numFmtId="0" fontId="0" fillId="0" borderId="4" xfId="0" applyBorder="1"/>
    <xf numFmtId="0" fontId="0" fillId="0" borderId="5" xfId="0" applyBorder="1"/>
    <xf numFmtId="0" fontId="2" fillId="0" borderId="0" xfId="0" applyFont="1"/>
    <xf numFmtId="0" fontId="0" fillId="0" borderId="2" xfId="0" applyBorder="1"/>
    <xf numFmtId="0" fontId="0" fillId="0" borderId="1" xfId="0" applyBorder="1"/>
    <xf numFmtId="0" fontId="0" fillId="0" borderId="6" xfId="0" applyBorder="1"/>
    <xf numFmtId="0" fontId="0" fillId="0" borderId="0" xfId="0" applyBorder="1"/>
    <xf numFmtId="0" fontId="0" fillId="3" borderId="0" xfId="0" applyFill="1"/>
    <xf numFmtId="0" fontId="0" fillId="3" borderId="4" xfId="0" applyFill="1" applyBorder="1"/>
    <xf numFmtId="0" fontId="0" fillId="0" borderId="0" xfId="0" applyFill="1" applyBorder="1"/>
    <xf numFmtId="0" fontId="0" fillId="9" borderId="4" xfId="0" applyFill="1" applyBorder="1"/>
    <xf numFmtId="0" fontId="0" fillId="10" borderId="4" xfId="0" applyFill="1" applyBorder="1"/>
    <xf numFmtId="164" fontId="0" fillId="0" borderId="0" xfId="0" applyNumberFormat="1"/>
    <xf numFmtId="0" fontId="1" fillId="0" borderId="4" xfId="0" applyFont="1" applyBorder="1"/>
    <xf numFmtId="0" fontId="5" fillId="0" borderId="4" xfId="0" applyFont="1" applyBorder="1"/>
    <xf numFmtId="0" fontId="1" fillId="7" borderId="8" xfId="0" applyFont="1" applyFill="1" applyBorder="1"/>
    <xf numFmtId="0" fontId="1" fillId="0" borderId="7" xfId="0" applyFont="1" applyBorder="1"/>
    <xf numFmtId="0" fontId="1" fillId="6" borderId="8" xfId="0" applyFont="1" applyFill="1" applyBorder="1"/>
    <xf numFmtId="0" fontId="0" fillId="3" borderId="2" xfId="0" applyFill="1" applyBorder="1"/>
    <xf numFmtId="0" fontId="0" fillId="11" borderId="0" xfId="0" applyFill="1"/>
    <xf numFmtId="164" fontId="6" fillId="6" borderId="0" xfId="0" applyNumberFormat="1" applyFont="1" applyFill="1"/>
    <xf numFmtId="0" fontId="7" fillId="6" borderId="7" xfId="0" applyFont="1" applyFill="1" applyBorder="1"/>
    <xf numFmtId="0" fontId="6" fillId="6" borderId="4" xfId="0" applyFont="1" applyFill="1" applyBorder="1"/>
    <xf numFmtId="0" fontId="0" fillId="6" borderId="0" xfId="0" applyFill="1"/>
    <xf numFmtId="0" fontId="6" fillId="6" borderId="0" xfId="0" applyFont="1" applyFill="1"/>
    <xf numFmtId="0" fontId="0" fillId="0" borderId="4" xfId="0" applyFill="1" applyBorder="1"/>
    <xf numFmtId="0" fontId="8" fillId="3" borderId="0" xfId="0" applyFont="1" applyFill="1"/>
    <xf numFmtId="0" fontId="0" fillId="10" borderId="5" xfId="0" applyFill="1" applyBorder="1"/>
    <xf numFmtId="0" fontId="0" fillId="3" borderId="7" xfId="0" applyFill="1" applyBorder="1"/>
    <xf numFmtId="0" fontId="0" fillId="3" borderId="8" xfId="0" applyFill="1" applyBorder="1"/>
    <xf numFmtId="0" fontId="1" fillId="0" borderId="9" xfId="0" applyFont="1" applyBorder="1"/>
    <xf numFmtId="0" fontId="0" fillId="0" borderId="9" xfId="0" applyBorder="1"/>
    <xf numFmtId="0" fontId="2" fillId="3" borderId="0" xfId="0" applyFont="1" applyFill="1"/>
    <xf numFmtId="0" fontId="2" fillId="3" borderId="8" xfId="0" applyFont="1" applyFill="1" applyBorder="1"/>
    <xf numFmtId="0" fontId="5" fillId="0" borderId="2" xfId="0" applyFont="1" applyBorder="1"/>
    <xf numFmtId="0" fontId="5" fillId="0" borderId="0" xfId="0" applyFont="1" applyBorder="1"/>
    <xf numFmtId="0" fontId="5" fillId="0" borderId="1" xfId="0" applyFont="1" applyBorder="1"/>
    <xf numFmtId="0" fontId="5" fillId="0" borderId="9" xfId="0" applyFont="1" applyBorder="1"/>
    <xf numFmtId="0" fontId="0" fillId="3" borderId="0" xfId="0" applyFill="1" applyBorder="1"/>
    <xf numFmtId="164" fontId="1" fillId="0" borderId="7" xfId="0" applyNumberFormat="1" applyFont="1" applyBorder="1"/>
    <xf numFmtId="165" fontId="0" fillId="9" borderId="4" xfId="0" applyNumberFormat="1" applyFill="1" applyBorder="1"/>
    <xf numFmtId="0" fontId="0" fillId="11" borderId="4" xfId="0" applyFill="1" applyBorder="1"/>
    <xf numFmtId="0" fontId="6" fillId="0" borderId="0" xfId="0" applyFont="1"/>
    <xf numFmtId="0" fontId="0" fillId="2" borderId="4" xfId="0" applyFill="1" applyBorder="1"/>
    <xf numFmtId="0" fontId="0" fillId="6" borderId="4" xfId="0" applyFill="1" applyBorder="1"/>
    <xf numFmtId="0" fontId="0" fillId="6" borderId="0" xfId="0" applyFill="1" applyBorder="1"/>
    <xf numFmtId="0" fontId="0" fillId="2" borderId="0" xfId="0" applyFill="1" applyBorder="1"/>
    <xf numFmtId="0" fontId="2" fillId="3" borderId="4" xfId="0" applyFont="1" applyFill="1" applyBorder="1"/>
    <xf numFmtId="0" fontId="0" fillId="0" borderId="1" xfId="0" applyFill="1" applyBorder="1"/>
    <xf numFmtId="0" fontId="0" fillId="0" borderId="7" xfId="0" applyBorder="1"/>
    <xf numFmtId="0" fontId="2" fillId="3" borderId="0" xfId="0" applyFont="1" applyFill="1" applyBorder="1"/>
    <xf numFmtId="164" fontId="0" fillId="0" borderId="4" xfId="0" applyNumberFormat="1" applyBorder="1"/>
    <xf numFmtId="0" fontId="0" fillId="3" borderId="1" xfId="0" applyFill="1" applyBorder="1"/>
    <xf numFmtId="0" fontId="1" fillId="0" borderId="0" xfId="0" applyFont="1" applyBorder="1"/>
    <xf numFmtId="164" fontId="0" fillId="0" borderId="0" xfId="0" applyNumberFormat="1" applyBorder="1"/>
    <xf numFmtId="0" fontId="2" fillId="0" borderId="8" xfId="0" applyFont="1" applyBorder="1"/>
    <xf numFmtId="164" fontId="6" fillId="6" borderId="4" xfId="0" applyNumberFormat="1" applyFont="1" applyFill="1" applyBorder="1"/>
    <xf numFmtId="0" fontId="2" fillId="0" borderId="0" xfId="0" applyFont="1" applyBorder="1"/>
    <xf numFmtId="164" fontId="6" fillId="6" borderId="0" xfId="0" applyNumberFormat="1" applyFont="1" applyFill="1" applyBorder="1"/>
    <xf numFmtId="0" fontId="6" fillId="6" borderId="6" xfId="0" applyFont="1" applyFill="1" applyBorder="1"/>
    <xf numFmtId="164" fontId="0" fillId="0" borderId="2" xfId="0" applyNumberFormat="1" applyBorder="1"/>
    <xf numFmtId="164" fontId="0" fillId="0" borderId="1" xfId="0" applyNumberFormat="1" applyBorder="1"/>
    <xf numFmtId="0" fontId="1" fillId="0" borderId="8" xfId="0" applyFont="1" applyBorder="1"/>
    <xf numFmtId="0" fontId="0" fillId="2" borderId="2" xfId="0" applyFill="1" applyBorder="1"/>
    <xf numFmtId="0" fontId="0" fillId="2" borderId="1" xfId="0" applyFill="1" applyBorder="1"/>
    <xf numFmtId="0" fontId="1" fillId="3" borderId="4" xfId="0" applyFont="1" applyFill="1" applyBorder="1"/>
    <xf numFmtId="0" fontId="1" fillId="3" borderId="0" xfId="0" applyFont="1" applyFill="1" applyBorder="1"/>
    <xf numFmtId="0" fontId="1" fillId="2" borderId="4" xfId="0" applyFont="1" applyFill="1" applyBorder="1"/>
    <xf numFmtId="0" fontId="1" fillId="5" borderId="4" xfId="0" applyFont="1" applyFill="1" applyBorder="1"/>
    <xf numFmtId="0" fontId="1" fillId="6" borderId="0" xfId="0" applyFont="1" applyFill="1" applyBorder="1"/>
    <xf numFmtId="0" fontId="1" fillId="6" borderId="7" xfId="0" applyFont="1" applyFill="1" applyBorder="1"/>
    <xf numFmtId="0" fontId="1" fillId="7" borderId="0" xfId="0" applyFont="1" applyFill="1" applyBorder="1"/>
    <xf numFmtId="0" fontId="1" fillId="7" borderId="7" xfId="0" applyFont="1" applyFill="1" applyBorder="1"/>
    <xf numFmtId="0" fontId="1" fillId="8" borderId="0" xfId="0" applyFont="1" applyFill="1" applyBorder="1"/>
    <xf numFmtId="0" fontId="0" fillId="0" borderId="3" xfId="0" applyBorder="1"/>
    <xf numFmtId="0" fontId="1" fillId="5" borderId="0" xfId="0" applyFont="1" applyFill="1" applyBorder="1"/>
    <xf numFmtId="0" fontId="6" fillId="6" borderId="0" xfId="0" applyFont="1" applyFill="1" applyBorder="1"/>
    <xf numFmtId="165" fontId="1" fillId="0" borderId="0" xfId="0" applyNumberFormat="1" applyFont="1" applyBorder="1"/>
    <xf numFmtId="165" fontId="1" fillId="0" borderId="1" xfId="0" applyNumberFormat="1" applyFont="1" applyBorder="1"/>
    <xf numFmtId="0" fontId="0" fillId="10" borderId="0" xfId="0" applyFill="1"/>
    <xf numFmtId="0" fontId="1" fillId="10" borderId="4" xfId="0" applyFont="1" applyFill="1" applyBorder="1"/>
    <xf numFmtId="164" fontId="0" fillId="10" borderId="0" xfId="0" applyNumberFormat="1" applyFill="1"/>
    <xf numFmtId="0" fontId="1" fillId="10" borderId="7" xfId="0" applyFont="1" applyFill="1" applyBorder="1"/>
    <xf numFmtId="0" fontId="0" fillId="10" borderId="0" xfId="0" applyFill="1" applyBorder="1"/>
    <xf numFmtId="165" fontId="1" fillId="10" borderId="0" xfId="0" applyNumberFormat="1" applyFont="1" applyFill="1" applyBorder="1"/>
    <xf numFmtId="165" fontId="1" fillId="10" borderId="1" xfId="0" applyNumberFormat="1" applyFont="1" applyFill="1" applyBorder="1"/>
    <xf numFmtId="0" fontId="1" fillId="2" borderId="0" xfId="0" applyFont="1" applyFill="1" applyBorder="1"/>
    <xf numFmtId="0" fontId="1" fillId="4" borderId="0" xfId="0" applyFont="1" applyFill="1" applyBorder="1"/>
    <xf numFmtId="0" fontId="0" fillId="0" borderId="9" xfId="0" applyFill="1" applyBorder="1"/>
    <xf numFmtId="164" fontId="0" fillId="10" borderId="0" xfId="0" applyNumberFormat="1" applyFill="1" applyBorder="1"/>
    <xf numFmtId="0" fontId="1" fillId="6" borderId="5" xfId="0" applyFont="1" applyFill="1" applyBorder="1"/>
    <xf numFmtId="0" fontId="0" fillId="11" borderId="2" xfId="0" applyFill="1" applyBorder="1"/>
    <xf numFmtId="0" fontId="1" fillId="4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190499</xdr:rowOff>
    </xdr:from>
    <xdr:ext cx="3100916" cy="3820583"/>
    <xdr:sp macro="" textlink="">
      <xdr:nvSpPr>
        <xdr:cNvPr id="3" name="TekstSylinde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0" y="571499"/>
          <a:ext cx="3100916" cy="3820583"/>
        </a:xfrm>
        <a:prstGeom prst="rect">
          <a:avLst/>
        </a:prstGeom>
        <a:solidFill>
          <a:schemeClr val="accent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nb-NO" sz="1100" b="1"/>
            <a:t>Når man tar ut prøver som skal ekstraheres,</a:t>
          </a:r>
        </a:p>
        <a:p>
          <a:r>
            <a:rPr lang="nb-NO" sz="1100" b="1"/>
            <a:t>ikke</a:t>
          </a:r>
          <a:r>
            <a:rPr lang="nb-NO" sz="1100" b="1" baseline="0"/>
            <a:t> nummerér kronologisk PreSupp-PostExc,</a:t>
          </a:r>
        </a:p>
        <a:p>
          <a:r>
            <a:rPr lang="nb-NO" sz="1100" b="1" baseline="0"/>
            <a:t>men gjør det tilfeldig (1-7). Se Random_nummer-</a:t>
          </a:r>
        </a:p>
        <a:p>
          <a:r>
            <a:rPr lang="nb-NO" sz="1100" b="1" baseline="0"/>
            <a:t>kolonnen, deretter nummerer fortløpende i </a:t>
          </a:r>
        </a:p>
        <a:p>
          <a:r>
            <a:rPr lang="nb-NO" sz="1100" b="1" baseline="0"/>
            <a:t>Ekstraksjonsnummer_i_fryser-kolonne</a:t>
          </a:r>
        </a:p>
        <a:p>
          <a:endParaRPr lang="nb-NO" sz="1100" b="1" baseline="0"/>
        </a:p>
        <a:p>
          <a:r>
            <a:rPr lang="nb-NO" sz="1100" b="1" baseline="0"/>
            <a:t>12 prøver per kjøring ideelt for BB og Experion</a:t>
          </a:r>
        </a:p>
        <a:p>
          <a:endParaRPr lang="nb-NO" sz="1100" b="1" baseline="0"/>
        </a:p>
        <a:p>
          <a:r>
            <a:rPr lang="nb-NO" sz="1100" b="1" baseline="0"/>
            <a:t>Grønn: Prøve brukt til ekstraksjon</a:t>
          </a:r>
        </a:p>
        <a:p>
          <a:endParaRPr lang="nb-NO" sz="1100" b="1" baseline="0"/>
        </a:p>
        <a:p>
          <a:r>
            <a:rPr lang="nb-NO" sz="1100" b="1" baseline="0"/>
            <a:t>Prøv å få prøver mellom 10-25mg</a:t>
          </a:r>
        </a:p>
        <a:p>
          <a:r>
            <a:rPr lang="nb-NO" sz="1100" b="1" baseline="0"/>
            <a:t>Hvis RNA#1 &lt;10, pool RNA#1 og 2</a:t>
          </a:r>
        </a:p>
        <a:p>
          <a:r>
            <a:rPr lang="nb-NO" sz="1100" b="1" baseline="0"/>
            <a:t>Hvis RNA#1 &gt;20, bruk RNA#2 hvis 10-20mg</a:t>
          </a:r>
        </a:p>
        <a:p>
          <a:endParaRPr lang="nb-NO" sz="1100" b="1" baseline="0"/>
        </a:p>
        <a:p>
          <a:r>
            <a:rPr lang="nb-NO" sz="1100" b="1" baseline="0"/>
            <a:t>Fortynn stock til 100ng/ul (i 0.1 TE-buffer): </a:t>
          </a:r>
        </a:p>
        <a:p>
          <a:endParaRPr lang="nb-NO" sz="1100" b="1" baseline="0"/>
        </a:p>
        <a:p>
          <a:r>
            <a:rPr lang="nb-NO" sz="1100" b="1" baseline="0"/>
            <a:t>Hvis &gt;10mg muskel = 30ul TE-buffer</a:t>
          </a:r>
        </a:p>
        <a:p>
          <a:r>
            <a:rPr lang="nb-NO" sz="1100" b="1" baseline="0"/>
            <a:t>Hvis &lt;10mg muskel = 20ul TE-buffer</a:t>
          </a:r>
          <a:endParaRPr lang="nb-NO" sz="11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808"/>
  <sheetViews>
    <sheetView tabSelected="1" topLeftCell="B618" zoomScale="90" zoomScaleNormal="90" workbookViewId="0">
      <pane ySplit="540" activePane="bottomLeft"/>
      <selection activeCell="C540" sqref="A1:XFD1048576"/>
      <selection pane="bottomLeft" activeCell="O1" sqref="O1"/>
    </sheetView>
  </sheetViews>
  <sheetFormatPr baseColWidth="10" defaultRowHeight="14.4" x14ac:dyDescent="0.3"/>
  <cols>
    <col min="1" max="1" width="24.109375" bestFit="1" customWidth="1"/>
    <col min="2" max="3" width="23.6640625" customWidth="1"/>
    <col min="4" max="4" width="16.88671875" bestFit="1" customWidth="1"/>
    <col min="5" max="5" width="15" customWidth="1"/>
    <col min="6" max="6" width="22.109375" bestFit="1" customWidth="1"/>
    <col min="7" max="7" width="4.44140625" style="15" bestFit="1" customWidth="1"/>
    <col min="8" max="8" width="10" bestFit="1" customWidth="1"/>
    <col min="9" max="9" width="4.33203125" bestFit="1" customWidth="1"/>
    <col min="10" max="10" width="18.21875" bestFit="1" customWidth="1"/>
    <col min="11" max="11" width="3.33203125" bestFit="1" customWidth="1"/>
    <col min="12" max="12" width="7.21875" bestFit="1" customWidth="1"/>
    <col min="13" max="13" width="18.6640625" style="15" bestFit="1" customWidth="1"/>
    <col min="14" max="14" width="18.6640625" bestFit="1" customWidth="1"/>
    <col min="15" max="15" width="27.109375" style="28" bestFit="1" customWidth="1"/>
    <col min="16" max="16" width="21.6640625" style="15" bestFit="1" customWidth="1"/>
    <col min="17" max="17" width="10.88671875" style="15" bestFit="1" customWidth="1"/>
    <col min="18" max="20" width="10.88671875" bestFit="1" customWidth="1"/>
    <col min="21" max="21" width="13.33203125" style="31" bestFit="1" customWidth="1"/>
    <col min="22" max="22" width="10.88671875" style="21" bestFit="1" customWidth="1"/>
    <col min="23" max="25" width="10.88671875" bestFit="1" customWidth="1"/>
    <col min="26" max="26" width="13.33203125" style="31" bestFit="1" customWidth="1"/>
    <col min="27" max="27" width="21.88671875" style="21" bestFit="1" customWidth="1"/>
    <col min="28" max="30" width="21.88671875" bestFit="1" customWidth="1"/>
    <col min="31" max="31" width="23.77734375" bestFit="1" customWidth="1"/>
    <col min="32" max="32" width="20" style="16" bestFit="1" customWidth="1"/>
    <col min="33" max="33" width="38.5546875" style="15" bestFit="1" customWidth="1"/>
    <col min="34" max="34" width="41.33203125" style="21" bestFit="1" customWidth="1"/>
    <col min="35" max="35" width="28.33203125" bestFit="1" customWidth="1"/>
    <col min="36" max="36" width="25.21875" bestFit="1" customWidth="1"/>
    <col min="37" max="37" width="19.77734375" style="15" bestFit="1" customWidth="1"/>
    <col min="38" max="38" width="41.5546875" style="21" bestFit="1" customWidth="1"/>
    <col min="39" max="39" width="28.33203125" bestFit="1" customWidth="1"/>
    <col min="40" max="40" width="4.44140625" style="15" bestFit="1" customWidth="1"/>
    <col min="41" max="41" width="83.5546875" style="15" bestFit="1" customWidth="1"/>
    <col min="42" max="42" width="11.44140625" style="15"/>
    <col min="43" max="43" width="24.109375" bestFit="1" customWidth="1"/>
    <col min="44" max="44" width="25.77734375" bestFit="1" customWidth="1"/>
    <col min="45" max="45" width="22.6640625" bestFit="1" customWidth="1"/>
  </cols>
  <sheetData>
    <row r="1" spans="1:45" x14ac:dyDescent="0.3">
      <c r="A1" s="101" t="s">
        <v>0</v>
      </c>
      <c r="B1" s="68"/>
      <c r="C1" s="68"/>
      <c r="D1" s="68" t="s">
        <v>37</v>
      </c>
      <c r="E1" s="68" t="s">
        <v>56</v>
      </c>
      <c r="F1" s="68" t="s">
        <v>58</v>
      </c>
      <c r="G1" s="80" t="s">
        <v>1</v>
      </c>
      <c r="H1" s="81" t="s">
        <v>2</v>
      </c>
      <c r="I1" s="81" t="s">
        <v>3</v>
      </c>
      <c r="J1" s="81" t="s">
        <v>342</v>
      </c>
      <c r="L1" s="81" t="s">
        <v>343</v>
      </c>
      <c r="M1" s="80" t="s">
        <v>4</v>
      </c>
      <c r="N1" s="102" t="s">
        <v>5</v>
      </c>
      <c r="O1" s="82" t="s">
        <v>344</v>
      </c>
      <c r="P1" s="83" t="s">
        <v>7</v>
      </c>
      <c r="Q1" s="84" t="s">
        <v>8</v>
      </c>
      <c r="R1" s="84" t="s">
        <v>9</v>
      </c>
      <c r="S1" s="84" t="s">
        <v>10</v>
      </c>
      <c r="T1" s="84" t="s">
        <v>11</v>
      </c>
      <c r="U1" s="85" t="s">
        <v>12</v>
      </c>
      <c r="V1" s="86" t="s">
        <v>13</v>
      </c>
      <c r="W1" s="86" t="s">
        <v>14</v>
      </c>
      <c r="X1" s="86" t="s">
        <v>15</v>
      </c>
      <c r="Y1" s="86" t="s">
        <v>16</v>
      </c>
      <c r="Z1" s="87" t="s">
        <v>17</v>
      </c>
      <c r="AA1" s="88" t="s">
        <v>18</v>
      </c>
      <c r="AB1" s="88" t="s">
        <v>19</v>
      </c>
      <c r="AC1" s="88" t="s">
        <v>20</v>
      </c>
      <c r="AD1" s="88" t="s">
        <v>21</v>
      </c>
      <c r="AE1" s="88" t="s">
        <v>22</v>
      </c>
      <c r="AF1" s="105" t="s">
        <v>48</v>
      </c>
      <c r="AG1" s="80" t="s">
        <v>23</v>
      </c>
      <c r="AH1" s="81" t="s">
        <v>49</v>
      </c>
      <c r="AI1" s="81" t="s">
        <v>38</v>
      </c>
      <c r="AJ1" s="84" t="s">
        <v>24</v>
      </c>
      <c r="AK1" s="83" t="s">
        <v>25</v>
      </c>
      <c r="AL1" s="90" t="s">
        <v>51</v>
      </c>
      <c r="AM1" s="90" t="s">
        <v>26</v>
      </c>
      <c r="AN1" s="107" t="s">
        <v>27</v>
      </c>
      <c r="AO1" s="82" t="s">
        <v>28</v>
      </c>
      <c r="AP1" s="28"/>
      <c r="AQ1" s="21" t="s">
        <v>339</v>
      </c>
      <c r="AR1" s="19" t="s">
        <v>340</v>
      </c>
      <c r="AS1" s="21"/>
    </row>
    <row r="2" spans="1:45" s="19" customFormat="1" x14ac:dyDescent="0.3">
      <c r="D2">
        <v>0.6067093582512002</v>
      </c>
      <c r="E2">
        <v>0</v>
      </c>
      <c r="F2" t="s">
        <v>35</v>
      </c>
      <c r="G2" s="18">
        <v>109</v>
      </c>
      <c r="H2" s="19" t="s">
        <v>29</v>
      </c>
      <c r="I2" s="19" t="s">
        <v>30</v>
      </c>
      <c r="J2"/>
      <c r="K2"/>
      <c r="L2" s="19" t="s">
        <v>35</v>
      </c>
      <c r="M2" s="18">
        <v>8.2620000000000005</v>
      </c>
      <c r="N2" s="67">
        <v>24.37</v>
      </c>
      <c r="O2" s="28">
        <v>1</v>
      </c>
      <c r="P2" s="18">
        <f>N2</f>
        <v>24.37</v>
      </c>
      <c r="Q2" s="21">
        <v>2.1709999999999998</v>
      </c>
      <c r="R2"/>
      <c r="S2">
        <v>2.2764000000000002</v>
      </c>
      <c r="T2">
        <v>2.2526000000000002</v>
      </c>
      <c r="U2" s="31">
        <f t="shared" ref="U2:U65" si="0">AVERAGE(Q2:T2)</f>
        <v>2.2333333333333334</v>
      </c>
      <c r="V2" s="21">
        <v>2.2017000000000002</v>
      </c>
      <c r="W2" s="24"/>
      <c r="X2" s="24">
        <v>2.2075</v>
      </c>
      <c r="Y2" s="24">
        <v>2.2056</v>
      </c>
      <c r="Z2" s="31">
        <f t="shared" ref="Z2:Z65" si="1">AVERAGE(V2:Y2)</f>
        <v>2.2049333333333334</v>
      </c>
      <c r="AA2" s="21">
        <v>342.85129999999998</v>
      </c>
      <c r="AB2"/>
      <c r="AC2">
        <v>339.41989999999998</v>
      </c>
      <c r="AD2">
        <v>336.96899999999999</v>
      </c>
      <c r="AE2">
        <f t="shared" ref="AE2:AE65" si="2">AVERAGE(AA2:AD2)</f>
        <v>339.74673333333334</v>
      </c>
      <c r="AF2" s="20">
        <v>26</v>
      </c>
      <c r="AG2" s="15">
        <f t="shared" ref="AG2:AG65" si="3">(AE2*AF2)/100</f>
        <v>88.334150666666659</v>
      </c>
      <c r="AH2" s="21"/>
      <c r="AI2">
        <f t="shared" ref="AI2:AI65" si="4">AG2-AF2</f>
        <v>62.334150666666659</v>
      </c>
      <c r="AJ2" t="s">
        <v>39</v>
      </c>
      <c r="AK2" s="23">
        <f t="shared" ref="AK2:AK65" si="5">AE2*AF2</f>
        <v>8833.4150666666665</v>
      </c>
      <c r="AL2" s="21"/>
      <c r="AM2" s="19">
        <f t="shared" ref="AM2:AM65" si="6">AK2/P2</f>
        <v>362.47086855423333</v>
      </c>
      <c r="AN2" s="33">
        <v>9.1999999999999993</v>
      </c>
      <c r="AO2" s="18"/>
      <c r="AP2" s="18"/>
      <c r="AQ2" s="92">
        <f>AK2/100</f>
        <v>88.334150666666659</v>
      </c>
      <c r="AR2" s="93">
        <f t="shared" ref="AR2:AR65" si="7">AQ2-K2</f>
        <v>88.334150666666659</v>
      </c>
    </row>
    <row r="3" spans="1:45" s="1" customFormat="1" x14ac:dyDescent="0.3">
      <c r="A3" s="19"/>
      <c r="B3" s="19"/>
      <c r="C3" s="19"/>
      <c r="D3" s="19">
        <v>0.10852540944662203</v>
      </c>
      <c r="E3" s="19">
        <v>0</v>
      </c>
      <c r="F3" s="19">
        <v>1</v>
      </c>
      <c r="G3" s="18">
        <v>114</v>
      </c>
      <c r="H3" s="19" t="s">
        <v>33</v>
      </c>
      <c r="I3" s="19" t="s">
        <v>32</v>
      </c>
      <c r="J3" s="19"/>
      <c r="K3" s="19"/>
      <c r="L3" s="19">
        <v>10</v>
      </c>
      <c r="M3" s="33">
        <v>7.22</v>
      </c>
      <c r="N3" s="67">
        <v>11.592000000000001</v>
      </c>
      <c r="O3" s="14">
        <v>2</v>
      </c>
      <c r="P3" s="18">
        <f>M3+N3</f>
        <v>18.812000000000001</v>
      </c>
      <c r="Q3" s="18">
        <v>1.8628</v>
      </c>
      <c r="R3" s="63">
        <v>1.8384</v>
      </c>
      <c r="S3" s="63">
        <v>1.8548</v>
      </c>
      <c r="T3" s="63">
        <v>1.8654999999999999</v>
      </c>
      <c r="U3" s="77">
        <f t="shared" si="0"/>
        <v>1.855375</v>
      </c>
      <c r="V3" s="19">
        <v>2.1697000000000002</v>
      </c>
      <c r="W3" s="63">
        <v>2.1764000000000001</v>
      </c>
      <c r="X3" s="63">
        <v>2.1738</v>
      </c>
      <c r="Y3" s="63">
        <v>2.1661000000000001</v>
      </c>
      <c r="Z3" s="77">
        <f t="shared" si="1"/>
        <v>2.1715</v>
      </c>
      <c r="AA3" s="19">
        <v>338.92970000000003</v>
      </c>
      <c r="AB3" s="63">
        <v>345.3023</v>
      </c>
      <c r="AC3" s="63">
        <v>343.83170000000001</v>
      </c>
      <c r="AD3" s="63">
        <v>339.41989999999998</v>
      </c>
      <c r="AE3" s="19">
        <f t="shared" si="2"/>
        <v>341.87090000000001</v>
      </c>
      <c r="AF3" s="89">
        <v>26</v>
      </c>
      <c r="AG3" s="106">
        <f t="shared" si="3"/>
        <v>88.886434000000008</v>
      </c>
      <c r="AH3" s="19">
        <f>AG3-2</f>
        <v>86.886434000000008</v>
      </c>
      <c r="AI3" s="19">
        <f t="shared" si="4"/>
        <v>62.886434000000008</v>
      </c>
      <c r="AJ3" s="19" t="s">
        <v>39</v>
      </c>
      <c r="AK3" s="18">
        <f t="shared" si="5"/>
        <v>8888.6434000000008</v>
      </c>
      <c r="AL3" s="33">
        <f>AK3-200</f>
        <v>8688.6434000000008</v>
      </c>
      <c r="AM3" s="19">
        <f t="shared" si="6"/>
        <v>472.49858600893049</v>
      </c>
      <c r="AN3" s="33">
        <v>9.6999999999999993</v>
      </c>
      <c r="AO3" s="18"/>
      <c r="AP3" s="18"/>
      <c r="AQ3" s="92">
        <f>AL3/100</f>
        <v>86.886434000000008</v>
      </c>
      <c r="AR3" s="93">
        <f t="shared" si="7"/>
        <v>86.886434000000008</v>
      </c>
      <c r="AS3" s="19"/>
    </row>
    <row r="4" spans="1:45" x14ac:dyDescent="0.3">
      <c r="D4">
        <v>0.12767323043042844</v>
      </c>
      <c r="E4">
        <v>0</v>
      </c>
      <c r="F4">
        <v>1</v>
      </c>
      <c r="G4" s="15">
        <v>114</v>
      </c>
      <c r="H4" t="s">
        <v>31</v>
      </c>
      <c r="I4" t="s">
        <v>30</v>
      </c>
      <c r="L4">
        <v>30</v>
      </c>
      <c r="M4" s="23">
        <v>13.641999999999999</v>
      </c>
      <c r="N4">
        <v>12.67</v>
      </c>
      <c r="O4" s="28">
        <v>3</v>
      </c>
      <c r="P4" s="15">
        <f>M4</f>
        <v>13.641999999999999</v>
      </c>
      <c r="R4" s="24">
        <v>2.133</v>
      </c>
      <c r="S4" s="24">
        <v>2.1756000000000002</v>
      </c>
      <c r="T4" s="24">
        <v>2.0047000000000001</v>
      </c>
      <c r="U4" s="31">
        <f t="shared" si="0"/>
        <v>2.1044333333333332</v>
      </c>
      <c r="W4" s="24">
        <v>2.2671999999999999</v>
      </c>
      <c r="X4" s="24">
        <v>2.2446999999999999</v>
      </c>
      <c r="Y4" s="24">
        <v>2.2241</v>
      </c>
      <c r="Z4" s="31">
        <f t="shared" si="1"/>
        <v>2.2453333333333334</v>
      </c>
      <c r="AA4" s="21">
        <v>230.59639999999999</v>
      </c>
      <c r="AB4" s="24">
        <v>220.79249999999999</v>
      </c>
      <c r="AC4" s="24">
        <v>225.20419999999999</v>
      </c>
      <c r="AD4" s="24">
        <v>224.22389999999999</v>
      </c>
      <c r="AE4">
        <f t="shared" si="2"/>
        <v>225.20424999999997</v>
      </c>
      <c r="AF4" s="16">
        <v>26</v>
      </c>
      <c r="AG4" s="15">
        <f t="shared" si="3"/>
        <v>58.553104999999995</v>
      </c>
      <c r="AH4" s="15"/>
      <c r="AI4">
        <f t="shared" si="4"/>
        <v>32.553104999999995</v>
      </c>
      <c r="AJ4" t="s">
        <v>39</v>
      </c>
      <c r="AK4" s="23">
        <f t="shared" si="5"/>
        <v>5855.3104999999996</v>
      </c>
      <c r="AL4" s="15"/>
      <c r="AM4">
        <f t="shared" si="6"/>
        <v>429.21202902800172</v>
      </c>
      <c r="AN4" s="23">
        <v>9.4</v>
      </c>
      <c r="AQ4" s="92">
        <f>AK4/100</f>
        <v>58.553104999999995</v>
      </c>
      <c r="AR4" s="93">
        <f t="shared" si="7"/>
        <v>58.553104999999995</v>
      </c>
    </row>
    <row r="5" spans="1:45" x14ac:dyDescent="0.3">
      <c r="D5">
        <v>0.77122792252382644</v>
      </c>
      <c r="E5">
        <v>0</v>
      </c>
      <c r="F5">
        <v>1</v>
      </c>
      <c r="G5" s="15">
        <v>114</v>
      </c>
      <c r="H5" t="s">
        <v>33</v>
      </c>
      <c r="I5" t="s">
        <v>30</v>
      </c>
      <c r="L5">
        <v>30</v>
      </c>
      <c r="M5" s="15">
        <v>6.0780000000000003</v>
      </c>
      <c r="N5" s="22">
        <v>13.866</v>
      </c>
      <c r="O5" s="28">
        <v>4</v>
      </c>
      <c r="P5" s="15">
        <f>N5</f>
        <v>13.866</v>
      </c>
      <c r="Q5" s="15">
        <v>1.8980999999999999</v>
      </c>
      <c r="S5">
        <v>2.0003000000000002</v>
      </c>
      <c r="T5">
        <v>1.9239999999999999</v>
      </c>
      <c r="U5" s="31">
        <f t="shared" si="0"/>
        <v>1.9408000000000001</v>
      </c>
      <c r="V5" s="21">
        <v>2.2219000000000002</v>
      </c>
      <c r="X5">
        <v>2.2174999999999998</v>
      </c>
      <c r="Y5">
        <v>2.2254</v>
      </c>
      <c r="Z5" s="31">
        <f t="shared" si="1"/>
        <v>2.2216</v>
      </c>
      <c r="AA5" s="21">
        <v>245.79249999999999</v>
      </c>
      <c r="AC5">
        <v>245.3023</v>
      </c>
      <c r="AD5">
        <v>247.26310000000001</v>
      </c>
      <c r="AE5">
        <f t="shared" si="2"/>
        <v>246.11929999999998</v>
      </c>
      <c r="AF5" s="16">
        <v>26</v>
      </c>
      <c r="AG5" s="56">
        <f t="shared" si="3"/>
        <v>63.991017999999997</v>
      </c>
      <c r="AH5" s="15">
        <f>AG5-2</f>
        <v>61.991017999999997</v>
      </c>
      <c r="AI5">
        <f t="shared" si="4"/>
        <v>37.991017999999997</v>
      </c>
      <c r="AJ5" t="s">
        <v>39</v>
      </c>
      <c r="AK5" s="15">
        <f t="shared" si="5"/>
        <v>6399.1017999999995</v>
      </c>
      <c r="AL5" s="23">
        <f>AK5-200</f>
        <v>6199.1017999999995</v>
      </c>
      <c r="AM5">
        <f t="shared" si="6"/>
        <v>461.49587480167315</v>
      </c>
      <c r="AN5" s="23">
        <v>9.5</v>
      </c>
      <c r="AQ5" s="92">
        <f>AL5/100</f>
        <v>61.991017999999997</v>
      </c>
      <c r="AR5" s="93">
        <f t="shared" si="7"/>
        <v>61.991017999999997</v>
      </c>
    </row>
    <row r="6" spans="1:45" x14ac:dyDescent="0.3">
      <c r="D6">
        <v>0.87578847618801114</v>
      </c>
      <c r="E6">
        <v>0</v>
      </c>
      <c r="F6">
        <v>1</v>
      </c>
      <c r="G6" s="15">
        <v>114</v>
      </c>
      <c r="H6" t="s">
        <v>29</v>
      </c>
      <c r="I6" t="s">
        <v>30</v>
      </c>
      <c r="L6">
        <v>30</v>
      </c>
      <c r="M6" s="15">
        <v>10.662000000000001</v>
      </c>
      <c r="N6" s="22">
        <v>13.318</v>
      </c>
      <c r="O6" s="28">
        <v>5</v>
      </c>
      <c r="P6" s="15">
        <f>N6</f>
        <v>13.318</v>
      </c>
      <c r="Q6" s="15">
        <v>2.0619999999999998</v>
      </c>
      <c r="R6" s="24">
        <v>1.9661999999999999</v>
      </c>
      <c r="S6" s="24">
        <v>2.0699999999999998</v>
      </c>
      <c r="T6" s="24">
        <v>2.0453999999999999</v>
      </c>
      <c r="U6" s="31">
        <f t="shared" si="0"/>
        <v>2.0358999999999998</v>
      </c>
      <c r="V6" s="21">
        <v>2.2121</v>
      </c>
      <c r="X6">
        <v>2.2387000000000001</v>
      </c>
      <c r="Y6">
        <v>2.1936</v>
      </c>
      <c r="Z6" s="31">
        <f t="shared" si="1"/>
        <v>2.2147999999999999</v>
      </c>
      <c r="AA6" s="21">
        <v>245.79249999999999</v>
      </c>
      <c r="AB6" s="24">
        <v>254.61600000000001</v>
      </c>
      <c r="AC6" s="24">
        <v>247.7533</v>
      </c>
      <c r="AD6" s="24">
        <v>244.81209999999999</v>
      </c>
      <c r="AE6">
        <f t="shared" si="2"/>
        <v>248.24347499999999</v>
      </c>
      <c r="AF6" s="16">
        <v>26</v>
      </c>
      <c r="AG6" s="56">
        <f t="shared" si="3"/>
        <v>64.543303500000007</v>
      </c>
      <c r="AH6" s="15">
        <f>AG6-2</f>
        <v>62.543303500000007</v>
      </c>
      <c r="AI6">
        <f t="shared" si="4"/>
        <v>38.543303500000007</v>
      </c>
      <c r="AJ6" t="s">
        <v>39</v>
      </c>
      <c r="AK6" s="15">
        <f t="shared" si="5"/>
        <v>6454.3303500000002</v>
      </c>
      <c r="AL6" s="23">
        <f>AK6-200</f>
        <v>6254.3303500000002</v>
      </c>
      <c r="AM6">
        <f t="shared" si="6"/>
        <v>484.63210316864399</v>
      </c>
      <c r="AN6" s="23">
        <v>8</v>
      </c>
      <c r="AQ6" s="92">
        <f>AL6/100</f>
        <v>62.5433035</v>
      </c>
      <c r="AR6" s="93">
        <f t="shared" si="7"/>
        <v>62.5433035</v>
      </c>
    </row>
    <row r="7" spans="1:45" x14ac:dyDescent="0.3">
      <c r="D7">
        <v>0.99819041965084676</v>
      </c>
      <c r="E7">
        <v>0</v>
      </c>
      <c r="F7">
        <v>1</v>
      </c>
      <c r="G7" s="15">
        <v>114</v>
      </c>
      <c r="H7" t="s">
        <v>31</v>
      </c>
      <c r="I7" t="s">
        <v>32</v>
      </c>
      <c r="L7">
        <v>10</v>
      </c>
      <c r="M7" s="23">
        <v>7.6639999999999997</v>
      </c>
      <c r="N7" s="22">
        <v>10.321999999999999</v>
      </c>
      <c r="O7" s="28">
        <v>6</v>
      </c>
      <c r="P7" s="15">
        <f>M7+N7</f>
        <v>17.985999999999997</v>
      </c>
      <c r="R7" s="24">
        <v>1.9112</v>
      </c>
      <c r="S7" s="24">
        <v>1.8889</v>
      </c>
      <c r="T7" s="24">
        <v>1.8996999999999999</v>
      </c>
      <c r="U7" s="31">
        <f t="shared" si="0"/>
        <v>1.8999333333333333</v>
      </c>
      <c r="V7" s="21">
        <v>2.1202000000000001</v>
      </c>
      <c r="W7" s="24">
        <v>2.1728000000000001</v>
      </c>
      <c r="X7" s="24">
        <v>2.1448999999999998</v>
      </c>
      <c r="Y7" s="24">
        <v>2.1549</v>
      </c>
      <c r="Z7" s="31">
        <f t="shared" si="1"/>
        <v>2.1482000000000001</v>
      </c>
      <c r="AA7" s="21">
        <v>294.81209999999999</v>
      </c>
      <c r="AB7" s="24">
        <v>284.02780000000001</v>
      </c>
      <c r="AC7" s="24">
        <v>290.89049999999997</v>
      </c>
      <c r="AD7" s="24">
        <v>286.96899999999999</v>
      </c>
      <c r="AE7">
        <f t="shared" si="2"/>
        <v>289.17484999999999</v>
      </c>
      <c r="AF7" s="16">
        <v>26</v>
      </c>
      <c r="AG7" s="15">
        <f t="shared" si="3"/>
        <v>75.185460999999989</v>
      </c>
      <c r="AH7" s="15"/>
      <c r="AI7">
        <f t="shared" si="4"/>
        <v>49.185460999999989</v>
      </c>
      <c r="AJ7" t="s">
        <v>39</v>
      </c>
      <c r="AK7" s="23">
        <f t="shared" si="5"/>
        <v>7518.5460999999996</v>
      </c>
      <c r="AL7" s="15"/>
      <c r="AM7">
        <f t="shared" si="6"/>
        <v>418.02213388190819</v>
      </c>
      <c r="AN7" s="23">
        <v>9.6999999999999993</v>
      </c>
      <c r="AQ7" s="92">
        <f t="shared" ref="AQ7:AQ38" si="8">AK7/100</f>
        <v>75.185460999999989</v>
      </c>
      <c r="AR7" s="93">
        <f t="shared" si="7"/>
        <v>75.185460999999989</v>
      </c>
    </row>
    <row r="8" spans="1:45" x14ac:dyDescent="0.3">
      <c r="D8">
        <v>0.56721363244309242</v>
      </c>
      <c r="E8">
        <v>1</v>
      </c>
      <c r="F8" t="s">
        <v>35</v>
      </c>
      <c r="G8" s="15">
        <v>120</v>
      </c>
      <c r="H8" t="s">
        <v>29</v>
      </c>
      <c r="I8" t="s">
        <v>30</v>
      </c>
      <c r="L8" t="s">
        <v>35</v>
      </c>
      <c r="M8" s="23">
        <v>9.5960000000000001</v>
      </c>
      <c r="N8" s="22">
        <v>11.04</v>
      </c>
      <c r="O8" s="28">
        <v>7</v>
      </c>
      <c r="P8" s="15">
        <f>M8+N8</f>
        <v>20.635999999999999</v>
      </c>
      <c r="Q8" s="15">
        <v>1.637</v>
      </c>
      <c r="R8" s="24">
        <v>1.5337000000000001</v>
      </c>
      <c r="S8" s="24">
        <v>1.5944</v>
      </c>
      <c r="T8" s="24">
        <v>1.5255000000000001</v>
      </c>
      <c r="U8" s="31">
        <f t="shared" si="0"/>
        <v>1.5726500000000001</v>
      </c>
      <c r="V8" s="21">
        <v>2.1238000000000001</v>
      </c>
      <c r="W8" s="24">
        <v>1.9563999999999999</v>
      </c>
      <c r="X8" s="24">
        <v>1.9666999999999999</v>
      </c>
      <c r="Y8" s="24">
        <v>1.8073999999999999</v>
      </c>
      <c r="Z8" s="31">
        <f t="shared" si="1"/>
        <v>1.9635749999999996</v>
      </c>
      <c r="AA8" s="21">
        <v>320.3023</v>
      </c>
      <c r="AB8" s="24">
        <v>349.71409999999997</v>
      </c>
      <c r="AC8" s="24">
        <v>344.81209999999999</v>
      </c>
      <c r="AD8" s="24">
        <v>385.98860000000002</v>
      </c>
      <c r="AE8">
        <f t="shared" si="2"/>
        <v>350.204275</v>
      </c>
      <c r="AF8" s="16">
        <v>26</v>
      </c>
      <c r="AG8" s="15">
        <f t="shared" si="3"/>
        <v>91.0531115</v>
      </c>
      <c r="AH8" s="15"/>
      <c r="AI8">
        <f t="shared" si="4"/>
        <v>65.0531115</v>
      </c>
      <c r="AJ8" t="s">
        <v>39</v>
      </c>
      <c r="AK8" s="23">
        <f t="shared" si="5"/>
        <v>9105.3111499999995</v>
      </c>
      <c r="AL8" s="15"/>
      <c r="AM8">
        <f t="shared" si="6"/>
        <v>441.23430655165731</v>
      </c>
      <c r="AN8" s="23">
        <v>9.5</v>
      </c>
      <c r="AQ8" s="92">
        <f t="shared" si="8"/>
        <v>91.0531115</v>
      </c>
      <c r="AR8" s="93">
        <f t="shared" si="7"/>
        <v>91.0531115</v>
      </c>
    </row>
    <row r="9" spans="1:45" x14ac:dyDescent="0.3">
      <c r="D9">
        <v>1.6862416687994153E-2</v>
      </c>
      <c r="E9">
        <v>0</v>
      </c>
      <c r="F9">
        <v>1</v>
      </c>
      <c r="G9" s="15">
        <v>102</v>
      </c>
      <c r="H9" t="s">
        <v>31</v>
      </c>
      <c r="I9" t="s">
        <v>32</v>
      </c>
      <c r="L9">
        <v>30</v>
      </c>
      <c r="M9" s="23">
        <v>12.087999999999999</v>
      </c>
      <c r="N9">
        <v>9.2799999999999994</v>
      </c>
      <c r="O9" s="28">
        <v>8</v>
      </c>
      <c r="P9" s="15">
        <f>M9</f>
        <v>12.087999999999999</v>
      </c>
      <c r="Q9" s="15">
        <v>1.6897</v>
      </c>
      <c r="R9" s="24">
        <v>1.6536</v>
      </c>
      <c r="S9" s="24">
        <v>1.8474999999999999</v>
      </c>
      <c r="T9" s="24">
        <v>1.7557</v>
      </c>
      <c r="U9" s="31">
        <f t="shared" si="0"/>
        <v>1.7366250000000001</v>
      </c>
      <c r="V9" s="21">
        <v>2.0222000000000002</v>
      </c>
      <c r="X9">
        <v>2.0505</v>
      </c>
      <c r="Y9">
        <v>2.0365000000000002</v>
      </c>
      <c r="Z9" s="31">
        <f t="shared" si="1"/>
        <v>2.0364</v>
      </c>
      <c r="AA9" s="21">
        <v>220.65360000000001</v>
      </c>
      <c r="AC9">
        <v>217.7124</v>
      </c>
      <c r="AD9">
        <v>217.22219999999999</v>
      </c>
      <c r="AE9">
        <f t="shared" si="2"/>
        <v>218.52939999999998</v>
      </c>
      <c r="AF9" s="16">
        <v>26</v>
      </c>
      <c r="AG9" s="15">
        <f t="shared" si="3"/>
        <v>56.817643999999994</v>
      </c>
      <c r="AH9" s="15"/>
      <c r="AI9">
        <f t="shared" si="4"/>
        <v>30.817643999999994</v>
      </c>
      <c r="AJ9" t="s">
        <v>39</v>
      </c>
      <c r="AK9" s="23">
        <f t="shared" si="5"/>
        <v>5681.7643999999991</v>
      </c>
      <c r="AL9" s="15"/>
      <c r="AM9">
        <f t="shared" si="6"/>
        <v>470.03345466578423</v>
      </c>
      <c r="AN9" s="23">
        <v>9.4</v>
      </c>
      <c r="AQ9" s="92">
        <f t="shared" si="8"/>
        <v>56.817643999999994</v>
      </c>
      <c r="AR9" s="93">
        <f t="shared" si="7"/>
        <v>56.817643999999994</v>
      </c>
    </row>
    <row r="10" spans="1:45" x14ac:dyDescent="0.3">
      <c r="D10">
        <v>1.8463472854870933E-2</v>
      </c>
      <c r="E10">
        <v>0</v>
      </c>
      <c r="F10">
        <v>1</v>
      </c>
      <c r="G10" s="15">
        <v>102</v>
      </c>
      <c r="H10" t="s">
        <v>29</v>
      </c>
      <c r="I10" t="s">
        <v>30</v>
      </c>
      <c r="J10" s="21" t="s">
        <v>64</v>
      </c>
      <c r="K10" s="21">
        <v>22</v>
      </c>
      <c r="L10">
        <v>10</v>
      </c>
      <c r="M10" s="23">
        <v>6.76</v>
      </c>
      <c r="N10" s="22">
        <v>9.5619999999999994</v>
      </c>
      <c r="O10" s="14">
        <v>9</v>
      </c>
      <c r="P10" s="20">
        <f t="shared" ref="P10:P17" si="9">M10+N10</f>
        <v>16.321999999999999</v>
      </c>
      <c r="Q10" s="15">
        <v>1.6535</v>
      </c>
      <c r="R10" s="24">
        <v>1.6249</v>
      </c>
      <c r="S10" s="24">
        <v>1.6797</v>
      </c>
      <c r="T10" s="24">
        <v>1.5953999999999999</v>
      </c>
      <c r="U10" s="31">
        <f t="shared" si="0"/>
        <v>1.6383749999999999</v>
      </c>
      <c r="V10" s="21">
        <v>2.0423</v>
      </c>
      <c r="W10" s="24">
        <v>2.0259999999999998</v>
      </c>
      <c r="X10" s="24">
        <v>2.0457999999999998</v>
      </c>
      <c r="Y10" s="24">
        <v>2.0306000000000002</v>
      </c>
      <c r="Z10" s="31">
        <f t="shared" si="1"/>
        <v>2.0361750000000001</v>
      </c>
      <c r="AA10" s="21">
        <v>258.88889999999998</v>
      </c>
      <c r="AB10">
        <v>264.77120000000002</v>
      </c>
      <c r="AC10">
        <v>261.3399</v>
      </c>
      <c r="AD10">
        <v>258.39870000000002</v>
      </c>
      <c r="AE10">
        <f t="shared" si="2"/>
        <v>260.84967499999999</v>
      </c>
      <c r="AF10" s="16">
        <v>26</v>
      </c>
      <c r="AG10" s="15">
        <f t="shared" si="3"/>
        <v>67.820915499999998</v>
      </c>
      <c r="AH10" s="15"/>
      <c r="AI10">
        <f t="shared" si="4"/>
        <v>41.820915499999998</v>
      </c>
      <c r="AJ10" t="s">
        <v>39</v>
      </c>
      <c r="AK10" s="23">
        <f t="shared" si="5"/>
        <v>6782.0915500000001</v>
      </c>
      <c r="AL10" s="15"/>
      <c r="AM10">
        <f t="shared" si="6"/>
        <v>415.51841379732878</v>
      </c>
      <c r="AN10" s="23">
        <v>9.4</v>
      </c>
      <c r="AQ10" s="92">
        <f t="shared" si="8"/>
        <v>67.820915499999998</v>
      </c>
      <c r="AR10" s="93">
        <f t="shared" si="7"/>
        <v>45.820915499999998</v>
      </c>
    </row>
    <row r="11" spans="1:45" x14ac:dyDescent="0.3">
      <c r="D11">
        <v>0.24996802998514556</v>
      </c>
      <c r="E11">
        <v>0</v>
      </c>
      <c r="F11">
        <v>1</v>
      </c>
      <c r="G11" s="15">
        <v>102</v>
      </c>
      <c r="H11" t="s">
        <v>33</v>
      </c>
      <c r="I11" t="s">
        <v>30</v>
      </c>
      <c r="J11" t="s">
        <v>60</v>
      </c>
      <c r="K11">
        <v>22</v>
      </c>
      <c r="L11">
        <v>10</v>
      </c>
      <c r="M11" s="23">
        <v>5.57</v>
      </c>
      <c r="N11" s="22">
        <v>5.968</v>
      </c>
      <c r="O11" s="28">
        <v>10</v>
      </c>
      <c r="P11" s="15">
        <f t="shared" si="9"/>
        <v>11.538</v>
      </c>
      <c r="Q11" s="21"/>
      <c r="R11" s="24">
        <v>1.9126000000000001</v>
      </c>
      <c r="S11" s="24">
        <v>1.8764000000000001</v>
      </c>
      <c r="T11" s="24">
        <v>1.8565</v>
      </c>
      <c r="U11" s="31">
        <f t="shared" si="0"/>
        <v>1.8818333333333335</v>
      </c>
      <c r="V11" s="21">
        <v>1.9767999999999999</v>
      </c>
      <c r="W11" s="24">
        <v>2.0367000000000002</v>
      </c>
      <c r="X11" s="24">
        <v>1.9997</v>
      </c>
      <c r="Y11" s="24">
        <v>2.0118</v>
      </c>
      <c r="Z11" s="31">
        <f t="shared" si="1"/>
        <v>2.0062500000000001</v>
      </c>
      <c r="AA11" s="21">
        <v>253.4967</v>
      </c>
      <c r="AB11">
        <v>243.20259999999999</v>
      </c>
      <c r="AC11">
        <v>250.5556</v>
      </c>
      <c r="AD11">
        <v>245.1634</v>
      </c>
      <c r="AE11">
        <f t="shared" si="2"/>
        <v>248.10457500000001</v>
      </c>
      <c r="AF11" s="16">
        <v>26</v>
      </c>
      <c r="AG11" s="15">
        <f t="shared" si="3"/>
        <v>64.50718950000001</v>
      </c>
      <c r="AH11" s="15"/>
      <c r="AI11">
        <f t="shared" si="4"/>
        <v>38.50718950000001</v>
      </c>
      <c r="AJ11" t="s">
        <v>39</v>
      </c>
      <c r="AK11" s="23">
        <f t="shared" si="5"/>
        <v>6450.7189500000004</v>
      </c>
      <c r="AL11" s="15"/>
      <c r="AM11">
        <f t="shared" si="6"/>
        <v>559.08467238689548</v>
      </c>
      <c r="AN11" s="23">
        <v>9.5</v>
      </c>
      <c r="AQ11" s="92">
        <f t="shared" si="8"/>
        <v>64.50718950000001</v>
      </c>
      <c r="AR11" s="93">
        <f t="shared" si="7"/>
        <v>42.50718950000001</v>
      </c>
    </row>
    <row r="12" spans="1:45" x14ac:dyDescent="0.3">
      <c r="A12" s="21"/>
      <c r="B12" s="21"/>
      <c r="C12" s="21"/>
      <c r="D12" s="21">
        <v>0.38649906597456396</v>
      </c>
      <c r="E12" s="21">
        <v>0</v>
      </c>
      <c r="F12" s="21">
        <v>1</v>
      </c>
      <c r="G12" s="15">
        <v>102</v>
      </c>
      <c r="H12" s="21" t="s">
        <v>33</v>
      </c>
      <c r="I12" s="21" t="s">
        <v>32</v>
      </c>
      <c r="J12" s="21" t="s">
        <v>59</v>
      </c>
      <c r="K12" s="21">
        <v>22</v>
      </c>
      <c r="L12" s="21">
        <v>30</v>
      </c>
      <c r="M12" s="23">
        <v>4.5739999999999998</v>
      </c>
      <c r="N12" s="53">
        <v>2.3660000000000001</v>
      </c>
      <c r="O12" s="28">
        <v>11</v>
      </c>
      <c r="P12" s="15">
        <f t="shared" si="9"/>
        <v>6.9399999999999995</v>
      </c>
      <c r="Q12" s="21">
        <v>1.4120999999999999</v>
      </c>
      <c r="R12" s="24">
        <v>1.36</v>
      </c>
      <c r="S12" s="24">
        <v>1.5224</v>
      </c>
      <c r="T12" s="24">
        <v>1.4681</v>
      </c>
      <c r="U12" s="31">
        <f t="shared" si="0"/>
        <v>1.44065</v>
      </c>
      <c r="V12" s="21">
        <v>1.9997</v>
      </c>
      <c r="W12" s="21"/>
      <c r="X12" s="24">
        <v>2.0244</v>
      </c>
      <c r="Y12" s="24">
        <v>2.0291000000000001</v>
      </c>
      <c r="Z12" s="31">
        <f t="shared" si="1"/>
        <v>2.0177333333333336</v>
      </c>
      <c r="AA12" s="21">
        <v>204.47710000000001</v>
      </c>
      <c r="AB12" s="21"/>
      <c r="AC12" s="21">
        <v>201.04580000000001</v>
      </c>
      <c r="AD12" s="21">
        <v>202.5163</v>
      </c>
      <c r="AE12" s="21">
        <f t="shared" si="2"/>
        <v>202.67973333333336</v>
      </c>
      <c r="AF12" s="16">
        <v>16</v>
      </c>
      <c r="AG12" s="15">
        <f t="shared" si="3"/>
        <v>32.428757333333337</v>
      </c>
      <c r="AH12" s="15"/>
      <c r="AI12" s="21">
        <f t="shared" si="4"/>
        <v>16.428757333333337</v>
      </c>
      <c r="AJ12" s="21" t="s">
        <v>39</v>
      </c>
      <c r="AK12" s="23">
        <f t="shared" si="5"/>
        <v>3242.8757333333338</v>
      </c>
      <c r="AL12" s="15"/>
      <c r="AM12" s="21">
        <f t="shared" si="6"/>
        <v>467.27316042267063</v>
      </c>
      <c r="AN12" s="23">
        <v>9.3000000000000007</v>
      </c>
      <c r="AQ12" s="92">
        <f t="shared" si="8"/>
        <v>32.428757333333337</v>
      </c>
      <c r="AR12" s="93">
        <f t="shared" si="7"/>
        <v>10.428757333333337</v>
      </c>
      <c r="AS12" s="68"/>
    </row>
    <row r="13" spans="1:45" x14ac:dyDescent="0.3">
      <c r="D13">
        <v>0.40471271010796406</v>
      </c>
      <c r="E13">
        <v>0</v>
      </c>
      <c r="F13">
        <v>1</v>
      </c>
      <c r="G13" s="15">
        <v>102</v>
      </c>
      <c r="H13" t="s">
        <v>31</v>
      </c>
      <c r="I13" t="s">
        <v>30</v>
      </c>
      <c r="J13" t="s">
        <v>63</v>
      </c>
      <c r="K13">
        <v>22</v>
      </c>
      <c r="L13">
        <v>10</v>
      </c>
      <c r="M13" s="23">
        <v>7.81</v>
      </c>
      <c r="N13" s="22">
        <v>9.6720000000000006</v>
      </c>
      <c r="O13" s="28">
        <v>12</v>
      </c>
      <c r="P13" s="15">
        <f t="shared" si="9"/>
        <v>17.481999999999999</v>
      </c>
      <c r="Q13" s="21">
        <v>1.3963000000000001</v>
      </c>
      <c r="R13" s="24">
        <v>1.3788</v>
      </c>
      <c r="S13" s="24">
        <v>1.3935999999999999</v>
      </c>
      <c r="T13" s="24">
        <v>1.3908</v>
      </c>
      <c r="U13" s="31">
        <f t="shared" si="0"/>
        <v>1.389875</v>
      </c>
      <c r="V13" s="21">
        <v>2.0569000000000002</v>
      </c>
      <c r="W13" s="24">
        <v>2.0522999999999998</v>
      </c>
      <c r="X13" s="24">
        <v>2.0600999999999998</v>
      </c>
      <c r="Y13" s="24">
        <v>2.0535000000000001</v>
      </c>
      <c r="Z13" s="31">
        <f t="shared" si="1"/>
        <v>2.0556999999999999</v>
      </c>
      <c r="AA13" s="21">
        <v>300.06540000000001</v>
      </c>
      <c r="AB13">
        <v>306.43790000000001</v>
      </c>
      <c r="AC13">
        <v>301.53590000000003</v>
      </c>
      <c r="AD13">
        <v>299.5752</v>
      </c>
      <c r="AE13">
        <f t="shared" si="2"/>
        <v>301.90360000000004</v>
      </c>
      <c r="AF13" s="16">
        <v>26</v>
      </c>
      <c r="AG13" s="15">
        <f t="shared" si="3"/>
        <v>78.49493600000001</v>
      </c>
      <c r="AH13" s="15"/>
      <c r="AI13">
        <f t="shared" si="4"/>
        <v>52.49493600000001</v>
      </c>
      <c r="AJ13" t="s">
        <v>39</v>
      </c>
      <c r="AK13" s="23">
        <f t="shared" si="5"/>
        <v>7849.4936000000007</v>
      </c>
      <c r="AL13" s="15"/>
      <c r="AM13">
        <f t="shared" si="6"/>
        <v>449.00432444800373</v>
      </c>
      <c r="AN13" s="23">
        <v>8.3000000000000007</v>
      </c>
      <c r="AQ13" s="92">
        <f t="shared" si="8"/>
        <v>78.49493600000001</v>
      </c>
      <c r="AR13" s="93">
        <f t="shared" si="7"/>
        <v>56.49493600000001</v>
      </c>
    </row>
    <row r="14" spans="1:45" x14ac:dyDescent="0.3">
      <c r="D14">
        <v>0.43967258767611406</v>
      </c>
      <c r="E14">
        <v>0</v>
      </c>
      <c r="F14">
        <v>1</v>
      </c>
      <c r="G14" s="15">
        <v>102</v>
      </c>
      <c r="H14" t="s">
        <v>34</v>
      </c>
      <c r="I14" t="s">
        <v>30</v>
      </c>
      <c r="J14" t="s">
        <v>62</v>
      </c>
      <c r="K14">
        <v>22</v>
      </c>
      <c r="L14">
        <v>10</v>
      </c>
      <c r="M14" s="23">
        <v>4.7939999999999996</v>
      </c>
      <c r="N14" s="22">
        <v>3.1960000000000002</v>
      </c>
      <c r="O14" s="28">
        <v>13</v>
      </c>
      <c r="P14" s="15">
        <f t="shared" si="9"/>
        <v>7.99</v>
      </c>
      <c r="Q14" s="21"/>
      <c r="R14" s="24">
        <v>1.9294</v>
      </c>
      <c r="S14" s="24">
        <v>1.9061999999999999</v>
      </c>
      <c r="T14" s="24">
        <v>1.9323999999999999</v>
      </c>
      <c r="U14" s="31">
        <f t="shared" si="0"/>
        <v>1.9226666666666665</v>
      </c>
      <c r="V14" s="21">
        <v>1.9938</v>
      </c>
      <c r="W14" s="24">
        <v>2.0375999999999999</v>
      </c>
      <c r="X14" s="24">
        <v>2.0150000000000001</v>
      </c>
      <c r="Y14" s="24">
        <v>2.0343</v>
      </c>
      <c r="Z14" s="31">
        <f t="shared" si="1"/>
        <v>2.0201750000000001</v>
      </c>
      <c r="AA14" s="21">
        <v>326.04579999999999</v>
      </c>
      <c r="AB14">
        <v>317.22219999999999</v>
      </c>
      <c r="AC14">
        <v>325.55560000000003</v>
      </c>
      <c r="AD14">
        <v>317.7124</v>
      </c>
      <c r="AE14">
        <f t="shared" si="2"/>
        <v>321.63400000000001</v>
      </c>
      <c r="AF14" s="16">
        <v>16</v>
      </c>
      <c r="AG14" s="15">
        <f t="shared" si="3"/>
        <v>51.461440000000003</v>
      </c>
      <c r="AH14" s="15"/>
      <c r="AI14">
        <f t="shared" si="4"/>
        <v>35.461440000000003</v>
      </c>
      <c r="AJ14" t="s">
        <v>39</v>
      </c>
      <c r="AK14" s="23">
        <f t="shared" si="5"/>
        <v>5146.1440000000002</v>
      </c>
      <c r="AL14" s="15"/>
      <c r="AM14">
        <f t="shared" si="6"/>
        <v>644.07309136420531</v>
      </c>
      <c r="AN14" s="23">
        <v>9.3000000000000007</v>
      </c>
      <c r="AQ14" s="92">
        <f t="shared" si="8"/>
        <v>51.461440000000003</v>
      </c>
      <c r="AR14" s="93">
        <f t="shared" si="7"/>
        <v>29.461440000000003</v>
      </c>
    </row>
    <row r="15" spans="1:45" x14ac:dyDescent="0.3">
      <c r="D15">
        <v>0.64072395436780938</v>
      </c>
      <c r="E15">
        <v>0</v>
      </c>
      <c r="F15">
        <v>1</v>
      </c>
      <c r="G15" s="15">
        <v>102</v>
      </c>
      <c r="H15" t="s">
        <v>34</v>
      </c>
      <c r="I15" t="s">
        <v>32</v>
      </c>
      <c r="J15" t="s">
        <v>61</v>
      </c>
      <c r="K15">
        <v>22</v>
      </c>
      <c r="L15">
        <v>30</v>
      </c>
      <c r="M15" s="23">
        <v>5.94</v>
      </c>
      <c r="N15" s="22">
        <v>8.7539999999999996</v>
      </c>
      <c r="O15" s="28">
        <v>14</v>
      </c>
      <c r="P15" s="15">
        <f t="shared" si="9"/>
        <v>14.693999999999999</v>
      </c>
      <c r="Q15" s="21">
        <v>1.7619</v>
      </c>
      <c r="R15" s="24">
        <v>1.7016</v>
      </c>
      <c r="S15" s="24">
        <v>1.8773</v>
      </c>
      <c r="T15" s="24">
        <v>1.8237000000000001</v>
      </c>
      <c r="U15" s="31">
        <f t="shared" si="0"/>
        <v>1.7911250000000001</v>
      </c>
      <c r="V15" s="21">
        <v>2.0325000000000002</v>
      </c>
      <c r="X15" s="24">
        <v>2.0579999999999998</v>
      </c>
      <c r="Y15" s="24">
        <v>2.0569000000000002</v>
      </c>
      <c r="Z15" s="31">
        <f t="shared" si="1"/>
        <v>2.0491333333333337</v>
      </c>
      <c r="AA15" s="21">
        <v>212.81049999999999</v>
      </c>
      <c r="AC15">
        <v>207.41829999999999</v>
      </c>
      <c r="AD15">
        <v>211.3399</v>
      </c>
      <c r="AE15">
        <f t="shared" si="2"/>
        <v>210.52290000000002</v>
      </c>
      <c r="AF15" s="16">
        <v>26</v>
      </c>
      <c r="AG15" s="15">
        <f t="shared" si="3"/>
        <v>54.735954</v>
      </c>
      <c r="AH15" s="15"/>
      <c r="AI15">
        <f t="shared" si="4"/>
        <v>28.735954</v>
      </c>
      <c r="AJ15" t="s">
        <v>39</v>
      </c>
      <c r="AK15" s="23">
        <f t="shared" si="5"/>
        <v>5473.5954000000002</v>
      </c>
      <c r="AL15" s="15"/>
      <c r="AM15">
        <f t="shared" si="6"/>
        <v>372.50547162106989</v>
      </c>
      <c r="AN15" s="23">
        <v>9</v>
      </c>
      <c r="AQ15" s="92">
        <f t="shared" si="8"/>
        <v>54.735954</v>
      </c>
      <c r="AR15" s="93">
        <f t="shared" si="7"/>
        <v>32.735954</v>
      </c>
    </row>
    <row r="16" spans="1:45" x14ac:dyDescent="0.3">
      <c r="D16">
        <v>9.9703975355854846E-2</v>
      </c>
      <c r="E16">
        <v>1</v>
      </c>
      <c r="F16">
        <v>1</v>
      </c>
      <c r="G16" s="15">
        <v>134</v>
      </c>
      <c r="H16" t="s">
        <v>31</v>
      </c>
      <c r="I16" t="s">
        <v>30</v>
      </c>
      <c r="L16" t="s">
        <v>35</v>
      </c>
      <c r="M16" s="23">
        <v>6.4640000000000004</v>
      </c>
      <c r="N16" s="22">
        <v>7.38</v>
      </c>
      <c r="O16" s="28">
        <v>15</v>
      </c>
      <c r="P16" s="15">
        <f t="shared" si="9"/>
        <v>13.844000000000001</v>
      </c>
      <c r="Q16" s="21">
        <v>1.8741000000000001</v>
      </c>
      <c r="R16" s="24">
        <v>1.8479000000000001</v>
      </c>
      <c r="S16" s="24">
        <v>1.8855999999999999</v>
      </c>
      <c r="T16" s="24">
        <v>1.8386</v>
      </c>
      <c r="U16" s="31">
        <f t="shared" si="0"/>
        <v>1.8615500000000003</v>
      </c>
      <c r="V16" s="21">
        <v>2.0373999999999999</v>
      </c>
      <c r="W16" s="24">
        <v>2.0453000000000001</v>
      </c>
      <c r="X16" s="24">
        <v>2.0499999999999998</v>
      </c>
      <c r="Y16" s="24">
        <v>2.0289000000000001</v>
      </c>
      <c r="Z16" s="31">
        <f t="shared" si="1"/>
        <v>2.0404</v>
      </c>
      <c r="AA16" s="21">
        <v>238.30070000000001</v>
      </c>
      <c r="AB16">
        <v>242.22219999999999</v>
      </c>
      <c r="AC16">
        <v>239.77119999999999</v>
      </c>
      <c r="AD16">
        <v>238.30070000000001</v>
      </c>
      <c r="AE16">
        <f t="shared" si="2"/>
        <v>239.64869999999999</v>
      </c>
      <c r="AF16" s="16">
        <v>26</v>
      </c>
      <c r="AG16" s="15">
        <f t="shared" si="3"/>
        <v>62.308661999999998</v>
      </c>
      <c r="AH16" s="15"/>
      <c r="AI16">
        <f t="shared" si="4"/>
        <v>36.308661999999998</v>
      </c>
      <c r="AJ16" t="s">
        <v>39</v>
      </c>
      <c r="AK16" s="23">
        <f t="shared" si="5"/>
        <v>6230.8661999999995</v>
      </c>
      <c r="AL16" s="15"/>
      <c r="AM16">
        <f t="shared" si="6"/>
        <v>450.07701531349312</v>
      </c>
      <c r="AN16" s="23">
        <v>9.4</v>
      </c>
      <c r="AQ16" s="92">
        <f t="shared" si="8"/>
        <v>62.308661999999998</v>
      </c>
      <c r="AR16" s="93">
        <f t="shared" si="7"/>
        <v>62.308661999999998</v>
      </c>
    </row>
    <row r="17" spans="4:44" x14ac:dyDescent="0.3">
      <c r="D17">
        <v>0.81685644567517091</v>
      </c>
      <c r="E17">
        <v>1</v>
      </c>
      <c r="F17">
        <v>1</v>
      </c>
      <c r="G17" s="15">
        <v>134</v>
      </c>
      <c r="H17" t="s">
        <v>31</v>
      </c>
      <c r="I17" t="s">
        <v>32</v>
      </c>
      <c r="L17" t="s">
        <v>35</v>
      </c>
      <c r="M17" s="23">
        <v>6.5739999999999998</v>
      </c>
      <c r="N17" s="22">
        <v>5.01</v>
      </c>
      <c r="O17" s="28">
        <v>16</v>
      </c>
      <c r="P17" s="15">
        <f t="shared" si="9"/>
        <v>11.584</v>
      </c>
      <c r="Q17" s="21">
        <v>0.5343</v>
      </c>
      <c r="R17" s="24">
        <v>0.53259999999999996</v>
      </c>
      <c r="S17" s="24">
        <v>0.54710000000000003</v>
      </c>
      <c r="T17" s="24">
        <v>0.54279999999999995</v>
      </c>
      <c r="U17" s="31">
        <f t="shared" si="0"/>
        <v>0.5391999999999999</v>
      </c>
      <c r="V17" s="21">
        <v>2.0104000000000002</v>
      </c>
      <c r="W17" s="24">
        <v>2.1272000000000002</v>
      </c>
      <c r="X17" s="24">
        <v>2.0676000000000001</v>
      </c>
      <c r="Y17" s="24">
        <v>2.0880999999999998</v>
      </c>
      <c r="Z17" s="31">
        <f t="shared" si="1"/>
        <v>2.0733250000000005</v>
      </c>
      <c r="AA17" s="21">
        <v>182.9085</v>
      </c>
      <c r="AB17">
        <v>171.63399999999999</v>
      </c>
      <c r="AC17">
        <v>178.98689999999999</v>
      </c>
      <c r="AD17">
        <v>173.59479999999999</v>
      </c>
      <c r="AE17">
        <f t="shared" si="2"/>
        <v>176.78104999999999</v>
      </c>
      <c r="AF17" s="16">
        <v>26</v>
      </c>
      <c r="AG17" s="15">
        <f t="shared" si="3"/>
        <v>45.963072999999994</v>
      </c>
      <c r="AH17" s="15"/>
      <c r="AI17">
        <f t="shared" si="4"/>
        <v>19.963072999999994</v>
      </c>
      <c r="AJ17" t="s">
        <v>39</v>
      </c>
      <c r="AK17" s="23">
        <f t="shared" si="5"/>
        <v>4596.3072999999995</v>
      </c>
      <c r="AL17" s="15"/>
      <c r="AM17">
        <f t="shared" si="6"/>
        <v>396.78067161602206</v>
      </c>
      <c r="AN17" s="23">
        <v>9.4</v>
      </c>
      <c r="AQ17" s="92">
        <f t="shared" si="8"/>
        <v>45.963072999999994</v>
      </c>
      <c r="AR17" s="93">
        <f t="shared" si="7"/>
        <v>45.963072999999994</v>
      </c>
    </row>
    <row r="18" spans="4:44" x14ac:dyDescent="0.3">
      <c r="D18">
        <v>0.95494968783078094</v>
      </c>
      <c r="E18">
        <v>1</v>
      </c>
      <c r="F18">
        <v>1</v>
      </c>
      <c r="G18" s="15">
        <v>134</v>
      </c>
      <c r="H18" t="s">
        <v>29</v>
      </c>
      <c r="I18" t="s">
        <v>30</v>
      </c>
      <c r="L18" t="s">
        <v>35</v>
      </c>
      <c r="M18" s="15">
        <v>9.7899999999999991</v>
      </c>
      <c r="N18" s="22">
        <v>19.042000000000002</v>
      </c>
      <c r="O18" s="28">
        <v>17</v>
      </c>
      <c r="P18" s="15">
        <f>N18</f>
        <v>19.042000000000002</v>
      </c>
      <c r="Q18" s="21">
        <v>1.5081</v>
      </c>
      <c r="R18" s="24">
        <v>1.4681</v>
      </c>
      <c r="S18" s="24">
        <v>1.6073</v>
      </c>
      <c r="T18" s="24">
        <v>1.5775999999999999</v>
      </c>
      <c r="U18" s="31">
        <f t="shared" si="0"/>
        <v>1.5402749999999998</v>
      </c>
      <c r="V18" s="21">
        <v>1.9937</v>
      </c>
      <c r="X18">
        <v>1.9750000000000001</v>
      </c>
      <c r="Y18">
        <v>1.9998</v>
      </c>
      <c r="Z18" s="31">
        <f t="shared" si="1"/>
        <v>1.9895000000000003</v>
      </c>
      <c r="AA18" s="21">
        <v>321.1438</v>
      </c>
      <c r="AC18">
        <v>312.32029999999997</v>
      </c>
      <c r="AD18">
        <v>314.28100000000001</v>
      </c>
      <c r="AE18">
        <f t="shared" si="2"/>
        <v>315.91503333333327</v>
      </c>
      <c r="AF18" s="16">
        <v>26</v>
      </c>
      <c r="AG18" s="15">
        <f t="shared" si="3"/>
        <v>82.137908666666647</v>
      </c>
      <c r="AH18" s="15"/>
      <c r="AI18">
        <f t="shared" si="4"/>
        <v>56.137908666666647</v>
      </c>
      <c r="AJ18" t="s">
        <v>39</v>
      </c>
      <c r="AK18" s="23">
        <f t="shared" si="5"/>
        <v>8213.7908666666644</v>
      </c>
      <c r="AL18" s="15"/>
      <c r="AM18">
        <f t="shared" si="6"/>
        <v>431.35126912439154</v>
      </c>
      <c r="AN18" s="23">
        <v>9.5</v>
      </c>
      <c r="AQ18" s="92">
        <f t="shared" si="8"/>
        <v>82.137908666666647</v>
      </c>
      <c r="AR18" s="93">
        <f t="shared" si="7"/>
        <v>82.137908666666647</v>
      </c>
    </row>
    <row r="19" spans="4:44" x14ac:dyDescent="0.3">
      <c r="D19">
        <v>0.57179266654238659</v>
      </c>
      <c r="E19">
        <v>0</v>
      </c>
      <c r="F19" t="s">
        <v>35</v>
      </c>
      <c r="G19" s="15">
        <v>142</v>
      </c>
      <c r="H19" t="s">
        <v>29</v>
      </c>
      <c r="I19" t="s">
        <v>30</v>
      </c>
      <c r="L19" t="s">
        <v>35</v>
      </c>
      <c r="M19" s="23">
        <v>8.5340000000000007</v>
      </c>
      <c r="N19" s="22">
        <v>10.382</v>
      </c>
      <c r="O19" s="28">
        <v>18</v>
      </c>
      <c r="P19" s="15">
        <f>M19+N19</f>
        <v>18.916</v>
      </c>
      <c r="Q19" s="21">
        <v>1.4781</v>
      </c>
      <c r="R19" s="24">
        <v>1.4772000000000001</v>
      </c>
      <c r="S19" s="24">
        <v>1.4659</v>
      </c>
      <c r="T19" s="24">
        <v>1.4468000000000001</v>
      </c>
      <c r="U19" s="31">
        <f t="shared" si="0"/>
        <v>1.4670000000000001</v>
      </c>
      <c r="V19" s="21">
        <v>1.9576</v>
      </c>
      <c r="W19" s="24">
        <v>1.9499</v>
      </c>
      <c r="X19" s="24">
        <v>1.948</v>
      </c>
      <c r="Y19" s="24">
        <v>1.9361999999999999</v>
      </c>
      <c r="Z19" s="31">
        <f t="shared" si="1"/>
        <v>1.9479249999999997</v>
      </c>
      <c r="AA19" s="21">
        <v>363.30070000000001</v>
      </c>
      <c r="AB19">
        <v>363.79079999999999</v>
      </c>
      <c r="AC19">
        <v>368.20260000000002</v>
      </c>
      <c r="AD19">
        <v>372.61439999999999</v>
      </c>
      <c r="AE19">
        <f t="shared" si="2"/>
        <v>366.977125</v>
      </c>
      <c r="AF19" s="16">
        <v>26</v>
      </c>
      <c r="AG19" s="15">
        <f t="shared" si="3"/>
        <v>95.414052499999997</v>
      </c>
      <c r="AH19" s="15"/>
      <c r="AI19">
        <f t="shared" si="4"/>
        <v>69.414052499999997</v>
      </c>
      <c r="AJ19" t="s">
        <v>39</v>
      </c>
      <c r="AK19" s="23">
        <f t="shared" si="5"/>
        <v>9541.4052499999998</v>
      </c>
      <c r="AL19" s="15"/>
      <c r="AM19">
        <f t="shared" si="6"/>
        <v>504.40924349756818</v>
      </c>
      <c r="AN19" s="23">
        <v>9.4</v>
      </c>
      <c r="AQ19" s="92">
        <f t="shared" si="8"/>
        <v>95.414052499999997</v>
      </c>
      <c r="AR19" s="93">
        <f t="shared" si="7"/>
        <v>95.414052499999997</v>
      </c>
    </row>
    <row r="20" spans="4:44" x14ac:dyDescent="0.3">
      <c r="D20">
        <v>0.62745199118873229</v>
      </c>
      <c r="E20">
        <v>0</v>
      </c>
      <c r="F20" t="s">
        <v>35</v>
      </c>
      <c r="G20" s="15">
        <v>143</v>
      </c>
      <c r="H20" t="s">
        <v>29</v>
      </c>
      <c r="I20" t="s">
        <v>30</v>
      </c>
      <c r="L20" t="s">
        <v>35</v>
      </c>
      <c r="M20" s="23">
        <v>10.432</v>
      </c>
      <c r="N20" s="22">
        <v>12.726000000000001</v>
      </c>
      <c r="O20" s="28">
        <v>19</v>
      </c>
      <c r="P20" s="15">
        <f>M20+N20</f>
        <v>23.158000000000001</v>
      </c>
      <c r="Q20" s="21">
        <v>1.5610999999999999</v>
      </c>
      <c r="R20" s="24">
        <v>1.6649</v>
      </c>
      <c r="S20" s="24">
        <v>1.6129</v>
      </c>
      <c r="T20" s="24">
        <v>1.6966000000000001</v>
      </c>
      <c r="U20" s="31">
        <f t="shared" si="0"/>
        <v>1.633875</v>
      </c>
      <c r="V20" s="21">
        <v>1.9575</v>
      </c>
      <c r="W20" s="24">
        <v>1.9948999999999999</v>
      </c>
      <c r="X20" s="24">
        <v>1.9645999999999999</v>
      </c>
      <c r="Y20" s="24">
        <v>1.9877</v>
      </c>
      <c r="Z20" s="31">
        <f t="shared" si="1"/>
        <v>1.976175</v>
      </c>
      <c r="AA20" s="21">
        <v>407.41829999999999</v>
      </c>
      <c r="AB20">
        <v>398.59480000000002</v>
      </c>
      <c r="AC20">
        <v>409.86930000000001</v>
      </c>
      <c r="AD20">
        <v>402.02609999999999</v>
      </c>
      <c r="AE20">
        <f t="shared" si="2"/>
        <v>404.477125</v>
      </c>
      <c r="AF20" s="16">
        <v>26</v>
      </c>
      <c r="AG20" s="15">
        <f t="shared" si="3"/>
        <v>105.1640525</v>
      </c>
      <c r="AH20" s="15"/>
      <c r="AI20">
        <f t="shared" si="4"/>
        <v>79.164052499999997</v>
      </c>
      <c r="AJ20" t="s">
        <v>39</v>
      </c>
      <c r="AK20" s="23">
        <f t="shared" si="5"/>
        <v>10516.40525</v>
      </c>
      <c r="AL20" s="15"/>
      <c r="AM20">
        <f t="shared" si="6"/>
        <v>454.11543527074872</v>
      </c>
      <c r="AN20" s="23">
        <v>9.6</v>
      </c>
      <c r="AQ20" s="92">
        <f t="shared" si="8"/>
        <v>105.1640525</v>
      </c>
      <c r="AR20" s="93">
        <f t="shared" si="7"/>
        <v>105.1640525</v>
      </c>
    </row>
    <row r="21" spans="4:44" x14ac:dyDescent="0.3">
      <c r="D21">
        <v>0.10571831406171495</v>
      </c>
      <c r="E21">
        <v>0</v>
      </c>
      <c r="F21">
        <v>0</v>
      </c>
      <c r="G21" s="15">
        <v>103</v>
      </c>
      <c r="H21" t="s">
        <v>33</v>
      </c>
      <c r="I21" t="s">
        <v>30</v>
      </c>
      <c r="J21" t="s">
        <v>66</v>
      </c>
      <c r="K21">
        <v>22</v>
      </c>
      <c r="L21">
        <v>30</v>
      </c>
      <c r="M21" s="15">
        <v>8.9960000000000004</v>
      </c>
      <c r="N21" s="22">
        <v>14.076000000000001</v>
      </c>
      <c r="O21" s="28">
        <v>20</v>
      </c>
      <c r="P21" s="15">
        <f>N21</f>
        <v>14.076000000000001</v>
      </c>
      <c r="Q21" s="27">
        <v>1.5693999999999999</v>
      </c>
      <c r="R21" s="27">
        <v>1.5371999999999999</v>
      </c>
      <c r="S21" s="27">
        <v>1.6567000000000001</v>
      </c>
      <c r="T21" s="27">
        <v>1.6173999999999999</v>
      </c>
      <c r="U21" s="31">
        <f t="shared" si="0"/>
        <v>1.595175</v>
      </c>
      <c r="V21" s="27">
        <v>1.9512</v>
      </c>
      <c r="W21" s="27"/>
      <c r="X21" s="27">
        <v>1.9539</v>
      </c>
      <c r="Y21" s="27">
        <v>1.9629000000000001</v>
      </c>
      <c r="Z21" s="31">
        <f t="shared" si="1"/>
        <v>1.9560000000000002</v>
      </c>
      <c r="AA21" s="27">
        <v>306.1354</v>
      </c>
      <c r="AB21" s="27"/>
      <c r="AC21" s="27">
        <v>303.68439999999998</v>
      </c>
      <c r="AD21" s="27">
        <v>301.23340000000002</v>
      </c>
      <c r="AE21">
        <f t="shared" si="2"/>
        <v>303.68440000000004</v>
      </c>
      <c r="AF21" s="16">
        <v>26</v>
      </c>
      <c r="AG21" s="15">
        <f t="shared" si="3"/>
        <v>78.957944000000012</v>
      </c>
      <c r="AH21" s="15"/>
      <c r="AI21">
        <f t="shared" si="4"/>
        <v>52.957944000000012</v>
      </c>
      <c r="AJ21" t="s">
        <v>39</v>
      </c>
      <c r="AK21" s="23">
        <f t="shared" si="5"/>
        <v>7895.7944000000007</v>
      </c>
      <c r="AL21" s="15"/>
      <c r="AM21">
        <f t="shared" si="6"/>
        <v>560.94021028701343</v>
      </c>
      <c r="AN21" s="23">
        <v>8.8000000000000007</v>
      </c>
      <c r="AQ21" s="92">
        <f t="shared" si="8"/>
        <v>78.957944000000012</v>
      </c>
      <c r="AR21" s="93">
        <f t="shared" si="7"/>
        <v>56.957944000000012</v>
      </c>
    </row>
    <row r="22" spans="4:44" x14ac:dyDescent="0.3">
      <c r="D22">
        <v>0.26978973260510353</v>
      </c>
      <c r="E22">
        <v>0</v>
      </c>
      <c r="F22">
        <v>0</v>
      </c>
      <c r="G22" s="15">
        <v>103</v>
      </c>
      <c r="H22" t="s">
        <v>29</v>
      </c>
      <c r="I22" t="s">
        <v>30</v>
      </c>
      <c r="J22" t="s">
        <v>70</v>
      </c>
      <c r="K22">
        <v>22</v>
      </c>
      <c r="L22">
        <v>30</v>
      </c>
      <c r="M22" s="23">
        <v>11.2</v>
      </c>
      <c r="N22">
        <v>23.6</v>
      </c>
      <c r="O22" s="28">
        <v>21</v>
      </c>
      <c r="P22" s="15">
        <f>M22</f>
        <v>11.2</v>
      </c>
      <c r="Q22" s="27">
        <v>1.7935000000000001</v>
      </c>
      <c r="R22" s="27">
        <v>1.8078000000000001</v>
      </c>
      <c r="S22" s="27">
        <v>1.8424</v>
      </c>
      <c r="T22" s="27">
        <v>1.8157000000000001</v>
      </c>
      <c r="U22" s="31">
        <f t="shared" si="0"/>
        <v>1.8148499999999999</v>
      </c>
      <c r="V22" s="27">
        <v>2.0402</v>
      </c>
      <c r="W22" s="27">
        <v>2.0145</v>
      </c>
      <c r="X22" s="27">
        <v>2.0329999999999999</v>
      </c>
      <c r="Y22" s="27">
        <v>2.0146000000000002</v>
      </c>
      <c r="Z22" s="31">
        <f t="shared" si="1"/>
        <v>2.0255749999999999</v>
      </c>
      <c r="AA22" s="27">
        <v>159.07650000000001</v>
      </c>
      <c r="AB22" s="27">
        <v>162.99809999999999</v>
      </c>
      <c r="AC22" s="27">
        <v>162.50790000000001</v>
      </c>
      <c r="AD22" s="27">
        <v>161.03729999999999</v>
      </c>
      <c r="AE22">
        <f t="shared" si="2"/>
        <v>161.40495000000001</v>
      </c>
      <c r="AF22" s="16">
        <v>26</v>
      </c>
      <c r="AG22" s="15">
        <f t="shared" si="3"/>
        <v>41.965287000000011</v>
      </c>
      <c r="AH22" s="15"/>
      <c r="AI22">
        <f t="shared" si="4"/>
        <v>15.965287000000011</v>
      </c>
      <c r="AJ22" t="s">
        <v>39</v>
      </c>
      <c r="AK22" s="23">
        <f t="shared" si="5"/>
        <v>4196.5287000000008</v>
      </c>
      <c r="AL22" s="15"/>
      <c r="AM22">
        <f t="shared" si="6"/>
        <v>374.69006250000007</v>
      </c>
      <c r="AN22" s="23">
        <v>8.8000000000000007</v>
      </c>
      <c r="AQ22" s="92">
        <f t="shared" si="8"/>
        <v>41.965287000000011</v>
      </c>
      <c r="AR22" s="93">
        <f t="shared" si="7"/>
        <v>19.965287000000011</v>
      </c>
    </row>
    <row r="23" spans="4:44" x14ac:dyDescent="0.3">
      <c r="D23">
        <v>0.37942024833509369</v>
      </c>
      <c r="E23">
        <v>0</v>
      </c>
      <c r="F23">
        <v>0</v>
      </c>
      <c r="G23" s="15">
        <v>103</v>
      </c>
      <c r="H23" t="s">
        <v>31</v>
      </c>
      <c r="I23" t="s">
        <v>32</v>
      </c>
      <c r="L23">
        <v>10</v>
      </c>
      <c r="M23" s="23">
        <v>11.8</v>
      </c>
      <c r="N23">
        <v>10.039999999999999</v>
      </c>
      <c r="O23" s="28">
        <v>22</v>
      </c>
      <c r="P23" s="15">
        <f>M23</f>
        <v>11.8</v>
      </c>
      <c r="Q23" s="66">
        <v>1.6316999999999999</v>
      </c>
      <c r="R23" s="27">
        <v>1.9169</v>
      </c>
      <c r="S23" s="27">
        <v>1.8391</v>
      </c>
      <c r="T23" s="27">
        <v>1.895</v>
      </c>
      <c r="U23" s="31">
        <f t="shared" si="0"/>
        <v>1.820675</v>
      </c>
      <c r="V23" s="27">
        <v>1.92</v>
      </c>
      <c r="W23" s="27">
        <v>2.012</v>
      </c>
      <c r="X23" s="27">
        <v>1.9411</v>
      </c>
      <c r="Y23" s="27">
        <v>1.9774</v>
      </c>
      <c r="Z23" s="31">
        <f t="shared" si="1"/>
        <v>1.9626250000000001</v>
      </c>
      <c r="AA23" s="27">
        <v>207.1157</v>
      </c>
      <c r="AB23" s="27">
        <v>196.3314</v>
      </c>
      <c r="AC23" s="27">
        <v>203.68440000000001</v>
      </c>
      <c r="AD23" s="27">
        <v>197.80199999999999</v>
      </c>
      <c r="AE23">
        <f t="shared" si="2"/>
        <v>201.233375</v>
      </c>
      <c r="AF23" s="16">
        <v>26</v>
      </c>
      <c r="AG23" s="15">
        <f t="shared" si="3"/>
        <v>52.320677500000002</v>
      </c>
      <c r="AH23" s="15"/>
      <c r="AI23">
        <f t="shared" si="4"/>
        <v>26.320677500000002</v>
      </c>
      <c r="AJ23" t="s">
        <v>39</v>
      </c>
      <c r="AK23" s="23">
        <f t="shared" si="5"/>
        <v>5232.0677500000002</v>
      </c>
      <c r="AL23" s="15"/>
      <c r="AM23">
        <f t="shared" si="6"/>
        <v>443.3955720338983</v>
      </c>
      <c r="AN23" s="23">
        <v>8.9</v>
      </c>
      <c r="AQ23" s="92">
        <f t="shared" si="8"/>
        <v>52.320677500000002</v>
      </c>
      <c r="AR23" s="93">
        <f t="shared" si="7"/>
        <v>52.320677500000002</v>
      </c>
    </row>
    <row r="24" spans="4:44" x14ac:dyDescent="0.3">
      <c r="D24">
        <v>0.38510629355165771</v>
      </c>
      <c r="E24">
        <v>0</v>
      </c>
      <c r="F24">
        <v>0</v>
      </c>
      <c r="G24" s="15">
        <v>103</v>
      </c>
      <c r="H24" t="s">
        <v>31</v>
      </c>
      <c r="I24" t="s">
        <v>30</v>
      </c>
      <c r="J24" t="s">
        <v>69</v>
      </c>
      <c r="K24">
        <v>22</v>
      </c>
      <c r="L24">
        <v>30</v>
      </c>
      <c r="M24" s="23">
        <v>8.8260000000000005</v>
      </c>
      <c r="N24" s="22">
        <v>8.8040000000000003</v>
      </c>
      <c r="O24" s="28">
        <v>23</v>
      </c>
      <c r="P24" s="15">
        <f>M24+N24</f>
        <v>17.630000000000003</v>
      </c>
      <c r="Q24" s="66">
        <v>1.9508000000000001</v>
      </c>
      <c r="R24" s="27"/>
      <c r="S24" s="27">
        <v>2.0154000000000001</v>
      </c>
      <c r="T24" s="27">
        <v>1.9725999999999999</v>
      </c>
      <c r="U24" s="31">
        <f t="shared" si="0"/>
        <v>1.9796000000000002</v>
      </c>
      <c r="V24" s="27">
        <v>1.9689000000000001</v>
      </c>
      <c r="W24" s="27"/>
      <c r="X24" s="27">
        <v>1.9689000000000001</v>
      </c>
      <c r="Y24" s="27">
        <v>1.9782999999999999</v>
      </c>
      <c r="Z24" s="31">
        <f t="shared" si="1"/>
        <v>1.9720333333333333</v>
      </c>
      <c r="AA24" s="27">
        <v>298.29219999999998</v>
      </c>
      <c r="AB24" s="27"/>
      <c r="AC24" s="27">
        <v>298.29219999999998</v>
      </c>
      <c r="AD24" s="27">
        <v>294.86079999999998</v>
      </c>
      <c r="AE24">
        <f t="shared" si="2"/>
        <v>297.14839999999998</v>
      </c>
      <c r="AF24" s="16">
        <v>26</v>
      </c>
      <c r="AG24" s="15">
        <f t="shared" si="3"/>
        <v>77.258583999999985</v>
      </c>
      <c r="AH24" s="15"/>
      <c r="AI24">
        <f t="shared" si="4"/>
        <v>51.258583999999985</v>
      </c>
      <c r="AJ24" t="s">
        <v>39</v>
      </c>
      <c r="AK24" s="23">
        <f t="shared" si="5"/>
        <v>7725.8583999999992</v>
      </c>
      <c r="AL24" s="15"/>
      <c r="AM24">
        <f t="shared" si="6"/>
        <v>438.2222575155983</v>
      </c>
      <c r="AN24" s="23">
        <v>9</v>
      </c>
      <c r="AQ24" s="92">
        <f t="shared" si="8"/>
        <v>77.258583999999985</v>
      </c>
      <c r="AR24" s="93">
        <f t="shared" si="7"/>
        <v>55.258583999999985</v>
      </c>
    </row>
    <row r="25" spans="4:44" x14ac:dyDescent="0.3">
      <c r="D25">
        <v>0.47424547462952993</v>
      </c>
      <c r="E25">
        <v>0</v>
      </c>
      <c r="F25">
        <v>0</v>
      </c>
      <c r="G25" s="15">
        <v>103</v>
      </c>
      <c r="H25" t="s">
        <v>33</v>
      </c>
      <c r="I25" t="s">
        <v>32</v>
      </c>
      <c r="J25" t="s">
        <v>65</v>
      </c>
      <c r="K25">
        <v>22</v>
      </c>
      <c r="L25">
        <v>10</v>
      </c>
      <c r="M25" s="23">
        <v>6.556</v>
      </c>
      <c r="N25" s="22">
        <v>11.03</v>
      </c>
      <c r="O25" s="28">
        <v>24</v>
      </c>
      <c r="P25" s="15">
        <f>M25+N25</f>
        <v>17.585999999999999</v>
      </c>
      <c r="Q25" s="66">
        <v>1.7488999999999999</v>
      </c>
      <c r="R25" s="27">
        <v>1.7237</v>
      </c>
      <c r="S25" s="27">
        <v>1.7404999999999999</v>
      </c>
      <c r="T25" s="27">
        <v>1.7239</v>
      </c>
      <c r="U25" s="31">
        <f t="shared" si="0"/>
        <v>1.7342499999999998</v>
      </c>
      <c r="V25" s="27">
        <v>1.9461999999999999</v>
      </c>
      <c r="W25" s="27">
        <v>1.9289000000000001</v>
      </c>
      <c r="X25" s="27">
        <v>1.9296</v>
      </c>
      <c r="Y25" s="27">
        <v>1.9337</v>
      </c>
      <c r="Z25" s="31">
        <f t="shared" si="1"/>
        <v>1.9345999999999999</v>
      </c>
      <c r="AA25" s="27">
        <v>294.86079999999998</v>
      </c>
      <c r="AB25" s="27">
        <v>300.7432</v>
      </c>
      <c r="AC25" s="27">
        <v>303.68439999999998</v>
      </c>
      <c r="AD25" s="27">
        <v>294.86079999999998</v>
      </c>
      <c r="AE25">
        <f t="shared" si="2"/>
        <v>298.53730000000002</v>
      </c>
      <c r="AF25" s="16">
        <v>26</v>
      </c>
      <c r="AG25" s="15">
        <f t="shared" si="3"/>
        <v>77.619698000000014</v>
      </c>
      <c r="AH25" s="15"/>
      <c r="AI25">
        <f t="shared" si="4"/>
        <v>51.619698000000014</v>
      </c>
      <c r="AJ25" t="s">
        <v>39</v>
      </c>
      <c r="AK25" s="23">
        <f t="shared" si="5"/>
        <v>7761.9698000000008</v>
      </c>
      <c r="AL25" s="15"/>
      <c r="AM25">
        <f t="shared" si="6"/>
        <v>441.37210280905276</v>
      </c>
      <c r="AN25" s="23">
        <v>8.9</v>
      </c>
      <c r="AQ25" s="92">
        <f t="shared" si="8"/>
        <v>77.619698000000014</v>
      </c>
      <c r="AR25" s="93">
        <f t="shared" si="7"/>
        <v>55.619698000000014</v>
      </c>
    </row>
    <row r="26" spans="4:44" x14ac:dyDescent="0.3">
      <c r="D26">
        <v>0.77704095106961601</v>
      </c>
      <c r="E26">
        <v>0</v>
      </c>
      <c r="F26">
        <v>0</v>
      </c>
      <c r="G26" s="15">
        <v>103</v>
      </c>
      <c r="H26" t="s">
        <v>34</v>
      </c>
      <c r="I26" t="s">
        <v>30</v>
      </c>
      <c r="J26" t="s">
        <v>68</v>
      </c>
      <c r="K26">
        <v>22</v>
      </c>
      <c r="L26">
        <v>30</v>
      </c>
      <c r="M26" s="23">
        <v>7.9180000000000001</v>
      </c>
      <c r="N26" s="22">
        <v>3.778</v>
      </c>
      <c r="O26" s="28">
        <v>25</v>
      </c>
      <c r="P26" s="15">
        <f>M26+N26</f>
        <v>11.696</v>
      </c>
      <c r="Q26" s="66"/>
      <c r="R26" s="27">
        <v>2.0495999999999999</v>
      </c>
      <c r="S26" s="27">
        <v>2.0407000000000002</v>
      </c>
      <c r="T26" s="27">
        <v>2.073</v>
      </c>
      <c r="U26" s="31">
        <f t="shared" si="0"/>
        <v>2.0544333333333333</v>
      </c>
      <c r="V26" s="27">
        <v>1.9192</v>
      </c>
      <c r="W26" s="27">
        <v>1.9649000000000001</v>
      </c>
      <c r="X26" s="27">
        <v>1.9492</v>
      </c>
      <c r="Y26" s="27">
        <v>1.9764999999999999</v>
      </c>
      <c r="Z26" s="31">
        <f t="shared" si="1"/>
        <v>1.95245</v>
      </c>
      <c r="AA26" s="27">
        <v>239.9589</v>
      </c>
      <c r="AB26" s="27">
        <v>236.03729999999999</v>
      </c>
      <c r="AC26" s="27">
        <v>237.01769999999999</v>
      </c>
      <c r="AD26" s="27">
        <v>231.62559999999999</v>
      </c>
      <c r="AE26">
        <f t="shared" si="2"/>
        <v>236.15987499999997</v>
      </c>
      <c r="AF26" s="16">
        <v>26</v>
      </c>
      <c r="AG26" s="15">
        <f t="shared" si="3"/>
        <v>61.401567499999992</v>
      </c>
      <c r="AH26" s="15"/>
      <c r="AI26">
        <f t="shared" si="4"/>
        <v>35.401567499999992</v>
      </c>
      <c r="AJ26" t="s">
        <v>39</v>
      </c>
      <c r="AK26" s="23">
        <f t="shared" si="5"/>
        <v>6140.1567499999992</v>
      </c>
      <c r="AL26" s="15"/>
      <c r="AM26">
        <f t="shared" si="6"/>
        <v>524.97920229138163</v>
      </c>
      <c r="AN26" s="23">
        <v>8.3000000000000007</v>
      </c>
      <c r="AQ26" s="92">
        <f t="shared" si="8"/>
        <v>61.401567499999992</v>
      </c>
      <c r="AR26" s="93">
        <f t="shared" si="7"/>
        <v>39.401567499999992</v>
      </c>
    </row>
    <row r="27" spans="4:44" x14ac:dyDescent="0.3">
      <c r="D27">
        <v>0.78414935997659896</v>
      </c>
      <c r="E27">
        <v>0</v>
      </c>
      <c r="F27">
        <v>0</v>
      </c>
      <c r="G27" s="15">
        <v>103</v>
      </c>
      <c r="H27" t="s">
        <v>34</v>
      </c>
      <c r="I27" t="s">
        <v>32</v>
      </c>
      <c r="J27" t="s">
        <v>67</v>
      </c>
      <c r="K27">
        <v>22</v>
      </c>
      <c r="L27">
        <v>10</v>
      </c>
      <c r="M27" s="23">
        <v>8.39</v>
      </c>
      <c r="N27" s="22">
        <v>2.9020000000000001</v>
      </c>
      <c r="O27" s="28">
        <v>26</v>
      </c>
      <c r="P27" s="15">
        <f>M27+N27</f>
        <v>11.292000000000002</v>
      </c>
      <c r="Q27" s="66">
        <v>1.7876000000000001</v>
      </c>
      <c r="R27" s="27"/>
      <c r="S27" s="27">
        <v>1.8968</v>
      </c>
      <c r="T27" s="27">
        <v>1.8448</v>
      </c>
      <c r="U27" s="31">
        <f t="shared" si="0"/>
        <v>1.8430666666666669</v>
      </c>
      <c r="V27" s="27">
        <v>2.0121000000000002</v>
      </c>
      <c r="W27" s="27"/>
      <c r="X27" s="27">
        <v>2.0122</v>
      </c>
      <c r="Y27" s="27">
        <v>2.0121000000000002</v>
      </c>
      <c r="Z27" s="31">
        <f t="shared" si="1"/>
        <v>2.0121333333333333</v>
      </c>
      <c r="AA27" s="27">
        <v>195.351</v>
      </c>
      <c r="AB27" s="27"/>
      <c r="AC27" s="27">
        <v>192.40989999999999</v>
      </c>
      <c r="AD27" s="27">
        <v>194.3707</v>
      </c>
      <c r="AE27">
        <f t="shared" si="2"/>
        <v>194.04386666666664</v>
      </c>
      <c r="AF27" s="16">
        <v>26</v>
      </c>
      <c r="AG27" s="15">
        <f t="shared" si="3"/>
        <v>50.451405333333334</v>
      </c>
      <c r="AH27" s="15"/>
      <c r="AI27">
        <f t="shared" si="4"/>
        <v>24.451405333333334</v>
      </c>
      <c r="AJ27" t="s">
        <v>39</v>
      </c>
      <c r="AK27" s="23">
        <f t="shared" si="5"/>
        <v>5045.1405333333332</v>
      </c>
      <c r="AL27" s="15"/>
      <c r="AM27">
        <f t="shared" si="6"/>
        <v>446.78892431219737</v>
      </c>
      <c r="AN27" s="23">
        <v>8.9</v>
      </c>
      <c r="AQ27" s="92">
        <f t="shared" si="8"/>
        <v>50.451405333333334</v>
      </c>
      <c r="AR27" s="93">
        <f t="shared" si="7"/>
        <v>28.451405333333334</v>
      </c>
    </row>
    <row r="28" spans="4:44" x14ac:dyDescent="0.3">
      <c r="D28">
        <v>0.14997235714232626</v>
      </c>
      <c r="E28">
        <v>0</v>
      </c>
      <c r="F28">
        <v>0</v>
      </c>
      <c r="G28" s="15">
        <v>104</v>
      </c>
      <c r="H28" t="s">
        <v>31</v>
      </c>
      <c r="I28" t="s">
        <v>32</v>
      </c>
      <c r="L28">
        <v>10</v>
      </c>
      <c r="M28" s="23">
        <v>11.342000000000001</v>
      </c>
      <c r="N28">
        <v>12.23</v>
      </c>
      <c r="O28" s="28">
        <v>27</v>
      </c>
      <c r="P28" s="15">
        <f>M28</f>
        <v>11.342000000000001</v>
      </c>
      <c r="Q28" s="66">
        <v>1.7065999999999999</v>
      </c>
      <c r="R28" s="27">
        <v>1.6738999999999999</v>
      </c>
      <c r="S28" s="27">
        <v>1.6917</v>
      </c>
      <c r="T28" s="27">
        <v>1.6892</v>
      </c>
      <c r="U28" s="31">
        <f t="shared" si="0"/>
        <v>1.69035</v>
      </c>
      <c r="V28" s="27">
        <v>2.0466000000000002</v>
      </c>
      <c r="W28" s="27">
        <v>2.0345</v>
      </c>
      <c r="X28" s="27">
        <v>2.0232999999999999</v>
      </c>
      <c r="Y28" s="27">
        <v>2.0293999999999999</v>
      </c>
      <c r="Z28" s="31">
        <f t="shared" si="1"/>
        <v>2.0334500000000002</v>
      </c>
      <c r="AA28" s="27">
        <v>180.64519999999999</v>
      </c>
      <c r="AB28" s="27">
        <v>184.5667</v>
      </c>
      <c r="AC28" s="27">
        <v>186.5275</v>
      </c>
      <c r="AD28" s="27">
        <v>182.1157</v>
      </c>
      <c r="AE28">
        <f t="shared" si="2"/>
        <v>183.463775</v>
      </c>
      <c r="AF28" s="16">
        <v>26</v>
      </c>
      <c r="AG28" s="15">
        <f t="shared" si="3"/>
        <v>47.700581499999998</v>
      </c>
      <c r="AH28" s="15"/>
      <c r="AI28">
        <f t="shared" si="4"/>
        <v>21.700581499999998</v>
      </c>
      <c r="AJ28" t="s">
        <v>39</v>
      </c>
      <c r="AK28" s="23">
        <f t="shared" si="5"/>
        <v>4770.0581499999998</v>
      </c>
      <c r="AL28" s="15"/>
      <c r="AM28">
        <f t="shared" si="6"/>
        <v>420.56587462528654</v>
      </c>
      <c r="AN28" s="23">
        <v>9.1</v>
      </c>
      <c r="AQ28" s="92">
        <f t="shared" si="8"/>
        <v>47.700581499999998</v>
      </c>
      <c r="AR28" s="93">
        <f t="shared" si="7"/>
        <v>47.700581499999998</v>
      </c>
    </row>
    <row r="29" spans="4:44" x14ac:dyDescent="0.3">
      <c r="D29">
        <v>0.2184174993353063</v>
      </c>
      <c r="E29">
        <v>0</v>
      </c>
      <c r="F29">
        <v>0</v>
      </c>
      <c r="G29" s="15">
        <v>104</v>
      </c>
      <c r="H29" t="s">
        <v>33</v>
      </c>
      <c r="I29" t="s">
        <v>30</v>
      </c>
      <c r="L29">
        <v>30</v>
      </c>
      <c r="M29" s="23">
        <v>10.384</v>
      </c>
      <c r="N29">
        <v>6.36</v>
      </c>
      <c r="O29" s="28">
        <v>28</v>
      </c>
      <c r="P29" s="15">
        <f>M29</f>
        <v>10.384</v>
      </c>
      <c r="Q29" s="66">
        <v>0.4229</v>
      </c>
      <c r="R29" s="27">
        <v>0.39140000000000003</v>
      </c>
      <c r="S29" s="27">
        <v>0.40189999999999998</v>
      </c>
      <c r="T29" s="27">
        <v>0.40210000000000001</v>
      </c>
      <c r="U29" s="31">
        <f t="shared" si="0"/>
        <v>0.40457500000000002</v>
      </c>
      <c r="V29" s="27"/>
      <c r="W29" s="27">
        <v>2.0017999999999998</v>
      </c>
      <c r="X29" s="27">
        <v>1.9752000000000001</v>
      </c>
      <c r="Y29" s="27">
        <v>1.9972000000000001</v>
      </c>
      <c r="Z29" s="31">
        <f t="shared" si="1"/>
        <v>1.9913999999999998</v>
      </c>
      <c r="AA29" s="27"/>
      <c r="AB29" s="27">
        <v>212.01769999999999</v>
      </c>
      <c r="AC29" s="27">
        <v>218.88050000000001</v>
      </c>
      <c r="AD29" s="27">
        <v>215.44909999999999</v>
      </c>
      <c r="AE29">
        <f t="shared" si="2"/>
        <v>215.44909999999996</v>
      </c>
      <c r="AF29" s="16">
        <v>26</v>
      </c>
      <c r="AG29" s="15">
        <f t="shared" si="3"/>
        <v>56.01676599999999</v>
      </c>
      <c r="AH29" s="15"/>
      <c r="AI29">
        <f t="shared" si="4"/>
        <v>30.01676599999999</v>
      </c>
      <c r="AJ29" t="s">
        <v>39</v>
      </c>
      <c r="AK29" s="23">
        <f t="shared" si="5"/>
        <v>5601.6765999999989</v>
      </c>
      <c r="AL29" s="15"/>
      <c r="AM29">
        <f t="shared" si="6"/>
        <v>539.45267719568551</v>
      </c>
      <c r="AN29" s="23">
        <v>8.9</v>
      </c>
      <c r="AQ29" s="92">
        <f t="shared" si="8"/>
        <v>56.01676599999999</v>
      </c>
      <c r="AR29" s="93">
        <f t="shared" si="7"/>
        <v>56.01676599999999</v>
      </c>
    </row>
    <row r="30" spans="4:44" x14ac:dyDescent="0.3">
      <c r="D30">
        <v>0.30417626662009589</v>
      </c>
      <c r="E30">
        <v>0</v>
      </c>
      <c r="F30">
        <v>0</v>
      </c>
      <c r="G30" s="15">
        <v>104</v>
      </c>
      <c r="H30" t="s">
        <v>34</v>
      </c>
      <c r="I30" t="s">
        <v>32</v>
      </c>
      <c r="L30">
        <v>10</v>
      </c>
      <c r="M30" s="23">
        <v>7.9080000000000004</v>
      </c>
      <c r="N30" s="22">
        <v>3.8140000000000001</v>
      </c>
      <c r="O30" s="28">
        <v>29</v>
      </c>
      <c r="P30" s="15">
        <f>M30+N30</f>
        <v>11.722000000000001</v>
      </c>
      <c r="Q30" s="66">
        <v>1.8174999999999999</v>
      </c>
      <c r="R30" s="27"/>
      <c r="S30" s="27">
        <v>1.9142999999999999</v>
      </c>
      <c r="T30" s="27">
        <v>1.8393999999999999</v>
      </c>
      <c r="U30" s="31">
        <f t="shared" si="0"/>
        <v>1.8570666666666664</v>
      </c>
      <c r="V30" s="27">
        <v>1.974</v>
      </c>
      <c r="W30" s="27">
        <v>1.8173999999999999</v>
      </c>
      <c r="X30" s="27">
        <v>1.9739</v>
      </c>
      <c r="Y30" s="27">
        <v>1.962</v>
      </c>
      <c r="Z30" s="31">
        <f t="shared" si="1"/>
        <v>1.9318249999999999</v>
      </c>
      <c r="AA30" s="27">
        <v>245.84119999999999</v>
      </c>
      <c r="AB30" s="27"/>
      <c r="AC30" s="27">
        <v>244.86080000000001</v>
      </c>
      <c r="AD30" s="27">
        <v>243.3903</v>
      </c>
      <c r="AE30">
        <f t="shared" si="2"/>
        <v>244.69743333333335</v>
      </c>
      <c r="AF30" s="16">
        <v>26</v>
      </c>
      <c r="AG30" s="15">
        <f t="shared" si="3"/>
        <v>63.621332666666667</v>
      </c>
      <c r="AH30" s="15"/>
      <c r="AI30">
        <f t="shared" si="4"/>
        <v>37.621332666666667</v>
      </c>
      <c r="AJ30" t="s">
        <v>39</v>
      </c>
      <c r="AK30" s="23">
        <f t="shared" si="5"/>
        <v>6362.1332666666667</v>
      </c>
      <c r="AL30" s="15"/>
      <c r="AM30">
        <f t="shared" si="6"/>
        <v>542.75151566854345</v>
      </c>
      <c r="AN30" s="23">
        <v>9.1999999999999993</v>
      </c>
      <c r="AQ30" s="92">
        <f t="shared" si="8"/>
        <v>63.621332666666667</v>
      </c>
      <c r="AR30" s="93">
        <f t="shared" si="7"/>
        <v>63.621332666666667</v>
      </c>
    </row>
    <row r="31" spans="4:44" x14ac:dyDescent="0.3">
      <c r="D31">
        <v>0.33888490621109457</v>
      </c>
      <c r="E31">
        <v>0</v>
      </c>
      <c r="F31">
        <v>0</v>
      </c>
      <c r="G31" s="15">
        <v>104</v>
      </c>
      <c r="H31" t="s">
        <v>29</v>
      </c>
      <c r="I31" t="s">
        <v>30</v>
      </c>
      <c r="L31">
        <v>30</v>
      </c>
      <c r="M31" s="23">
        <v>6.9020000000000001</v>
      </c>
      <c r="N31" s="22">
        <v>12.587999999999999</v>
      </c>
      <c r="O31" s="14">
        <v>30</v>
      </c>
      <c r="P31" s="20">
        <f>M31+N31</f>
        <v>19.489999999999998</v>
      </c>
      <c r="Q31" s="66">
        <v>1.4406000000000001</v>
      </c>
      <c r="R31" s="27">
        <v>1.4354</v>
      </c>
      <c r="S31" s="27">
        <v>1.4177999999999999</v>
      </c>
      <c r="T31" s="27">
        <v>1.4252</v>
      </c>
      <c r="U31" s="31">
        <f t="shared" si="0"/>
        <v>1.4297500000000001</v>
      </c>
      <c r="V31" s="27">
        <v>1.9710000000000001</v>
      </c>
      <c r="W31" s="27">
        <v>1.9656</v>
      </c>
      <c r="X31" s="27">
        <v>1.9544999999999999</v>
      </c>
      <c r="Y31" s="27">
        <v>1.9563999999999999</v>
      </c>
      <c r="Z31" s="31">
        <f t="shared" si="1"/>
        <v>1.961875</v>
      </c>
      <c r="AA31" s="27">
        <v>319.86079999999998</v>
      </c>
      <c r="AB31" s="27">
        <v>325.7432</v>
      </c>
      <c r="AC31" s="27">
        <v>328.68439999999998</v>
      </c>
      <c r="AD31" s="27">
        <v>321.33139999999997</v>
      </c>
      <c r="AE31">
        <f t="shared" si="2"/>
        <v>323.90494999999999</v>
      </c>
      <c r="AF31" s="16">
        <v>26</v>
      </c>
      <c r="AG31" s="15">
        <f t="shared" si="3"/>
        <v>84.215286999999989</v>
      </c>
      <c r="AH31" s="15"/>
      <c r="AI31">
        <f t="shared" si="4"/>
        <v>58.215286999999989</v>
      </c>
      <c r="AJ31" t="s">
        <v>39</v>
      </c>
      <c r="AK31" s="23">
        <f t="shared" si="5"/>
        <v>8421.5286999999989</v>
      </c>
      <c r="AL31" s="15"/>
      <c r="AM31">
        <f t="shared" si="6"/>
        <v>432.09485377116471</v>
      </c>
      <c r="AN31" s="23">
        <v>9.4</v>
      </c>
      <c r="AQ31" s="92">
        <f t="shared" si="8"/>
        <v>84.215286999999989</v>
      </c>
      <c r="AR31" s="93">
        <f t="shared" si="7"/>
        <v>84.215286999999989</v>
      </c>
    </row>
    <row r="32" spans="4:44" x14ac:dyDescent="0.3">
      <c r="D32">
        <v>0.60567119454189877</v>
      </c>
      <c r="E32">
        <v>0</v>
      </c>
      <c r="F32">
        <v>0</v>
      </c>
      <c r="G32" s="15">
        <v>104</v>
      </c>
      <c r="H32" t="s">
        <v>33</v>
      </c>
      <c r="I32" t="s">
        <v>32</v>
      </c>
      <c r="L32">
        <v>10</v>
      </c>
      <c r="M32" s="23">
        <v>9.44</v>
      </c>
      <c r="N32" s="22">
        <v>11.522</v>
      </c>
      <c r="O32" s="28">
        <v>31</v>
      </c>
      <c r="P32" s="15">
        <f>M32+N32</f>
        <v>20.962</v>
      </c>
      <c r="Q32" s="27">
        <v>1.1919</v>
      </c>
      <c r="R32" s="27">
        <v>1.2528999999999999</v>
      </c>
      <c r="S32" s="27">
        <v>1.2441</v>
      </c>
      <c r="T32" s="27">
        <v>1.2413000000000001</v>
      </c>
      <c r="U32" s="31">
        <f t="shared" si="0"/>
        <v>1.23255</v>
      </c>
      <c r="V32" s="27">
        <v>1.9193</v>
      </c>
      <c r="W32" s="27">
        <v>1.9692000000000001</v>
      </c>
      <c r="X32" s="27">
        <v>1.9439</v>
      </c>
      <c r="Y32" s="27">
        <v>1.9548000000000001</v>
      </c>
      <c r="Z32" s="31">
        <f t="shared" si="1"/>
        <v>1.9468000000000001</v>
      </c>
      <c r="AA32" s="27">
        <v>403.68439999999998</v>
      </c>
      <c r="AB32" s="27">
        <v>394.86079999999998</v>
      </c>
      <c r="AC32" s="27">
        <v>401.23340000000002</v>
      </c>
      <c r="AD32" s="27">
        <v>394.86079999999998</v>
      </c>
      <c r="AE32">
        <f t="shared" si="2"/>
        <v>398.65985000000001</v>
      </c>
      <c r="AF32" s="16">
        <v>26</v>
      </c>
      <c r="AG32" s="15">
        <f t="shared" si="3"/>
        <v>103.651561</v>
      </c>
      <c r="AH32" s="15"/>
      <c r="AI32">
        <f t="shared" si="4"/>
        <v>77.651561000000001</v>
      </c>
      <c r="AJ32" t="s">
        <v>39</v>
      </c>
      <c r="AK32" s="23">
        <f t="shared" si="5"/>
        <v>10365.1561</v>
      </c>
      <c r="AL32" s="15"/>
      <c r="AM32">
        <f t="shared" si="6"/>
        <v>494.47362370002861</v>
      </c>
      <c r="AN32" s="23">
        <v>8.8000000000000007</v>
      </c>
      <c r="AQ32" s="92">
        <f t="shared" si="8"/>
        <v>103.651561</v>
      </c>
      <c r="AR32" s="93">
        <f t="shared" si="7"/>
        <v>103.651561</v>
      </c>
    </row>
    <row r="33" spans="4:44" x14ac:dyDescent="0.3">
      <c r="D33">
        <v>0.60909096200491264</v>
      </c>
      <c r="E33">
        <v>0</v>
      </c>
      <c r="F33">
        <v>0</v>
      </c>
      <c r="G33" s="15">
        <v>104</v>
      </c>
      <c r="H33" t="s">
        <v>31</v>
      </c>
      <c r="I33" t="s">
        <v>30</v>
      </c>
      <c r="L33">
        <v>30</v>
      </c>
      <c r="M33" s="23">
        <v>10.506</v>
      </c>
      <c r="N33">
        <v>11.884</v>
      </c>
      <c r="O33" s="28">
        <v>32</v>
      </c>
      <c r="P33" s="15">
        <f>M33</f>
        <v>10.506</v>
      </c>
      <c r="Q33" s="21">
        <v>1.1872</v>
      </c>
      <c r="R33">
        <v>1.2866</v>
      </c>
      <c r="S33">
        <v>1.4300999999999999</v>
      </c>
      <c r="T33">
        <v>1.3935999999999999</v>
      </c>
      <c r="U33" s="31">
        <f t="shared" si="0"/>
        <v>1.3243749999999999</v>
      </c>
      <c r="V33" s="27"/>
      <c r="W33" s="27">
        <v>1.8052999999999999</v>
      </c>
      <c r="X33" s="27">
        <v>1.9791000000000001</v>
      </c>
      <c r="Y33" s="27">
        <v>1.9881</v>
      </c>
      <c r="Z33" s="31">
        <f t="shared" si="1"/>
        <v>1.9241666666666666</v>
      </c>
      <c r="AA33" s="27"/>
      <c r="AB33" s="27">
        <v>234.5667</v>
      </c>
      <c r="AC33" s="27">
        <v>214.46870000000001</v>
      </c>
      <c r="AD33" s="27">
        <v>214.46870000000001</v>
      </c>
      <c r="AE33">
        <f t="shared" si="2"/>
        <v>221.16803333333334</v>
      </c>
      <c r="AF33" s="16">
        <v>26</v>
      </c>
      <c r="AG33" s="15">
        <f t="shared" si="3"/>
        <v>57.503688666666669</v>
      </c>
      <c r="AH33" s="15"/>
      <c r="AI33">
        <f t="shared" si="4"/>
        <v>31.503688666666669</v>
      </c>
      <c r="AJ33" t="s">
        <v>39</v>
      </c>
      <c r="AK33" s="23">
        <f t="shared" si="5"/>
        <v>5750.3688666666667</v>
      </c>
      <c r="AL33" s="15"/>
      <c r="AM33">
        <f t="shared" si="6"/>
        <v>547.34141125705946</v>
      </c>
      <c r="AN33" s="23">
        <v>8.9</v>
      </c>
      <c r="AQ33" s="92">
        <f t="shared" si="8"/>
        <v>57.503688666666669</v>
      </c>
      <c r="AR33" s="93">
        <f t="shared" si="7"/>
        <v>57.503688666666669</v>
      </c>
    </row>
    <row r="34" spans="4:44" x14ac:dyDescent="0.3">
      <c r="D34">
        <v>0.91822310987791422</v>
      </c>
      <c r="E34">
        <v>0</v>
      </c>
      <c r="F34">
        <v>0</v>
      </c>
      <c r="G34" s="15">
        <v>104</v>
      </c>
      <c r="H34" t="s">
        <v>34</v>
      </c>
      <c r="I34" t="s">
        <v>30</v>
      </c>
      <c r="L34">
        <v>30</v>
      </c>
      <c r="M34" s="23">
        <v>14.446</v>
      </c>
      <c r="N34">
        <v>9.2240000000000002</v>
      </c>
      <c r="O34" s="28">
        <v>33</v>
      </c>
      <c r="P34" s="15">
        <f>M34</f>
        <v>14.446</v>
      </c>
      <c r="Q34" s="21">
        <v>0.68799999999999994</v>
      </c>
      <c r="R34">
        <v>0.67700000000000005</v>
      </c>
      <c r="S34">
        <v>0.68799999999999994</v>
      </c>
      <c r="T34">
        <v>0.68640000000000001</v>
      </c>
      <c r="U34" s="31">
        <f t="shared" si="0"/>
        <v>0.68484999999999996</v>
      </c>
      <c r="V34" s="27">
        <v>1.9907999999999999</v>
      </c>
      <c r="W34" s="27">
        <v>1.9942</v>
      </c>
      <c r="X34" s="27">
        <v>1.9770000000000001</v>
      </c>
      <c r="Y34" s="27">
        <v>1.9870000000000001</v>
      </c>
      <c r="Z34" s="31">
        <f t="shared" si="1"/>
        <v>1.98725</v>
      </c>
      <c r="AA34" s="27">
        <v>277.21379999999999</v>
      </c>
      <c r="AB34" s="27">
        <v>273.7824</v>
      </c>
      <c r="AC34" s="27">
        <v>278.19420000000002</v>
      </c>
      <c r="AD34" s="27">
        <v>270.84120000000001</v>
      </c>
      <c r="AE34">
        <f t="shared" si="2"/>
        <v>275.00790000000001</v>
      </c>
      <c r="AF34" s="16">
        <v>26</v>
      </c>
      <c r="AG34" s="15">
        <f t="shared" si="3"/>
        <v>71.502054000000001</v>
      </c>
      <c r="AH34" s="15"/>
      <c r="AI34">
        <f t="shared" si="4"/>
        <v>45.502054000000001</v>
      </c>
      <c r="AJ34" t="s">
        <v>39</v>
      </c>
      <c r="AK34" s="23">
        <f t="shared" si="5"/>
        <v>7150.2053999999998</v>
      </c>
      <c r="AL34" s="15"/>
      <c r="AM34">
        <f t="shared" si="6"/>
        <v>494.9609165166828</v>
      </c>
      <c r="AN34" s="23">
        <v>8.1</v>
      </c>
      <c r="AQ34" s="92">
        <f t="shared" si="8"/>
        <v>71.502054000000001</v>
      </c>
      <c r="AR34" s="93">
        <f t="shared" si="7"/>
        <v>71.502054000000001</v>
      </c>
    </row>
    <row r="35" spans="4:44" x14ac:dyDescent="0.3">
      <c r="D35">
        <v>8.1305625275038484E-2</v>
      </c>
      <c r="E35">
        <v>0</v>
      </c>
      <c r="F35">
        <v>0</v>
      </c>
      <c r="G35" s="15">
        <v>105</v>
      </c>
      <c r="H35" t="s">
        <v>34</v>
      </c>
      <c r="I35" t="s">
        <v>32</v>
      </c>
      <c r="J35" t="s">
        <v>73</v>
      </c>
      <c r="K35">
        <v>22</v>
      </c>
      <c r="L35">
        <v>30</v>
      </c>
      <c r="M35" s="23">
        <v>7.1</v>
      </c>
      <c r="N35" s="22">
        <v>1.27</v>
      </c>
      <c r="O35" s="28">
        <v>34</v>
      </c>
      <c r="P35" s="15">
        <f>M35+N35</f>
        <v>8.3699999999999992</v>
      </c>
      <c r="Q35" s="21"/>
      <c r="R35">
        <v>0.94479999999999997</v>
      </c>
      <c r="S35">
        <v>0.95489999999999997</v>
      </c>
      <c r="T35">
        <v>0.95830000000000004</v>
      </c>
      <c r="U35" s="31">
        <f t="shared" si="0"/>
        <v>0.95266666666666666</v>
      </c>
      <c r="V35" s="27"/>
      <c r="W35" s="27">
        <v>2.012</v>
      </c>
      <c r="X35" s="27">
        <v>1.9778</v>
      </c>
      <c r="Y35" s="27">
        <v>2.012</v>
      </c>
      <c r="Z35" s="31">
        <f t="shared" si="1"/>
        <v>2.0005999999999999</v>
      </c>
      <c r="AA35" s="27">
        <v>208.58629999999999</v>
      </c>
      <c r="AB35" s="27">
        <v>196.3314</v>
      </c>
      <c r="AC35" s="27">
        <v>201.7236</v>
      </c>
      <c r="AD35" s="27">
        <v>196.3314</v>
      </c>
      <c r="AE35">
        <f t="shared" si="2"/>
        <v>200.74317500000001</v>
      </c>
      <c r="AF35" s="16">
        <v>16</v>
      </c>
      <c r="AG35" s="15">
        <f t="shared" si="3"/>
        <v>32.118908000000005</v>
      </c>
      <c r="AH35" s="15"/>
      <c r="AI35">
        <f t="shared" si="4"/>
        <v>16.118908000000005</v>
      </c>
      <c r="AJ35" t="s">
        <v>39</v>
      </c>
      <c r="AK35" s="23">
        <f t="shared" si="5"/>
        <v>3211.8908000000001</v>
      </c>
      <c r="AL35" s="15"/>
      <c r="AM35">
        <f t="shared" si="6"/>
        <v>383.73844683393077</v>
      </c>
      <c r="AN35" s="23">
        <v>8</v>
      </c>
      <c r="AQ35" s="92">
        <f t="shared" si="8"/>
        <v>32.118908000000005</v>
      </c>
      <c r="AR35" s="93">
        <f t="shared" si="7"/>
        <v>10.118908000000005</v>
      </c>
    </row>
    <row r="36" spans="4:44" x14ac:dyDescent="0.3">
      <c r="D36">
        <v>0.23131519857143135</v>
      </c>
      <c r="E36">
        <v>0</v>
      </c>
      <c r="F36">
        <v>0</v>
      </c>
      <c r="G36" s="15">
        <v>105</v>
      </c>
      <c r="H36" t="s">
        <v>34</v>
      </c>
      <c r="I36" t="s">
        <v>30</v>
      </c>
      <c r="J36" t="s">
        <v>74</v>
      </c>
      <c r="K36">
        <v>22</v>
      </c>
      <c r="L36">
        <v>10</v>
      </c>
      <c r="M36" s="23">
        <v>13.162000000000001</v>
      </c>
      <c r="N36">
        <v>4.0179999999999998</v>
      </c>
      <c r="O36" s="28">
        <v>35</v>
      </c>
      <c r="P36" s="15">
        <f>M36</f>
        <v>13.162000000000001</v>
      </c>
      <c r="Q36" s="21">
        <v>1.5865</v>
      </c>
      <c r="R36">
        <v>1.5222</v>
      </c>
      <c r="S36">
        <v>1.6775</v>
      </c>
      <c r="T36">
        <v>1.6366000000000001</v>
      </c>
      <c r="U36" s="31">
        <f t="shared" si="0"/>
        <v>1.6057000000000001</v>
      </c>
      <c r="V36" s="21">
        <v>1.9597</v>
      </c>
      <c r="X36">
        <v>1.9593</v>
      </c>
      <c r="Y36">
        <v>1.9630000000000001</v>
      </c>
      <c r="Z36" s="31">
        <f t="shared" si="1"/>
        <v>1.9606666666666666</v>
      </c>
      <c r="AA36" s="27">
        <v>252.70400000000001</v>
      </c>
      <c r="AB36" s="27"/>
      <c r="AC36" s="27">
        <v>250.7432</v>
      </c>
      <c r="AD36" s="27">
        <v>250.25299999999999</v>
      </c>
      <c r="AE36">
        <f t="shared" si="2"/>
        <v>251.23339999999999</v>
      </c>
      <c r="AF36" s="16">
        <v>26</v>
      </c>
      <c r="AG36" s="15">
        <f t="shared" si="3"/>
        <v>65.320684</v>
      </c>
      <c r="AH36" s="15"/>
      <c r="AI36">
        <f t="shared" si="4"/>
        <v>39.320684</v>
      </c>
      <c r="AJ36" t="s">
        <v>39</v>
      </c>
      <c r="AK36" s="23">
        <f t="shared" si="5"/>
        <v>6532.0684000000001</v>
      </c>
      <c r="AL36" s="15"/>
      <c r="AM36">
        <f t="shared" si="6"/>
        <v>496.28235830420908</v>
      </c>
      <c r="AN36" s="23">
        <v>8.6999999999999993</v>
      </c>
      <c r="AQ36" s="92">
        <f t="shared" si="8"/>
        <v>65.320684</v>
      </c>
      <c r="AR36" s="93">
        <f t="shared" si="7"/>
        <v>43.320684</v>
      </c>
    </row>
    <row r="37" spans="4:44" x14ac:dyDescent="0.3">
      <c r="D37">
        <v>0.6764671416261826</v>
      </c>
      <c r="E37">
        <v>0</v>
      </c>
      <c r="F37">
        <v>0</v>
      </c>
      <c r="G37" s="15">
        <v>105</v>
      </c>
      <c r="H37" t="s">
        <v>33</v>
      </c>
      <c r="I37" t="s">
        <v>32</v>
      </c>
      <c r="J37" t="s">
        <v>71</v>
      </c>
      <c r="K37">
        <v>22</v>
      </c>
      <c r="L37">
        <v>30</v>
      </c>
      <c r="M37" s="23">
        <v>6.1420000000000003</v>
      </c>
      <c r="N37" s="22">
        <v>3.0459999999999998</v>
      </c>
      <c r="O37" s="28">
        <v>36</v>
      </c>
      <c r="P37" s="15">
        <f>M37+N37</f>
        <v>9.1880000000000006</v>
      </c>
      <c r="Q37" s="21">
        <v>1.5791999999999999</v>
      </c>
      <c r="R37">
        <v>1.5486</v>
      </c>
      <c r="S37">
        <v>1.5156000000000001</v>
      </c>
      <c r="T37">
        <v>1.556</v>
      </c>
      <c r="U37" s="31">
        <f t="shared" si="0"/>
        <v>1.5498499999999999</v>
      </c>
      <c r="V37" s="21">
        <v>1.9357</v>
      </c>
      <c r="W37">
        <v>1.9246000000000001</v>
      </c>
      <c r="X37">
        <v>1.9268000000000001</v>
      </c>
      <c r="Y37">
        <v>1.9338</v>
      </c>
      <c r="Z37" s="31">
        <f t="shared" si="1"/>
        <v>1.9302250000000001</v>
      </c>
      <c r="AA37" s="27">
        <v>289.46870000000001</v>
      </c>
      <c r="AB37" s="27">
        <v>283.09609999999998</v>
      </c>
      <c r="AC37" s="27">
        <v>291.91969999999998</v>
      </c>
      <c r="AD37" s="27">
        <v>280.64519999999999</v>
      </c>
      <c r="AE37">
        <f t="shared" si="2"/>
        <v>286.28242499999999</v>
      </c>
      <c r="AF37" s="16">
        <v>16</v>
      </c>
      <c r="AG37" s="15">
        <f t="shared" si="3"/>
        <v>45.805188000000001</v>
      </c>
      <c r="AH37" s="15"/>
      <c r="AI37">
        <f t="shared" si="4"/>
        <v>29.805188000000001</v>
      </c>
      <c r="AJ37" t="s">
        <v>39</v>
      </c>
      <c r="AK37" s="23">
        <f t="shared" si="5"/>
        <v>4580.5187999999998</v>
      </c>
      <c r="AL37" s="15"/>
      <c r="AM37">
        <f t="shared" si="6"/>
        <v>498.53273835437523</v>
      </c>
      <c r="AN37" s="23">
        <v>7.8</v>
      </c>
      <c r="AQ37" s="92">
        <f t="shared" si="8"/>
        <v>45.805188000000001</v>
      </c>
      <c r="AR37" s="93">
        <f t="shared" si="7"/>
        <v>23.805188000000001</v>
      </c>
    </row>
    <row r="38" spans="4:44" x14ac:dyDescent="0.3">
      <c r="D38">
        <v>0.70415668116786045</v>
      </c>
      <c r="E38">
        <v>0</v>
      </c>
      <c r="F38">
        <v>0</v>
      </c>
      <c r="G38" s="15">
        <v>105</v>
      </c>
      <c r="H38" t="s">
        <v>31</v>
      </c>
      <c r="I38" t="s">
        <v>32</v>
      </c>
      <c r="L38">
        <v>30</v>
      </c>
      <c r="M38" s="23">
        <v>11.864000000000001</v>
      </c>
      <c r="N38" t="s">
        <v>35</v>
      </c>
      <c r="O38" s="28">
        <v>37</v>
      </c>
      <c r="P38" s="15">
        <f>M38</f>
        <v>11.864000000000001</v>
      </c>
      <c r="Q38" s="21"/>
      <c r="R38">
        <v>1.7601</v>
      </c>
      <c r="S38">
        <v>1.7444</v>
      </c>
      <c r="T38">
        <v>1.7828999999999999</v>
      </c>
      <c r="U38" s="31">
        <f t="shared" si="0"/>
        <v>1.7624666666666666</v>
      </c>
      <c r="V38" s="21">
        <v>1.8805000000000001</v>
      </c>
      <c r="W38">
        <v>1.95</v>
      </c>
      <c r="X38">
        <v>1.9076</v>
      </c>
      <c r="Y38">
        <v>1.9408000000000001</v>
      </c>
      <c r="Z38" s="31">
        <f t="shared" si="1"/>
        <v>1.9197249999999999</v>
      </c>
      <c r="AA38" s="27">
        <v>212.99809999999999</v>
      </c>
      <c r="AB38" s="27">
        <v>202.70400000000001</v>
      </c>
      <c r="AC38" s="27">
        <v>208.58629999999999</v>
      </c>
      <c r="AD38" s="27">
        <v>202.70400000000001</v>
      </c>
      <c r="AE38">
        <f t="shared" si="2"/>
        <v>206.74809999999997</v>
      </c>
      <c r="AF38" s="16">
        <v>26</v>
      </c>
      <c r="AG38" s="15">
        <f t="shared" si="3"/>
        <v>53.754505999999992</v>
      </c>
      <c r="AH38" s="15"/>
      <c r="AI38">
        <f t="shared" si="4"/>
        <v>27.754505999999992</v>
      </c>
      <c r="AJ38" t="s">
        <v>39</v>
      </c>
      <c r="AK38" s="23">
        <f t="shared" si="5"/>
        <v>5375.4505999999992</v>
      </c>
      <c r="AL38" s="15"/>
      <c r="AM38">
        <f t="shared" si="6"/>
        <v>453.0892279163856</v>
      </c>
      <c r="AN38" s="23">
        <v>8.6</v>
      </c>
      <c r="AQ38" s="92">
        <f t="shared" si="8"/>
        <v>53.754505999999992</v>
      </c>
      <c r="AR38" s="93">
        <f t="shared" si="7"/>
        <v>53.754505999999992</v>
      </c>
    </row>
    <row r="39" spans="4:44" x14ac:dyDescent="0.3">
      <c r="D39">
        <v>0.74193265226590488</v>
      </c>
      <c r="E39">
        <v>0</v>
      </c>
      <c r="F39">
        <v>0</v>
      </c>
      <c r="G39" s="15">
        <v>105</v>
      </c>
      <c r="H39" t="s">
        <v>31</v>
      </c>
      <c r="I39" t="s">
        <v>30</v>
      </c>
      <c r="J39" t="s">
        <v>75</v>
      </c>
      <c r="K39">
        <v>22</v>
      </c>
      <c r="L39">
        <v>10</v>
      </c>
      <c r="M39" s="23">
        <v>11.27</v>
      </c>
      <c r="N39" t="s">
        <v>35</v>
      </c>
      <c r="O39" s="28">
        <v>38</v>
      </c>
      <c r="P39" s="15">
        <f>M39</f>
        <v>11.27</v>
      </c>
      <c r="Q39" s="15">
        <v>1.7062999999999999</v>
      </c>
      <c r="S39">
        <v>1.8093999999999999</v>
      </c>
      <c r="T39">
        <v>1.7277</v>
      </c>
      <c r="U39" s="31">
        <f t="shared" si="0"/>
        <v>1.7477999999999998</v>
      </c>
      <c r="V39" s="27">
        <v>1.9799</v>
      </c>
      <c r="W39" s="27"/>
      <c r="X39" s="27">
        <v>2.0022000000000002</v>
      </c>
      <c r="Y39" s="27">
        <v>1.9855</v>
      </c>
      <c r="Z39" s="31">
        <f t="shared" si="1"/>
        <v>1.9892000000000001</v>
      </c>
      <c r="AA39" s="27">
        <v>174.7628</v>
      </c>
      <c r="AB39" s="27"/>
      <c r="AC39" s="27">
        <v>173.7824</v>
      </c>
      <c r="AD39" s="27">
        <v>175.25299999999999</v>
      </c>
      <c r="AE39">
        <f t="shared" si="2"/>
        <v>174.59939999999997</v>
      </c>
      <c r="AF39" s="16">
        <v>26</v>
      </c>
      <c r="AG39" s="15">
        <f t="shared" si="3"/>
        <v>45.395843999999997</v>
      </c>
      <c r="AH39" s="15"/>
      <c r="AI39">
        <f t="shared" si="4"/>
        <v>19.395843999999997</v>
      </c>
      <c r="AJ39" t="s">
        <v>39</v>
      </c>
      <c r="AK39" s="23">
        <f t="shared" si="5"/>
        <v>4539.5843999999997</v>
      </c>
      <c r="AL39" s="15"/>
      <c r="AM39">
        <f t="shared" si="6"/>
        <v>402.80251996450755</v>
      </c>
      <c r="AN39" s="23">
        <v>7.8</v>
      </c>
      <c r="AQ39" s="92">
        <f t="shared" ref="AQ39:AQ60" si="10">AK39/100</f>
        <v>45.395843999999997</v>
      </c>
      <c r="AR39" s="93">
        <f t="shared" si="7"/>
        <v>23.395843999999997</v>
      </c>
    </row>
    <row r="40" spans="4:44" x14ac:dyDescent="0.3">
      <c r="D40">
        <v>0.79566644674416465</v>
      </c>
      <c r="E40">
        <v>0</v>
      </c>
      <c r="F40">
        <v>0</v>
      </c>
      <c r="G40" s="15">
        <v>105</v>
      </c>
      <c r="H40" t="s">
        <v>33</v>
      </c>
      <c r="I40" t="s">
        <v>30</v>
      </c>
      <c r="J40" t="s">
        <v>72</v>
      </c>
      <c r="K40">
        <v>22</v>
      </c>
      <c r="L40">
        <v>10</v>
      </c>
      <c r="M40" s="23">
        <v>3.742</v>
      </c>
      <c r="N40" s="22">
        <v>6.1820000000000004</v>
      </c>
      <c r="O40" s="28">
        <v>39</v>
      </c>
      <c r="P40" s="15">
        <f>M40+N40</f>
        <v>9.9239999999999995</v>
      </c>
      <c r="Q40" s="15">
        <v>1.8053999999999999</v>
      </c>
      <c r="R40">
        <v>1.7805</v>
      </c>
      <c r="S40">
        <v>1.7979000000000001</v>
      </c>
      <c r="T40">
        <v>1.7829999999999999</v>
      </c>
      <c r="U40" s="31">
        <f t="shared" si="0"/>
        <v>1.7917000000000001</v>
      </c>
      <c r="V40" s="27">
        <v>1.9365000000000001</v>
      </c>
      <c r="W40" s="27">
        <v>1.9267000000000001</v>
      </c>
      <c r="X40" s="27">
        <v>1.9384999999999999</v>
      </c>
      <c r="Y40" s="27">
        <v>1.9330000000000001</v>
      </c>
      <c r="Z40" s="31">
        <f t="shared" si="1"/>
        <v>1.933675</v>
      </c>
      <c r="AA40" s="27">
        <v>233.58629999999999</v>
      </c>
      <c r="AB40" s="27">
        <v>239.9589</v>
      </c>
      <c r="AC40" s="27">
        <v>241.42949999999999</v>
      </c>
      <c r="AD40" s="27">
        <v>235.05690000000001</v>
      </c>
      <c r="AE40">
        <f t="shared" si="2"/>
        <v>237.50790000000001</v>
      </c>
      <c r="AF40" s="16">
        <v>16</v>
      </c>
      <c r="AG40" s="15">
        <f t="shared" si="3"/>
        <v>38.001263999999999</v>
      </c>
      <c r="AH40" s="15"/>
      <c r="AI40">
        <f t="shared" si="4"/>
        <v>22.001263999999999</v>
      </c>
      <c r="AJ40" t="s">
        <v>39</v>
      </c>
      <c r="AK40" s="23">
        <f t="shared" si="5"/>
        <v>3800.1264000000001</v>
      </c>
      <c r="AL40" s="15"/>
      <c r="AM40">
        <f t="shared" si="6"/>
        <v>382.92285368802908</v>
      </c>
      <c r="AN40" s="23">
        <v>9</v>
      </c>
      <c r="AQ40" s="92">
        <f t="shared" si="10"/>
        <v>38.001263999999999</v>
      </c>
      <c r="AR40" s="93">
        <f t="shared" si="7"/>
        <v>16.001263999999999</v>
      </c>
    </row>
    <row r="41" spans="4:44" x14ac:dyDescent="0.3">
      <c r="D41">
        <v>0.98672702467408357</v>
      </c>
      <c r="E41">
        <v>0</v>
      </c>
      <c r="F41">
        <v>0</v>
      </c>
      <c r="G41" s="15">
        <v>105</v>
      </c>
      <c r="H41" t="s">
        <v>29</v>
      </c>
      <c r="I41" t="s">
        <v>30</v>
      </c>
      <c r="J41" t="s">
        <v>76</v>
      </c>
      <c r="K41">
        <v>22</v>
      </c>
      <c r="L41">
        <v>10</v>
      </c>
      <c r="M41" s="23">
        <v>12.72</v>
      </c>
      <c r="N41">
        <v>17.321999999999999</v>
      </c>
      <c r="O41" s="28">
        <v>40</v>
      </c>
      <c r="P41" s="15">
        <f>M41</f>
        <v>12.72</v>
      </c>
      <c r="R41">
        <v>1.4346000000000001</v>
      </c>
      <c r="S41">
        <v>1.45</v>
      </c>
      <c r="T41">
        <v>1.4543999999999999</v>
      </c>
      <c r="U41" s="31">
        <f t="shared" si="0"/>
        <v>1.4463333333333332</v>
      </c>
      <c r="V41" s="27"/>
      <c r="W41" s="27">
        <v>1.9572000000000001</v>
      </c>
      <c r="X41" s="27">
        <v>1.9427000000000001</v>
      </c>
      <c r="Y41" s="27">
        <v>1.9626999999999999</v>
      </c>
      <c r="Z41" s="31">
        <f t="shared" si="1"/>
        <v>1.9542000000000002</v>
      </c>
      <c r="AA41" s="27">
        <v>179.66480000000001</v>
      </c>
      <c r="AB41" s="27">
        <v>170.84119999999999</v>
      </c>
      <c r="AC41" s="27">
        <v>176.23339999999999</v>
      </c>
      <c r="AD41" s="27">
        <v>170.351</v>
      </c>
      <c r="AE41">
        <f t="shared" si="2"/>
        <v>174.27259999999998</v>
      </c>
      <c r="AF41" s="16">
        <v>26</v>
      </c>
      <c r="AG41" s="15">
        <f t="shared" si="3"/>
        <v>45.310876</v>
      </c>
      <c r="AH41" s="15"/>
      <c r="AI41">
        <f t="shared" si="4"/>
        <v>19.310876</v>
      </c>
      <c r="AJ41" t="s">
        <v>39</v>
      </c>
      <c r="AK41" s="23">
        <f t="shared" si="5"/>
        <v>4531.0875999999998</v>
      </c>
      <c r="AL41" s="15"/>
      <c r="AM41">
        <f t="shared" si="6"/>
        <v>356.21757861635217</v>
      </c>
      <c r="AN41" s="23">
        <v>8.4</v>
      </c>
      <c r="AQ41" s="92">
        <f t="shared" si="10"/>
        <v>45.310876</v>
      </c>
      <c r="AR41" s="93">
        <f t="shared" si="7"/>
        <v>23.310876</v>
      </c>
    </row>
    <row r="42" spans="4:44" x14ac:dyDescent="0.3">
      <c r="D42">
        <v>0.26905557341879016</v>
      </c>
      <c r="E42">
        <v>0</v>
      </c>
      <c r="F42" t="s">
        <v>35</v>
      </c>
      <c r="G42" s="15">
        <v>158</v>
      </c>
      <c r="H42" t="s">
        <v>29</v>
      </c>
      <c r="I42" t="s">
        <v>30</v>
      </c>
      <c r="L42" t="s">
        <v>35</v>
      </c>
      <c r="M42" s="23">
        <v>11.002000000000001</v>
      </c>
      <c r="N42">
        <v>16.526</v>
      </c>
      <c r="O42" s="28">
        <v>41</v>
      </c>
      <c r="P42" s="15">
        <f>M42</f>
        <v>11.002000000000001</v>
      </c>
      <c r="Q42" s="66">
        <v>0.84379999999999999</v>
      </c>
      <c r="R42" s="27">
        <v>0.85570000000000002</v>
      </c>
      <c r="S42" s="27">
        <v>0.86960000000000004</v>
      </c>
      <c r="T42" s="27">
        <v>0.85409999999999997</v>
      </c>
      <c r="U42" s="31">
        <f t="shared" si="0"/>
        <v>0.85580000000000001</v>
      </c>
      <c r="V42" s="27">
        <v>2.0407999999999999</v>
      </c>
      <c r="W42" s="27"/>
      <c r="X42" s="27">
        <v>2.0520999999999998</v>
      </c>
      <c r="Y42" s="27">
        <v>2.0527000000000002</v>
      </c>
      <c r="Z42" s="31">
        <f t="shared" si="1"/>
        <v>2.0485333333333333</v>
      </c>
      <c r="AA42" s="27">
        <v>181.1354</v>
      </c>
      <c r="AB42" s="27"/>
      <c r="AC42" s="27">
        <v>181.1354</v>
      </c>
      <c r="AD42" s="27">
        <v>179.1746</v>
      </c>
      <c r="AE42">
        <f t="shared" si="2"/>
        <v>180.48180000000002</v>
      </c>
      <c r="AF42" s="16">
        <v>26</v>
      </c>
      <c r="AG42" s="15">
        <f t="shared" si="3"/>
        <v>46.925268000000003</v>
      </c>
      <c r="AH42" s="15"/>
      <c r="AI42">
        <f t="shared" si="4"/>
        <v>20.925268000000003</v>
      </c>
      <c r="AJ42" t="s">
        <v>39</v>
      </c>
      <c r="AK42" s="23">
        <f t="shared" si="5"/>
        <v>4692.5268000000005</v>
      </c>
      <c r="AL42" s="15"/>
      <c r="AM42">
        <f t="shared" si="6"/>
        <v>426.515797127795</v>
      </c>
      <c r="AN42" s="23">
        <v>8.1</v>
      </c>
      <c r="AQ42" s="92">
        <f t="shared" si="10"/>
        <v>46.925268000000003</v>
      </c>
      <c r="AR42" s="93">
        <f t="shared" si="7"/>
        <v>46.925268000000003</v>
      </c>
    </row>
    <row r="43" spans="4:44" x14ac:dyDescent="0.3">
      <c r="D43">
        <v>0.80786774480941137</v>
      </c>
      <c r="E43">
        <v>0</v>
      </c>
      <c r="F43" t="s">
        <v>35</v>
      </c>
      <c r="G43" s="15">
        <v>162</v>
      </c>
      <c r="H43" t="s">
        <v>29</v>
      </c>
      <c r="I43" t="s">
        <v>30</v>
      </c>
      <c r="L43" t="s">
        <v>35</v>
      </c>
      <c r="M43" s="23">
        <v>11.108000000000001</v>
      </c>
      <c r="N43">
        <v>8.9960000000000004</v>
      </c>
      <c r="O43" s="28">
        <v>42</v>
      </c>
      <c r="P43" s="15">
        <f>M43</f>
        <v>11.108000000000001</v>
      </c>
      <c r="Q43" s="66">
        <v>1.9160999999999999</v>
      </c>
      <c r="R43" s="27">
        <v>1.8493999999999999</v>
      </c>
      <c r="S43" s="27">
        <v>1.8882000000000001</v>
      </c>
      <c r="T43" s="27">
        <v>1.8804000000000001</v>
      </c>
      <c r="U43" s="31">
        <f t="shared" si="0"/>
        <v>1.8835249999999999</v>
      </c>
      <c r="V43" s="27">
        <v>2.0611000000000002</v>
      </c>
      <c r="W43" s="27">
        <v>2.0476000000000001</v>
      </c>
      <c r="X43" s="27">
        <v>2.0476000000000001</v>
      </c>
      <c r="Y43" s="27">
        <v>2.0428999999999999</v>
      </c>
      <c r="Z43" s="31">
        <f t="shared" si="1"/>
        <v>2.0498000000000003</v>
      </c>
      <c r="AA43" s="27">
        <v>171.82159999999999</v>
      </c>
      <c r="AB43" s="27">
        <v>176.7236</v>
      </c>
      <c r="AC43" s="27">
        <v>176.7236</v>
      </c>
      <c r="AD43" s="27">
        <v>172.31180000000001</v>
      </c>
      <c r="AE43">
        <f t="shared" si="2"/>
        <v>174.39515</v>
      </c>
      <c r="AF43" s="16">
        <v>26</v>
      </c>
      <c r="AG43" s="15">
        <f t="shared" si="3"/>
        <v>45.342739000000002</v>
      </c>
      <c r="AH43" s="15"/>
      <c r="AI43">
        <f t="shared" si="4"/>
        <v>19.342739000000002</v>
      </c>
      <c r="AJ43" t="s">
        <v>39</v>
      </c>
      <c r="AK43" s="23">
        <f t="shared" si="5"/>
        <v>4534.2739000000001</v>
      </c>
      <c r="AL43" s="15"/>
      <c r="AM43">
        <f t="shared" si="6"/>
        <v>408.19894670507739</v>
      </c>
      <c r="AN43" s="23">
        <v>8.5</v>
      </c>
      <c r="AQ43" s="92">
        <f t="shared" si="10"/>
        <v>45.342739000000002</v>
      </c>
      <c r="AR43" s="93">
        <f t="shared" si="7"/>
        <v>45.342739000000002</v>
      </c>
    </row>
    <row r="44" spans="4:44" x14ac:dyDescent="0.3">
      <c r="D44">
        <v>0.18165903459188304</v>
      </c>
      <c r="E44">
        <v>0</v>
      </c>
      <c r="F44">
        <v>1</v>
      </c>
      <c r="G44" s="15">
        <v>106</v>
      </c>
      <c r="H44" t="s">
        <v>31</v>
      </c>
      <c r="I44" t="s">
        <v>30</v>
      </c>
      <c r="J44" t="s">
        <v>81</v>
      </c>
      <c r="K44">
        <v>22</v>
      </c>
      <c r="L44">
        <v>30</v>
      </c>
      <c r="M44" s="23">
        <v>23.265999999999998</v>
      </c>
      <c r="N44">
        <v>17.41</v>
      </c>
      <c r="O44" s="28">
        <v>43</v>
      </c>
      <c r="P44" s="15">
        <f>M44</f>
        <v>23.265999999999998</v>
      </c>
      <c r="Q44" s="66">
        <v>2.2934000000000001</v>
      </c>
      <c r="R44" s="27"/>
      <c r="S44" s="27">
        <v>2.4020999999999999</v>
      </c>
      <c r="T44" s="27">
        <v>2.3258999999999999</v>
      </c>
      <c r="U44" s="31">
        <f t="shared" si="0"/>
        <v>2.3404666666666665</v>
      </c>
      <c r="V44" s="27">
        <v>2.0554999999999999</v>
      </c>
      <c r="W44" s="27"/>
      <c r="X44" s="27">
        <v>2.0596000000000001</v>
      </c>
      <c r="Y44" s="27">
        <v>2.0463</v>
      </c>
      <c r="Z44" s="31">
        <f t="shared" si="1"/>
        <v>2.0538000000000003</v>
      </c>
      <c r="AA44" s="27">
        <v>229.79470000000001</v>
      </c>
      <c r="AB44" s="27"/>
      <c r="AC44" s="27">
        <v>231.2653</v>
      </c>
      <c r="AD44" s="27">
        <v>230.77510000000001</v>
      </c>
      <c r="AE44">
        <f t="shared" si="2"/>
        <v>230.61170000000001</v>
      </c>
      <c r="AF44" s="16">
        <v>26</v>
      </c>
      <c r="AG44" s="15">
        <f t="shared" si="3"/>
        <v>59.959041999999997</v>
      </c>
      <c r="AH44" s="15"/>
      <c r="AI44">
        <f t="shared" si="4"/>
        <v>33.959041999999997</v>
      </c>
      <c r="AJ44" t="s">
        <v>39</v>
      </c>
      <c r="AK44" s="23">
        <f t="shared" si="5"/>
        <v>5995.9041999999999</v>
      </c>
      <c r="AL44" s="15"/>
      <c r="AM44">
        <f t="shared" si="6"/>
        <v>257.71100318060689</v>
      </c>
      <c r="AN44" s="23">
        <v>8.1999999999999993</v>
      </c>
      <c r="AQ44" s="92">
        <f t="shared" si="10"/>
        <v>59.959041999999997</v>
      </c>
      <c r="AR44" s="93">
        <f t="shared" si="7"/>
        <v>37.959041999999997</v>
      </c>
    </row>
    <row r="45" spans="4:44" x14ac:dyDescent="0.3">
      <c r="D45">
        <v>0.57690537032008493</v>
      </c>
      <c r="E45">
        <v>0</v>
      </c>
      <c r="F45">
        <v>1</v>
      </c>
      <c r="G45" s="15">
        <v>106</v>
      </c>
      <c r="H45" t="s">
        <v>29</v>
      </c>
      <c r="I45" t="s">
        <v>30</v>
      </c>
      <c r="J45" t="s">
        <v>82</v>
      </c>
      <c r="K45">
        <v>22</v>
      </c>
      <c r="L45">
        <v>30</v>
      </c>
      <c r="M45" s="23">
        <v>12.5</v>
      </c>
      <c r="N45">
        <v>17.760000000000002</v>
      </c>
      <c r="O45" s="28">
        <v>44</v>
      </c>
      <c r="P45" s="15">
        <f>M45</f>
        <v>12.5</v>
      </c>
      <c r="Q45" s="66">
        <v>0.81659999999999999</v>
      </c>
      <c r="R45" s="27">
        <v>0.80679999999999996</v>
      </c>
      <c r="S45" s="27">
        <v>0.81579999999999997</v>
      </c>
      <c r="T45" s="27">
        <v>0.80800000000000005</v>
      </c>
      <c r="U45" s="31">
        <f t="shared" si="0"/>
        <v>0.81180000000000008</v>
      </c>
      <c r="V45" s="27">
        <v>2.0268999999999999</v>
      </c>
      <c r="W45" s="27">
        <v>2.0030000000000001</v>
      </c>
      <c r="X45" s="27">
        <v>2.0122</v>
      </c>
      <c r="Y45" s="27">
        <v>2.0078</v>
      </c>
      <c r="Z45" s="31">
        <f t="shared" si="1"/>
        <v>2.0124749999999998</v>
      </c>
      <c r="AA45" s="27">
        <v>208.71629999999999</v>
      </c>
      <c r="AB45" s="27">
        <v>214.10849999999999</v>
      </c>
      <c r="AC45" s="27">
        <v>214.10849999999999</v>
      </c>
      <c r="AD45" s="27">
        <v>209.69669999999999</v>
      </c>
      <c r="AE45">
        <f t="shared" si="2"/>
        <v>211.65749999999997</v>
      </c>
      <c r="AF45" s="16">
        <v>26</v>
      </c>
      <c r="AG45" s="15">
        <f t="shared" si="3"/>
        <v>55.03094999999999</v>
      </c>
      <c r="AH45" s="15"/>
      <c r="AI45">
        <f t="shared" si="4"/>
        <v>29.03094999999999</v>
      </c>
      <c r="AJ45" t="s">
        <v>39</v>
      </c>
      <c r="AK45" s="23">
        <f t="shared" si="5"/>
        <v>5503.0949999999993</v>
      </c>
      <c r="AL45" s="15"/>
      <c r="AM45">
        <f t="shared" si="6"/>
        <v>440.24759999999992</v>
      </c>
      <c r="AN45" s="23">
        <v>9.1</v>
      </c>
      <c r="AQ45" s="92">
        <f t="shared" si="10"/>
        <v>55.03094999999999</v>
      </c>
      <c r="AR45" s="93">
        <f t="shared" si="7"/>
        <v>33.03094999999999</v>
      </c>
    </row>
    <row r="46" spans="4:44" x14ac:dyDescent="0.3">
      <c r="D46">
        <v>0.63882316903759795</v>
      </c>
      <c r="E46">
        <v>0</v>
      </c>
      <c r="F46">
        <v>1</v>
      </c>
      <c r="G46" s="15">
        <v>106</v>
      </c>
      <c r="H46" t="s">
        <v>33</v>
      </c>
      <c r="I46" t="s">
        <v>30</v>
      </c>
      <c r="J46" t="s">
        <v>78</v>
      </c>
      <c r="K46">
        <v>22</v>
      </c>
      <c r="L46">
        <v>30</v>
      </c>
      <c r="M46" s="23">
        <v>5.2560000000000002</v>
      </c>
      <c r="N46" s="22">
        <v>4.1719999999999997</v>
      </c>
      <c r="O46" s="28">
        <v>45</v>
      </c>
      <c r="P46" s="15">
        <f>M46+N46</f>
        <v>9.4280000000000008</v>
      </c>
      <c r="Q46" s="66"/>
      <c r="R46" s="27">
        <v>1.7544</v>
      </c>
      <c r="S46" s="27">
        <v>1.7390000000000001</v>
      </c>
      <c r="T46" s="27">
        <v>1.7715000000000001</v>
      </c>
      <c r="U46" s="31">
        <f t="shared" si="0"/>
        <v>1.754966666666667</v>
      </c>
      <c r="V46" s="27">
        <v>1.9517</v>
      </c>
      <c r="W46" s="27">
        <v>2.0377000000000001</v>
      </c>
      <c r="X46" s="27">
        <v>1.984</v>
      </c>
      <c r="Y46" s="27">
        <v>2.0379</v>
      </c>
      <c r="Z46" s="31">
        <f t="shared" si="1"/>
        <v>2.0028250000000001</v>
      </c>
      <c r="AA46" s="27">
        <v>264.10849999999999</v>
      </c>
      <c r="AB46" s="27">
        <v>255.77510000000001</v>
      </c>
      <c r="AC46" s="27">
        <v>264.59870000000001</v>
      </c>
      <c r="AD46" s="27">
        <v>254.79470000000001</v>
      </c>
      <c r="AE46">
        <f t="shared" si="2"/>
        <v>259.81925000000001</v>
      </c>
      <c r="AF46" s="16">
        <v>16</v>
      </c>
      <c r="AG46" s="15">
        <f t="shared" si="3"/>
        <v>41.571080000000002</v>
      </c>
      <c r="AH46" s="15"/>
      <c r="AI46">
        <f t="shared" si="4"/>
        <v>25.571080000000002</v>
      </c>
      <c r="AJ46" t="s">
        <v>39</v>
      </c>
      <c r="AK46" s="23">
        <f t="shared" si="5"/>
        <v>4157.1080000000002</v>
      </c>
      <c r="AL46" s="15"/>
      <c r="AM46">
        <f t="shared" si="6"/>
        <v>440.9321170980059</v>
      </c>
      <c r="AN46" s="23">
        <v>8.6</v>
      </c>
      <c r="AQ46" s="92">
        <f t="shared" si="10"/>
        <v>41.571080000000002</v>
      </c>
      <c r="AR46" s="93">
        <f t="shared" si="7"/>
        <v>19.571080000000002</v>
      </c>
    </row>
    <row r="47" spans="4:44" x14ac:dyDescent="0.3">
      <c r="D47">
        <v>0.65496173592311002</v>
      </c>
      <c r="E47">
        <v>0</v>
      </c>
      <c r="F47">
        <v>1</v>
      </c>
      <c r="G47" s="15">
        <v>106</v>
      </c>
      <c r="H47" t="s">
        <v>34</v>
      </c>
      <c r="I47" t="s">
        <v>32</v>
      </c>
      <c r="J47" t="s">
        <v>79</v>
      </c>
      <c r="K47">
        <v>22</v>
      </c>
      <c r="L47">
        <v>10</v>
      </c>
      <c r="M47" s="23">
        <v>4.6520000000000001</v>
      </c>
      <c r="N47" s="22">
        <v>5.7460000000000004</v>
      </c>
      <c r="O47" s="28">
        <v>46</v>
      </c>
      <c r="P47" s="15">
        <f>M47+N47</f>
        <v>10.398</v>
      </c>
      <c r="Q47" s="66">
        <v>2.7357999999999998</v>
      </c>
      <c r="R47" s="27"/>
      <c r="S47" s="27">
        <v>2.9643000000000002</v>
      </c>
      <c r="T47" s="27">
        <v>2.9053</v>
      </c>
      <c r="U47" s="31">
        <f t="shared" si="0"/>
        <v>2.8684666666666665</v>
      </c>
      <c r="V47" s="27">
        <v>2.0438999999999998</v>
      </c>
      <c r="W47" s="27"/>
      <c r="X47" s="27">
        <v>2.0253999999999999</v>
      </c>
      <c r="Y47" s="27">
        <v>2.0588000000000002</v>
      </c>
      <c r="Z47" s="31">
        <f t="shared" si="1"/>
        <v>2.0427</v>
      </c>
      <c r="AA47" s="27">
        <v>220.48099999999999</v>
      </c>
      <c r="AB47" s="27"/>
      <c r="AC47" s="27">
        <v>221.4614</v>
      </c>
      <c r="AD47" s="27">
        <v>217.0496</v>
      </c>
      <c r="AE47">
        <f t="shared" si="2"/>
        <v>219.66399999999999</v>
      </c>
      <c r="AF47" s="16">
        <v>26</v>
      </c>
      <c r="AG47" s="15">
        <f t="shared" si="3"/>
        <v>57.112639999999992</v>
      </c>
      <c r="AH47" s="15"/>
      <c r="AI47">
        <f t="shared" si="4"/>
        <v>31.112639999999992</v>
      </c>
      <c r="AJ47" t="s">
        <v>39</v>
      </c>
      <c r="AK47" s="23">
        <f t="shared" si="5"/>
        <v>5711.2639999999992</v>
      </c>
      <c r="AL47" s="15"/>
      <c r="AM47">
        <f t="shared" si="6"/>
        <v>549.26562800538557</v>
      </c>
      <c r="AN47" s="23">
        <v>8.9</v>
      </c>
      <c r="AQ47" s="92">
        <f t="shared" si="10"/>
        <v>57.112639999999992</v>
      </c>
      <c r="AR47" s="93">
        <f t="shared" si="7"/>
        <v>35.112639999999992</v>
      </c>
    </row>
    <row r="48" spans="4:44" x14ac:dyDescent="0.3">
      <c r="D48">
        <v>0.6686887187176217</v>
      </c>
      <c r="E48">
        <v>0</v>
      </c>
      <c r="F48">
        <v>1</v>
      </c>
      <c r="G48" s="15">
        <v>106</v>
      </c>
      <c r="H48" t="s">
        <v>33</v>
      </c>
      <c r="I48" t="s">
        <v>32</v>
      </c>
      <c r="J48" t="s">
        <v>77</v>
      </c>
      <c r="K48">
        <v>22</v>
      </c>
      <c r="L48">
        <v>10</v>
      </c>
      <c r="M48" s="23">
        <v>6.0819999999999999</v>
      </c>
      <c r="N48" s="22">
        <v>3.214</v>
      </c>
      <c r="O48" s="28">
        <v>47</v>
      </c>
      <c r="P48" s="15">
        <f>M48+N48</f>
        <v>9.2959999999999994</v>
      </c>
      <c r="Q48" s="69">
        <v>1.4601999999999999</v>
      </c>
      <c r="R48" s="27">
        <v>1.4621999999999999</v>
      </c>
      <c r="S48" s="27">
        <v>1.4951000000000001</v>
      </c>
      <c r="T48" s="27">
        <v>1.4814000000000001</v>
      </c>
      <c r="U48" s="31">
        <f t="shared" si="0"/>
        <v>1.4747249999999998</v>
      </c>
      <c r="V48" s="27">
        <v>1.9986999999999999</v>
      </c>
      <c r="W48" s="27">
        <v>1.988</v>
      </c>
      <c r="X48" s="27">
        <v>1.9916</v>
      </c>
      <c r="Y48" s="27">
        <v>2.0024000000000002</v>
      </c>
      <c r="Z48" s="31">
        <f t="shared" si="1"/>
        <v>1.9951750000000001</v>
      </c>
      <c r="AA48" s="27">
        <v>266.55939999999998</v>
      </c>
      <c r="AB48" s="27">
        <v>271.95159999999998</v>
      </c>
      <c r="AC48" s="27">
        <v>271.46140000000003</v>
      </c>
      <c r="AD48" s="27">
        <v>266.06920000000002</v>
      </c>
      <c r="AE48">
        <f t="shared" si="2"/>
        <v>269.0104</v>
      </c>
      <c r="AF48" s="16">
        <v>16</v>
      </c>
      <c r="AG48" s="15">
        <f t="shared" si="3"/>
        <v>43.041663999999997</v>
      </c>
      <c r="AH48" s="15"/>
      <c r="AI48">
        <f t="shared" si="4"/>
        <v>27.041663999999997</v>
      </c>
      <c r="AJ48" t="s">
        <v>39</v>
      </c>
      <c r="AK48" s="23">
        <f t="shared" si="5"/>
        <v>4304.1664000000001</v>
      </c>
      <c r="AL48" s="15"/>
      <c r="AM48">
        <f t="shared" si="6"/>
        <v>463.01273666092948</v>
      </c>
      <c r="AN48" s="23">
        <v>9.1</v>
      </c>
      <c r="AQ48" s="92">
        <f t="shared" si="10"/>
        <v>43.041663999999997</v>
      </c>
      <c r="AR48" s="93">
        <f t="shared" si="7"/>
        <v>21.041663999999997</v>
      </c>
    </row>
    <row r="49" spans="4:44" x14ac:dyDescent="0.3">
      <c r="D49">
        <v>0.72066684720420937</v>
      </c>
      <c r="E49">
        <v>0</v>
      </c>
      <c r="F49">
        <v>1</v>
      </c>
      <c r="G49" s="15">
        <v>106</v>
      </c>
      <c r="H49" t="s">
        <v>31</v>
      </c>
      <c r="I49" t="s">
        <v>32</v>
      </c>
      <c r="L49">
        <v>10</v>
      </c>
      <c r="M49" s="23">
        <v>8.8800000000000008</v>
      </c>
      <c r="N49" s="22">
        <v>7.7160000000000002</v>
      </c>
      <c r="O49" s="28">
        <v>48</v>
      </c>
      <c r="P49" s="15">
        <f>M49+N49</f>
        <v>16.596</v>
      </c>
      <c r="Q49" s="27"/>
      <c r="R49" s="27">
        <v>1.8576999999999999</v>
      </c>
      <c r="S49" s="27">
        <v>1.9077999999999999</v>
      </c>
      <c r="T49" s="27">
        <v>1.8877999999999999</v>
      </c>
      <c r="U49" s="31">
        <f t="shared" si="0"/>
        <v>1.8844333333333332</v>
      </c>
      <c r="V49" s="27">
        <v>1.8636999999999999</v>
      </c>
      <c r="W49" s="27">
        <v>1.9479</v>
      </c>
      <c r="X49" s="27">
        <v>1.9307000000000001</v>
      </c>
      <c r="Y49" s="27">
        <v>1.89</v>
      </c>
      <c r="Z49" s="31">
        <f t="shared" si="1"/>
        <v>1.908075</v>
      </c>
      <c r="AA49" s="27">
        <v>270.48099999999999</v>
      </c>
      <c r="AB49" s="27">
        <v>262.6379</v>
      </c>
      <c r="AC49" s="27">
        <v>264.10849999999999</v>
      </c>
      <c r="AD49" s="27">
        <v>264.10849999999999</v>
      </c>
      <c r="AE49">
        <f t="shared" si="2"/>
        <v>265.33397500000001</v>
      </c>
      <c r="AF49" s="16">
        <v>26</v>
      </c>
      <c r="AG49" s="15">
        <f t="shared" si="3"/>
        <v>68.986833500000003</v>
      </c>
      <c r="AH49" s="15"/>
      <c r="AI49">
        <f t="shared" si="4"/>
        <v>42.986833500000003</v>
      </c>
      <c r="AJ49" t="s">
        <v>39</v>
      </c>
      <c r="AK49" s="23">
        <f t="shared" si="5"/>
        <v>6898.6833500000002</v>
      </c>
      <c r="AL49" s="15"/>
      <c r="AM49">
        <f t="shared" si="6"/>
        <v>415.68349903591229</v>
      </c>
      <c r="AN49" s="23">
        <v>8.5</v>
      </c>
      <c r="AQ49" s="92">
        <f t="shared" si="10"/>
        <v>68.986833500000003</v>
      </c>
      <c r="AR49" s="93">
        <f t="shared" si="7"/>
        <v>68.986833500000003</v>
      </c>
    </row>
    <row r="50" spans="4:44" x14ac:dyDescent="0.3">
      <c r="D50">
        <v>0.87690795058968585</v>
      </c>
      <c r="E50">
        <v>0</v>
      </c>
      <c r="F50">
        <v>1</v>
      </c>
      <c r="G50" s="15">
        <v>106</v>
      </c>
      <c r="H50" t="s">
        <v>34</v>
      </c>
      <c r="I50" t="s">
        <v>30</v>
      </c>
      <c r="J50" t="s">
        <v>80</v>
      </c>
      <c r="K50">
        <v>22</v>
      </c>
      <c r="L50">
        <v>30</v>
      </c>
      <c r="M50" s="23">
        <v>4.774</v>
      </c>
      <c r="N50" s="22">
        <v>3.6219999999999999</v>
      </c>
      <c r="O50" s="28">
        <v>49</v>
      </c>
      <c r="P50" s="15">
        <f>M50+N50</f>
        <v>8.3960000000000008</v>
      </c>
      <c r="Q50">
        <v>2.3765000000000001</v>
      </c>
      <c r="S50">
        <v>2.57</v>
      </c>
      <c r="T50">
        <v>2.5097</v>
      </c>
      <c r="U50" s="31">
        <f t="shared" si="0"/>
        <v>2.4854000000000003</v>
      </c>
      <c r="V50" s="27">
        <v>1.9985999999999999</v>
      </c>
      <c r="W50" s="27"/>
      <c r="X50" s="27">
        <v>2.0028000000000001</v>
      </c>
      <c r="Y50" s="27">
        <v>2.0249999999999999</v>
      </c>
      <c r="Z50" s="31">
        <f t="shared" si="1"/>
        <v>2.0088000000000004</v>
      </c>
      <c r="AA50" s="27">
        <v>238.12809999999999</v>
      </c>
      <c r="AB50" s="27"/>
      <c r="AC50" s="27">
        <v>229.79470000000001</v>
      </c>
      <c r="AD50" s="27">
        <v>224.40260000000001</v>
      </c>
      <c r="AE50">
        <f t="shared" si="2"/>
        <v>230.77513333333332</v>
      </c>
      <c r="AF50" s="16">
        <v>16</v>
      </c>
      <c r="AG50" s="15">
        <f t="shared" si="3"/>
        <v>36.924021333333329</v>
      </c>
      <c r="AH50" s="15"/>
      <c r="AI50">
        <f t="shared" si="4"/>
        <v>20.924021333333329</v>
      </c>
      <c r="AJ50" t="s">
        <v>39</v>
      </c>
      <c r="AK50" s="23">
        <f t="shared" si="5"/>
        <v>3692.402133333333</v>
      </c>
      <c r="AL50" s="15"/>
      <c r="AM50">
        <f t="shared" si="6"/>
        <v>439.7811021121168</v>
      </c>
      <c r="AN50" s="23">
        <v>9</v>
      </c>
      <c r="AO50" s="15" t="s">
        <v>41</v>
      </c>
      <c r="AQ50" s="92">
        <f t="shared" si="10"/>
        <v>36.924021333333329</v>
      </c>
      <c r="AR50" s="93">
        <f t="shared" si="7"/>
        <v>14.924021333333329</v>
      </c>
    </row>
    <row r="51" spans="4:44" x14ac:dyDescent="0.3">
      <c r="D51">
        <v>0.27110363080471822</v>
      </c>
      <c r="E51">
        <v>0</v>
      </c>
      <c r="F51">
        <v>0</v>
      </c>
      <c r="G51" s="15">
        <v>107</v>
      </c>
      <c r="H51" t="s">
        <v>33</v>
      </c>
      <c r="I51" t="s">
        <v>32</v>
      </c>
      <c r="L51">
        <v>30</v>
      </c>
      <c r="M51" s="23">
        <v>5.81</v>
      </c>
      <c r="N51" t="s">
        <v>35</v>
      </c>
      <c r="O51" s="28">
        <v>50</v>
      </c>
      <c r="P51" s="15">
        <f>M51</f>
        <v>5.81</v>
      </c>
      <c r="Q51" s="15">
        <v>2.0419</v>
      </c>
      <c r="R51">
        <v>1.9948999999999999</v>
      </c>
      <c r="S51">
        <v>2.0047999999999999</v>
      </c>
      <c r="T51">
        <v>2.036</v>
      </c>
      <c r="U51" s="31">
        <f t="shared" si="0"/>
        <v>2.0193999999999996</v>
      </c>
      <c r="V51" s="27">
        <v>2.0455000000000001</v>
      </c>
      <c r="W51" s="27">
        <v>2.0184000000000002</v>
      </c>
      <c r="X51" s="27">
        <v>2.0083000000000002</v>
      </c>
      <c r="Y51" s="27">
        <v>2.0291000000000001</v>
      </c>
      <c r="Z51" s="31">
        <f t="shared" si="1"/>
        <v>2.025325</v>
      </c>
      <c r="AA51" s="27">
        <v>190.57900000000001</v>
      </c>
      <c r="AB51" s="27">
        <v>196.95160000000001</v>
      </c>
      <c r="AC51" s="27">
        <v>196.95160000000001</v>
      </c>
      <c r="AD51" s="27">
        <v>193.03</v>
      </c>
      <c r="AE51">
        <f t="shared" si="2"/>
        <v>194.37805</v>
      </c>
      <c r="AF51" s="16">
        <v>16</v>
      </c>
      <c r="AG51" s="15">
        <f t="shared" si="3"/>
        <v>31.100487999999999</v>
      </c>
      <c r="AH51" s="15"/>
      <c r="AI51">
        <f t="shared" si="4"/>
        <v>15.100487999999999</v>
      </c>
      <c r="AJ51" t="s">
        <v>39</v>
      </c>
      <c r="AK51" s="58">
        <f t="shared" si="5"/>
        <v>3110.0488</v>
      </c>
      <c r="AL51" s="15"/>
      <c r="AM51">
        <f t="shared" si="6"/>
        <v>535.29239242685026</v>
      </c>
      <c r="AN51" s="23">
        <v>8.8000000000000007</v>
      </c>
      <c r="AQ51" s="92">
        <f t="shared" si="10"/>
        <v>31.100487999999999</v>
      </c>
      <c r="AR51" s="93">
        <f t="shared" si="7"/>
        <v>31.100487999999999</v>
      </c>
    </row>
    <row r="52" spans="4:44" x14ac:dyDescent="0.3">
      <c r="D52">
        <v>0.43212693751046838</v>
      </c>
      <c r="E52">
        <v>0</v>
      </c>
      <c r="F52">
        <v>0</v>
      </c>
      <c r="G52" s="15">
        <v>107</v>
      </c>
      <c r="H52" t="s">
        <v>33</v>
      </c>
      <c r="I52" t="s">
        <v>30</v>
      </c>
      <c r="L52">
        <v>10</v>
      </c>
      <c r="M52" s="23">
        <v>6.23</v>
      </c>
      <c r="N52" t="s">
        <v>35</v>
      </c>
      <c r="O52" s="28">
        <v>51</v>
      </c>
      <c r="P52" s="15">
        <f>M52</f>
        <v>6.23</v>
      </c>
      <c r="R52">
        <v>2.4763000000000002</v>
      </c>
      <c r="S52">
        <v>2.4588000000000001</v>
      </c>
      <c r="T52">
        <v>2.464</v>
      </c>
      <c r="U52" s="31">
        <f t="shared" si="0"/>
        <v>2.466366666666667</v>
      </c>
      <c r="V52" s="27">
        <v>1.9418</v>
      </c>
      <c r="W52" s="27">
        <v>2.0400999999999998</v>
      </c>
      <c r="X52" s="27">
        <v>1.9983</v>
      </c>
      <c r="Y52" s="27">
        <v>2.024</v>
      </c>
      <c r="Z52" s="31">
        <f t="shared" si="1"/>
        <v>2.0010500000000002</v>
      </c>
      <c r="AA52" s="27">
        <v>201.8536</v>
      </c>
      <c r="AB52" s="27">
        <v>191.0692</v>
      </c>
      <c r="AC52" s="27">
        <v>196.95160000000001</v>
      </c>
      <c r="AD52" s="27">
        <v>192.53980000000001</v>
      </c>
      <c r="AE52">
        <f t="shared" si="2"/>
        <v>195.60355000000001</v>
      </c>
      <c r="AF52" s="16">
        <v>16</v>
      </c>
      <c r="AG52" s="15">
        <f t="shared" si="3"/>
        <v>31.296568000000001</v>
      </c>
      <c r="AH52" s="15"/>
      <c r="AI52">
        <f t="shared" si="4"/>
        <v>15.296568000000001</v>
      </c>
      <c r="AJ52" t="s">
        <v>39</v>
      </c>
      <c r="AK52" s="58">
        <f t="shared" si="5"/>
        <v>3129.6568000000002</v>
      </c>
      <c r="AL52" s="15"/>
      <c r="AM52">
        <f t="shared" si="6"/>
        <v>502.35261637239165</v>
      </c>
      <c r="AN52" s="23">
        <v>8.6</v>
      </c>
      <c r="AQ52" s="92">
        <f t="shared" si="10"/>
        <v>31.296568000000001</v>
      </c>
      <c r="AR52" s="93">
        <f t="shared" si="7"/>
        <v>31.296568000000001</v>
      </c>
    </row>
    <row r="53" spans="4:44" x14ac:dyDescent="0.3">
      <c r="D53">
        <v>0.50488373502884554</v>
      </c>
      <c r="E53">
        <v>0</v>
      </c>
      <c r="F53">
        <v>0</v>
      </c>
      <c r="G53" s="15">
        <v>107</v>
      </c>
      <c r="H53" t="s">
        <v>31</v>
      </c>
      <c r="I53" t="s">
        <v>32</v>
      </c>
      <c r="L53">
        <v>30</v>
      </c>
      <c r="M53" s="33">
        <v>6.3940000000000001</v>
      </c>
      <c r="N53" s="44">
        <v>3.98</v>
      </c>
      <c r="O53" s="28">
        <v>52</v>
      </c>
      <c r="P53" s="15">
        <f>M53+N53</f>
        <v>10.374000000000001</v>
      </c>
      <c r="Q53" s="15">
        <v>1.3889</v>
      </c>
      <c r="R53">
        <v>1.2258</v>
      </c>
      <c r="S53">
        <v>1.5025999999999999</v>
      </c>
      <c r="T53">
        <v>1.3035000000000001</v>
      </c>
      <c r="U53" s="31">
        <f t="shared" si="0"/>
        <v>1.3552</v>
      </c>
      <c r="V53" s="27">
        <v>2.0287999999999999</v>
      </c>
      <c r="W53" s="27"/>
      <c r="X53" s="27">
        <v>2.0499999999999998</v>
      </c>
      <c r="Y53" s="27">
        <v>2.0446</v>
      </c>
      <c r="Z53" s="31">
        <f t="shared" si="1"/>
        <v>2.0411333333333332</v>
      </c>
      <c r="AA53" s="27">
        <v>194.99080000000001</v>
      </c>
      <c r="AB53" s="27"/>
      <c r="AC53" s="27">
        <v>194.0104</v>
      </c>
      <c r="AD53" s="27">
        <v>194.50059999999999</v>
      </c>
      <c r="AE53">
        <f t="shared" si="2"/>
        <v>194.50059999999999</v>
      </c>
      <c r="AF53" s="16">
        <v>26</v>
      </c>
      <c r="AG53" s="15">
        <f t="shared" si="3"/>
        <v>50.570155999999997</v>
      </c>
      <c r="AH53" s="15"/>
      <c r="AI53">
        <f t="shared" si="4"/>
        <v>24.570155999999997</v>
      </c>
      <c r="AJ53" t="s">
        <v>39</v>
      </c>
      <c r="AK53" s="23">
        <f t="shared" si="5"/>
        <v>5057.0155999999997</v>
      </c>
      <c r="AL53" s="15"/>
      <c r="AM53">
        <f t="shared" si="6"/>
        <v>487.47017543859641</v>
      </c>
      <c r="AN53" s="23">
        <v>9.1999999999999993</v>
      </c>
      <c r="AQ53" s="92">
        <f t="shared" si="10"/>
        <v>50.570155999999997</v>
      </c>
      <c r="AR53" s="93">
        <f t="shared" si="7"/>
        <v>50.570155999999997</v>
      </c>
    </row>
    <row r="54" spans="4:44" x14ac:dyDescent="0.3">
      <c r="D54">
        <v>0.59436551569573282</v>
      </c>
      <c r="E54">
        <v>0</v>
      </c>
      <c r="F54">
        <v>0</v>
      </c>
      <c r="G54" s="15">
        <v>107</v>
      </c>
      <c r="H54" t="s">
        <v>31</v>
      </c>
      <c r="I54" t="s">
        <v>30</v>
      </c>
      <c r="L54">
        <v>10</v>
      </c>
      <c r="M54" s="23">
        <v>6.1059999999999999</v>
      </c>
      <c r="N54" s="22">
        <v>2.5099999999999998</v>
      </c>
      <c r="O54" s="28">
        <v>53</v>
      </c>
      <c r="P54" s="15">
        <f>M54+N54</f>
        <v>8.6159999999999997</v>
      </c>
      <c r="Q54" s="21">
        <v>2.3024</v>
      </c>
      <c r="R54">
        <v>2.2759999999999998</v>
      </c>
      <c r="S54">
        <v>2.2801999999999998</v>
      </c>
      <c r="T54">
        <v>2.2831999999999999</v>
      </c>
      <c r="U54" s="31">
        <f t="shared" si="0"/>
        <v>2.28545</v>
      </c>
      <c r="V54" s="27">
        <v>1.9950000000000001</v>
      </c>
      <c r="W54" s="27">
        <v>1.9839</v>
      </c>
      <c r="X54" s="27">
        <v>1.9730000000000001</v>
      </c>
      <c r="Y54" s="27">
        <v>1.9761</v>
      </c>
      <c r="Z54" s="31">
        <f t="shared" si="1"/>
        <v>1.982</v>
      </c>
      <c r="AA54" s="27">
        <v>261.16730000000001</v>
      </c>
      <c r="AB54" s="27">
        <v>262.6379</v>
      </c>
      <c r="AC54" s="27">
        <v>263.12810000000002</v>
      </c>
      <c r="AD54" s="27">
        <v>256.75549999999998</v>
      </c>
      <c r="AE54">
        <f t="shared" si="2"/>
        <v>260.92219999999998</v>
      </c>
      <c r="AF54" s="16">
        <v>16</v>
      </c>
      <c r="AG54" s="15">
        <f t="shared" si="3"/>
        <v>41.747551999999999</v>
      </c>
      <c r="AH54" s="15"/>
      <c r="AI54">
        <f t="shared" si="4"/>
        <v>25.747551999999999</v>
      </c>
      <c r="AJ54" t="s">
        <v>39</v>
      </c>
      <c r="AK54" s="23">
        <f t="shared" si="5"/>
        <v>4174.7551999999996</v>
      </c>
      <c r="AL54" s="15"/>
      <c r="AM54">
        <f t="shared" si="6"/>
        <v>484.53519034354684</v>
      </c>
      <c r="AN54" s="23">
        <v>7.9</v>
      </c>
      <c r="AQ54" s="92">
        <f t="shared" si="10"/>
        <v>41.747551999999999</v>
      </c>
      <c r="AR54" s="93">
        <f t="shared" si="7"/>
        <v>41.747551999999999</v>
      </c>
    </row>
    <row r="55" spans="4:44" x14ac:dyDescent="0.3">
      <c r="D55">
        <v>0.82321213121016779</v>
      </c>
      <c r="E55">
        <v>0</v>
      </c>
      <c r="F55">
        <v>0</v>
      </c>
      <c r="G55" s="15">
        <v>107</v>
      </c>
      <c r="H55" t="s">
        <v>34</v>
      </c>
      <c r="I55" t="s">
        <v>32</v>
      </c>
      <c r="L55">
        <v>30</v>
      </c>
      <c r="M55" s="23">
        <v>6.4980000000000002</v>
      </c>
      <c r="N55" s="22">
        <v>6.9039999999999999</v>
      </c>
      <c r="O55" s="28">
        <v>54</v>
      </c>
      <c r="P55" s="15">
        <f>M55+N55</f>
        <v>13.402000000000001</v>
      </c>
      <c r="Q55" s="21"/>
      <c r="R55">
        <v>2.4236</v>
      </c>
      <c r="S55">
        <v>2.4119000000000002</v>
      </c>
      <c r="T55">
        <v>2.4188999999999998</v>
      </c>
      <c r="U55" s="31">
        <f t="shared" si="0"/>
        <v>2.418133333333333</v>
      </c>
      <c r="V55" s="27"/>
      <c r="W55" s="27">
        <v>2.0586000000000002</v>
      </c>
      <c r="X55" s="27">
        <v>2.0413000000000001</v>
      </c>
      <c r="Y55" s="27">
        <v>2.0546000000000002</v>
      </c>
      <c r="Z55" s="31">
        <f t="shared" si="1"/>
        <v>2.0515000000000003</v>
      </c>
      <c r="AA55" s="27">
        <v>261.16730000000001</v>
      </c>
      <c r="AB55" s="27">
        <v>252.34379999999999</v>
      </c>
      <c r="AC55" s="27">
        <v>258.22609999999997</v>
      </c>
      <c r="AD55" s="27">
        <v>251.8536</v>
      </c>
      <c r="AE55">
        <f t="shared" si="2"/>
        <v>255.89769999999999</v>
      </c>
      <c r="AF55" s="16">
        <v>26</v>
      </c>
      <c r="AG55" s="15">
        <f t="shared" si="3"/>
        <v>66.533401999999995</v>
      </c>
      <c r="AH55" s="15"/>
      <c r="AI55">
        <f t="shared" si="4"/>
        <v>40.533401999999995</v>
      </c>
      <c r="AJ55" t="s">
        <v>39</v>
      </c>
      <c r="AK55" s="23">
        <f t="shared" si="5"/>
        <v>6653.3401999999996</v>
      </c>
      <c r="AL55" s="15"/>
      <c r="AM55">
        <f t="shared" si="6"/>
        <v>496.44382927921197</v>
      </c>
      <c r="AN55" s="23">
        <v>8.9</v>
      </c>
      <c r="AQ55" s="92">
        <f t="shared" si="10"/>
        <v>66.533401999999995</v>
      </c>
      <c r="AR55" s="93">
        <f t="shared" si="7"/>
        <v>66.533401999999995</v>
      </c>
    </row>
    <row r="56" spans="4:44" x14ac:dyDescent="0.3">
      <c r="D56">
        <v>0.87137766271560868</v>
      </c>
      <c r="E56">
        <v>0</v>
      </c>
      <c r="F56">
        <v>0</v>
      </c>
      <c r="G56" s="15">
        <v>107</v>
      </c>
      <c r="H56" t="s">
        <v>29</v>
      </c>
      <c r="I56" t="s">
        <v>30</v>
      </c>
      <c r="L56">
        <v>10</v>
      </c>
      <c r="M56" s="15">
        <v>9.9580000000000002</v>
      </c>
      <c r="N56" s="22">
        <v>13.382</v>
      </c>
      <c r="O56" s="28">
        <v>55</v>
      </c>
      <c r="P56" s="15">
        <f>N56</f>
        <v>13.382</v>
      </c>
      <c r="Q56" s="21">
        <v>2.1604999999999999</v>
      </c>
      <c r="S56">
        <v>2.2850000000000001</v>
      </c>
      <c r="T56">
        <v>2.2302</v>
      </c>
      <c r="U56" s="31">
        <f t="shared" si="0"/>
        <v>2.2252333333333332</v>
      </c>
      <c r="V56" s="27">
        <v>2.0148000000000001</v>
      </c>
      <c r="W56" s="27"/>
      <c r="X56" s="27">
        <v>2.0354999999999999</v>
      </c>
      <c r="Y56" s="27">
        <v>2.0314999999999999</v>
      </c>
      <c r="Z56" s="31">
        <f t="shared" si="1"/>
        <v>2.0272666666666663</v>
      </c>
      <c r="AA56" s="27">
        <v>244.0104</v>
      </c>
      <c r="AB56" s="27"/>
      <c r="AC56" s="27">
        <v>243.52019999999999</v>
      </c>
      <c r="AD56" s="27">
        <v>242.0496</v>
      </c>
      <c r="AE56">
        <f t="shared" si="2"/>
        <v>243.1934</v>
      </c>
      <c r="AF56" s="16">
        <v>26</v>
      </c>
      <c r="AG56" s="15">
        <f t="shared" si="3"/>
        <v>63.230284000000005</v>
      </c>
      <c r="AH56" s="15"/>
      <c r="AI56">
        <f t="shared" si="4"/>
        <v>37.230284000000005</v>
      </c>
      <c r="AJ56" t="s">
        <v>39</v>
      </c>
      <c r="AK56" s="23">
        <f t="shared" si="5"/>
        <v>6323.0284000000001</v>
      </c>
      <c r="AL56" s="15"/>
      <c r="AM56">
        <f t="shared" si="6"/>
        <v>472.50249589000151</v>
      </c>
      <c r="AN56" s="23">
        <v>9.3000000000000007</v>
      </c>
      <c r="AQ56" s="92">
        <f t="shared" si="10"/>
        <v>63.230284000000005</v>
      </c>
      <c r="AR56" s="93">
        <f t="shared" si="7"/>
        <v>63.230284000000005</v>
      </c>
    </row>
    <row r="57" spans="4:44" x14ac:dyDescent="0.3">
      <c r="D57">
        <v>0.93093641110449532</v>
      </c>
      <c r="E57">
        <v>0</v>
      </c>
      <c r="F57">
        <v>0</v>
      </c>
      <c r="G57" s="15">
        <v>107</v>
      </c>
      <c r="H57" t="s">
        <v>34</v>
      </c>
      <c r="I57" t="s">
        <v>30</v>
      </c>
      <c r="L57">
        <v>10</v>
      </c>
      <c r="M57" s="23">
        <v>8.8800000000000008</v>
      </c>
      <c r="N57" t="s">
        <v>35</v>
      </c>
      <c r="O57" s="28">
        <v>56</v>
      </c>
      <c r="P57" s="15">
        <f>M57</f>
        <v>8.8800000000000008</v>
      </c>
      <c r="Q57" s="21">
        <v>1.9076</v>
      </c>
      <c r="R57">
        <v>1.8898999999999999</v>
      </c>
      <c r="S57">
        <v>1.8387</v>
      </c>
      <c r="T57">
        <v>1.8237000000000001</v>
      </c>
      <c r="U57" s="31">
        <f t="shared" si="0"/>
        <v>1.8649749999999998</v>
      </c>
      <c r="V57" s="27">
        <v>2.0388000000000002</v>
      </c>
      <c r="W57" s="27">
        <v>2.0335999999999999</v>
      </c>
      <c r="X57" s="27">
        <v>2.0245000000000002</v>
      </c>
      <c r="Y57" s="27">
        <v>1.9815</v>
      </c>
      <c r="Z57" s="31">
        <f t="shared" si="1"/>
        <v>2.0196000000000001</v>
      </c>
      <c r="AA57" s="27">
        <v>222.93199999999999</v>
      </c>
      <c r="AB57" s="27">
        <v>227.34379999999999</v>
      </c>
      <c r="AC57" s="27">
        <v>229.30449999999999</v>
      </c>
      <c r="AD57" s="27">
        <v>228.32409999999999</v>
      </c>
      <c r="AE57">
        <f t="shared" si="2"/>
        <v>226.97609999999997</v>
      </c>
      <c r="AF57" s="16">
        <v>16</v>
      </c>
      <c r="AG57" s="15">
        <f t="shared" si="3"/>
        <v>36.316175999999999</v>
      </c>
      <c r="AH57" s="15"/>
      <c r="AI57">
        <f t="shared" si="4"/>
        <v>20.316175999999999</v>
      </c>
      <c r="AJ57" t="s">
        <v>39</v>
      </c>
      <c r="AK57" s="23">
        <f t="shared" si="5"/>
        <v>3631.6175999999996</v>
      </c>
      <c r="AL57" s="15"/>
      <c r="AM57">
        <f t="shared" si="6"/>
        <v>408.96594594594586</v>
      </c>
      <c r="AN57" s="23">
        <v>8.9</v>
      </c>
      <c r="AQ57" s="92">
        <f t="shared" si="10"/>
        <v>36.316175999999999</v>
      </c>
      <c r="AR57" s="93">
        <f t="shared" si="7"/>
        <v>36.316175999999999</v>
      </c>
    </row>
    <row r="58" spans="4:44" x14ac:dyDescent="0.3">
      <c r="D58">
        <v>9.5004106910234976E-2</v>
      </c>
      <c r="E58">
        <v>1</v>
      </c>
      <c r="F58">
        <v>0</v>
      </c>
      <c r="G58" s="15">
        <v>110</v>
      </c>
      <c r="H58" t="s">
        <v>34</v>
      </c>
      <c r="I58" t="s">
        <v>32</v>
      </c>
      <c r="J58" t="s">
        <v>85</v>
      </c>
      <c r="K58">
        <v>11</v>
      </c>
      <c r="L58">
        <v>30</v>
      </c>
      <c r="M58" s="23">
        <v>4.5919999999999996</v>
      </c>
      <c r="N58" t="s">
        <v>35</v>
      </c>
      <c r="O58" s="28">
        <v>57</v>
      </c>
      <c r="P58" s="15">
        <f>M58</f>
        <v>4.5919999999999996</v>
      </c>
      <c r="Q58" s="21"/>
      <c r="R58" s="27">
        <v>3.0202</v>
      </c>
      <c r="S58" s="27">
        <v>2.9588000000000001</v>
      </c>
      <c r="T58" s="27">
        <v>3.0072000000000001</v>
      </c>
      <c r="U58" s="31">
        <f t="shared" si="0"/>
        <v>2.9954000000000001</v>
      </c>
      <c r="V58" s="27"/>
      <c r="W58" s="27">
        <v>2.105</v>
      </c>
      <c r="X58" s="27">
        <v>2.0727000000000002</v>
      </c>
      <c r="Y58" s="27">
        <v>2.1230000000000002</v>
      </c>
      <c r="Z58" s="31">
        <f t="shared" si="1"/>
        <v>2.1002333333333332</v>
      </c>
      <c r="AA58" s="27">
        <v>126.3634</v>
      </c>
      <c r="AB58" s="27">
        <v>114.59869999999999</v>
      </c>
      <c r="AC58" s="27">
        <v>120.9712</v>
      </c>
      <c r="AD58" s="27">
        <v>115.57899999999999</v>
      </c>
      <c r="AE58">
        <f t="shared" si="2"/>
        <v>119.378075</v>
      </c>
      <c r="AF58" s="16">
        <v>16</v>
      </c>
      <c r="AG58" s="15">
        <f t="shared" si="3"/>
        <v>19.100491999999999</v>
      </c>
      <c r="AH58" s="15"/>
      <c r="AI58">
        <f t="shared" si="4"/>
        <v>3.1004919999999991</v>
      </c>
      <c r="AJ58" t="s">
        <v>39</v>
      </c>
      <c r="AK58" s="58">
        <f t="shared" si="5"/>
        <v>1910.0491999999999</v>
      </c>
      <c r="AL58" s="15"/>
      <c r="AM58">
        <f t="shared" si="6"/>
        <v>415.95148083623695</v>
      </c>
      <c r="AN58" s="23">
        <v>9.4</v>
      </c>
      <c r="AQ58" s="92">
        <f t="shared" si="10"/>
        <v>19.100491999999999</v>
      </c>
      <c r="AR58" s="93">
        <f t="shared" si="7"/>
        <v>8.1004919999999991</v>
      </c>
    </row>
    <row r="59" spans="4:44" x14ac:dyDescent="0.3">
      <c r="D59">
        <v>0.14005238888524074</v>
      </c>
      <c r="E59">
        <v>1</v>
      </c>
      <c r="F59">
        <v>0</v>
      </c>
      <c r="G59" s="15">
        <v>110</v>
      </c>
      <c r="H59" t="s">
        <v>31</v>
      </c>
      <c r="I59" t="s">
        <v>32</v>
      </c>
      <c r="J59" t="s">
        <v>87</v>
      </c>
      <c r="K59">
        <v>22</v>
      </c>
      <c r="L59">
        <v>30</v>
      </c>
      <c r="M59" s="23">
        <v>11.423999999999999</v>
      </c>
      <c r="N59">
        <v>15.724</v>
      </c>
      <c r="O59" s="28">
        <v>58</v>
      </c>
      <c r="P59" s="15">
        <f>M59</f>
        <v>11.423999999999999</v>
      </c>
      <c r="Q59" s="69">
        <v>2.113</v>
      </c>
      <c r="R59" s="27"/>
      <c r="S59" s="27">
        <v>2.2688999999999999</v>
      </c>
      <c r="T59" s="27">
        <v>2.1886000000000001</v>
      </c>
      <c r="U59" s="31">
        <f t="shared" si="0"/>
        <v>2.1901666666666668</v>
      </c>
      <c r="V59" s="27">
        <v>2.0228999999999999</v>
      </c>
      <c r="W59" s="27"/>
      <c r="X59" s="27">
        <v>2.0436999999999999</v>
      </c>
      <c r="Y59" s="27">
        <v>2.0488</v>
      </c>
      <c r="Z59" s="31">
        <f t="shared" si="1"/>
        <v>2.0384666666666664</v>
      </c>
      <c r="AA59" s="27">
        <v>201.36340000000001</v>
      </c>
      <c r="AB59" s="27"/>
      <c r="AC59" s="27">
        <v>198.4222</v>
      </c>
      <c r="AD59" s="27">
        <v>198.91239999999999</v>
      </c>
      <c r="AE59">
        <f t="shared" si="2"/>
        <v>199.56600000000003</v>
      </c>
      <c r="AF59" s="16">
        <v>26</v>
      </c>
      <c r="AG59" s="15">
        <f t="shared" si="3"/>
        <v>51.887160000000002</v>
      </c>
      <c r="AH59" s="15"/>
      <c r="AI59">
        <f t="shared" si="4"/>
        <v>25.887160000000002</v>
      </c>
      <c r="AJ59" t="s">
        <v>39</v>
      </c>
      <c r="AK59" s="23">
        <f t="shared" si="5"/>
        <v>5188.7160000000003</v>
      </c>
      <c r="AL59" s="15"/>
      <c r="AM59">
        <f t="shared" si="6"/>
        <v>454.19432773109247</v>
      </c>
      <c r="AN59" s="23">
        <v>9.1999999999999993</v>
      </c>
      <c r="AQ59" s="92">
        <f t="shared" si="10"/>
        <v>51.887160000000002</v>
      </c>
      <c r="AR59" s="93">
        <f t="shared" si="7"/>
        <v>29.887160000000002</v>
      </c>
    </row>
    <row r="60" spans="4:44" x14ac:dyDescent="0.3">
      <c r="D60">
        <v>0.37794771077243672</v>
      </c>
      <c r="E60">
        <v>1</v>
      </c>
      <c r="F60">
        <v>0</v>
      </c>
      <c r="G60" s="15">
        <v>110</v>
      </c>
      <c r="H60" t="s">
        <v>29</v>
      </c>
      <c r="I60" t="s">
        <v>30</v>
      </c>
      <c r="L60">
        <v>10</v>
      </c>
      <c r="M60" s="23">
        <v>11.96</v>
      </c>
      <c r="N60">
        <v>27.398</v>
      </c>
      <c r="O60" s="28">
        <v>59</v>
      </c>
      <c r="P60" s="15">
        <f>M60</f>
        <v>11.96</v>
      </c>
      <c r="Q60" s="69">
        <v>2.3014999999999999</v>
      </c>
      <c r="R60" s="27"/>
      <c r="S60" s="27">
        <v>2.2463000000000002</v>
      </c>
      <c r="T60" s="27">
        <v>2.2614000000000001</v>
      </c>
      <c r="U60" s="31">
        <f t="shared" si="0"/>
        <v>2.2697333333333334</v>
      </c>
      <c r="V60" s="27">
        <v>2.0306999999999999</v>
      </c>
      <c r="W60" s="27"/>
      <c r="X60" s="27">
        <v>2.0139999999999998</v>
      </c>
      <c r="Y60" s="27">
        <v>2.0421</v>
      </c>
      <c r="Z60" s="31">
        <f t="shared" si="1"/>
        <v>2.0289333333333333</v>
      </c>
      <c r="AA60" s="27">
        <v>183.2261</v>
      </c>
      <c r="AB60" s="27"/>
      <c r="AC60" s="27">
        <v>187.6379</v>
      </c>
      <c r="AD60" s="27">
        <v>182.2457</v>
      </c>
      <c r="AE60">
        <f t="shared" si="2"/>
        <v>184.3699</v>
      </c>
      <c r="AF60" s="16">
        <v>26</v>
      </c>
      <c r="AG60" s="15">
        <f t="shared" si="3"/>
        <v>47.936174000000001</v>
      </c>
      <c r="AH60" s="15"/>
      <c r="AI60">
        <f t="shared" si="4"/>
        <v>21.936174000000001</v>
      </c>
      <c r="AJ60" t="s">
        <v>39</v>
      </c>
      <c r="AK60" s="23">
        <f t="shared" si="5"/>
        <v>4793.6174000000001</v>
      </c>
      <c r="AL60" s="15"/>
      <c r="AM60">
        <f t="shared" si="6"/>
        <v>400.80413043478256</v>
      </c>
      <c r="AN60" s="23">
        <v>9.1999999999999993</v>
      </c>
      <c r="AQ60" s="92">
        <f t="shared" si="10"/>
        <v>47.936174000000001</v>
      </c>
      <c r="AR60" s="93">
        <f t="shared" si="7"/>
        <v>47.936174000000001</v>
      </c>
    </row>
    <row r="61" spans="4:44" x14ac:dyDescent="0.3">
      <c r="D61">
        <v>0.525326200044826</v>
      </c>
      <c r="E61">
        <v>1</v>
      </c>
      <c r="F61">
        <v>0</v>
      </c>
      <c r="G61" s="15">
        <v>110</v>
      </c>
      <c r="H61" t="s">
        <v>31</v>
      </c>
      <c r="I61" t="s">
        <v>30</v>
      </c>
      <c r="L61">
        <v>10</v>
      </c>
      <c r="M61" s="23">
        <v>10.836</v>
      </c>
      <c r="N61">
        <v>5.9320000000000004</v>
      </c>
      <c r="O61" s="28">
        <v>60</v>
      </c>
      <c r="P61" s="15">
        <f>M61</f>
        <v>10.836</v>
      </c>
      <c r="Q61" s="69">
        <v>1.0961000000000001</v>
      </c>
      <c r="R61" s="27">
        <v>1.179</v>
      </c>
      <c r="S61" s="27">
        <v>1.1939</v>
      </c>
      <c r="T61" s="27">
        <v>1.1970000000000001</v>
      </c>
      <c r="U61" s="31">
        <f t="shared" si="0"/>
        <v>1.1665000000000001</v>
      </c>
      <c r="V61" s="27">
        <v>1.9722999999999999</v>
      </c>
      <c r="W61" s="27">
        <v>2.0602</v>
      </c>
      <c r="X61" s="27">
        <v>2.0421</v>
      </c>
      <c r="Y61" s="27">
        <v>2.0257000000000001</v>
      </c>
      <c r="Z61" s="31">
        <f t="shared" si="1"/>
        <v>2.0250750000000002</v>
      </c>
      <c r="AA61" s="27">
        <v>186.6575</v>
      </c>
      <c r="AB61" s="27">
        <v>178.8143</v>
      </c>
      <c r="AC61" s="27">
        <v>182.2457</v>
      </c>
      <c r="AD61" s="27">
        <v>179.79470000000001</v>
      </c>
      <c r="AE61">
        <f t="shared" si="2"/>
        <v>181.87805</v>
      </c>
      <c r="AF61" s="16">
        <v>26</v>
      </c>
      <c r="AG61" s="56">
        <f t="shared" si="3"/>
        <v>47.288293000000003</v>
      </c>
      <c r="AH61" s="15">
        <f>AG61-2</f>
        <v>45.288293000000003</v>
      </c>
      <c r="AI61">
        <f t="shared" si="4"/>
        <v>21.288293000000003</v>
      </c>
      <c r="AJ61" t="s">
        <v>39</v>
      </c>
      <c r="AK61" s="15">
        <f t="shared" si="5"/>
        <v>4728.8293000000003</v>
      </c>
      <c r="AL61" s="23">
        <f>AK61-200</f>
        <v>4528.8293000000003</v>
      </c>
      <c r="AM61">
        <f t="shared" si="6"/>
        <v>436.39989848652641</v>
      </c>
      <c r="AN61" s="25">
        <v>2.8</v>
      </c>
      <c r="AO61" s="15" t="s">
        <v>46</v>
      </c>
      <c r="AQ61" s="92">
        <f>AL61/100</f>
        <v>45.288293000000003</v>
      </c>
      <c r="AR61" s="93">
        <f t="shared" si="7"/>
        <v>45.288293000000003</v>
      </c>
    </row>
    <row r="62" spans="4:44" x14ac:dyDescent="0.3">
      <c r="D62">
        <v>0.69874469991565158</v>
      </c>
      <c r="E62">
        <v>1</v>
      </c>
      <c r="F62">
        <v>0</v>
      </c>
      <c r="G62" s="15">
        <v>110</v>
      </c>
      <c r="H62" t="s">
        <v>34</v>
      </c>
      <c r="I62" t="s">
        <v>30</v>
      </c>
      <c r="J62" t="s">
        <v>86</v>
      </c>
      <c r="K62">
        <v>22</v>
      </c>
      <c r="L62">
        <v>10</v>
      </c>
      <c r="M62" s="23">
        <v>9.5660000000000007</v>
      </c>
      <c r="N62" s="22">
        <v>6.4260000000000002</v>
      </c>
      <c r="O62" s="28">
        <v>61</v>
      </c>
      <c r="P62" s="15">
        <f>M62+N62</f>
        <v>15.992000000000001</v>
      </c>
      <c r="Q62" s="21">
        <v>2.1577000000000002</v>
      </c>
      <c r="S62">
        <v>2.3279000000000001</v>
      </c>
      <c r="T62">
        <v>2.2572999999999999</v>
      </c>
      <c r="U62" s="31">
        <f t="shared" si="0"/>
        <v>2.2476333333333334</v>
      </c>
      <c r="V62" s="27">
        <v>2.0388999999999999</v>
      </c>
      <c r="W62" s="27"/>
      <c r="X62" s="27">
        <v>2.0556999999999999</v>
      </c>
      <c r="Y62" s="27">
        <v>2.0562</v>
      </c>
      <c r="Z62" s="31">
        <f t="shared" si="1"/>
        <v>2.0502666666666669</v>
      </c>
      <c r="AA62" s="27">
        <v>247.93199999999999</v>
      </c>
      <c r="AB62" s="27"/>
      <c r="AC62" s="27">
        <v>246.95160000000001</v>
      </c>
      <c r="AD62" s="27">
        <v>244.99080000000001</v>
      </c>
      <c r="AE62">
        <f t="shared" si="2"/>
        <v>246.62480000000002</v>
      </c>
      <c r="AF62" s="16">
        <v>26</v>
      </c>
      <c r="AG62" s="15">
        <f t="shared" si="3"/>
        <v>64.122448000000006</v>
      </c>
      <c r="AH62" s="15"/>
      <c r="AI62">
        <f t="shared" si="4"/>
        <v>38.122448000000006</v>
      </c>
      <c r="AJ62" t="s">
        <v>39</v>
      </c>
      <c r="AK62" s="23">
        <f t="shared" si="5"/>
        <v>6412.2448000000004</v>
      </c>
      <c r="AL62" s="15"/>
      <c r="AM62">
        <f t="shared" si="6"/>
        <v>400.96578289144571</v>
      </c>
      <c r="AN62" s="23">
        <v>9.3000000000000007</v>
      </c>
      <c r="AQ62" s="92">
        <f t="shared" ref="AQ62:AQ87" si="11">AK62/100</f>
        <v>64.122448000000006</v>
      </c>
      <c r="AR62" s="93">
        <f t="shared" si="7"/>
        <v>42.122448000000006</v>
      </c>
    </row>
    <row r="63" spans="4:44" x14ac:dyDescent="0.3">
      <c r="D63">
        <v>0.72099704698695377</v>
      </c>
      <c r="E63">
        <v>1</v>
      </c>
      <c r="F63">
        <v>0</v>
      </c>
      <c r="G63" s="15">
        <v>110</v>
      </c>
      <c r="H63" t="s">
        <v>33</v>
      </c>
      <c r="I63" t="s">
        <v>32</v>
      </c>
      <c r="J63" t="s">
        <v>83</v>
      </c>
      <c r="K63">
        <v>22</v>
      </c>
      <c r="L63">
        <v>30</v>
      </c>
      <c r="M63" s="23">
        <v>6.62</v>
      </c>
      <c r="N63" s="22">
        <v>6.71</v>
      </c>
      <c r="O63" s="28">
        <v>62</v>
      </c>
      <c r="P63" s="15">
        <f>M63+N63</f>
        <v>13.33</v>
      </c>
      <c r="Q63" s="21">
        <v>1.3357000000000001</v>
      </c>
      <c r="R63">
        <v>1.3270999999999999</v>
      </c>
      <c r="S63">
        <v>1.3323</v>
      </c>
      <c r="T63">
        <v>1.3288</v>
      </c>
      <c r="U63" s="31">
        <f t="shared" si="0"/>
        <v>1.330975</v>
      </c>
      <c r="V63" s="27">
        <v>2.0674000000000001</v>
      </c>
      <c r="W63" s="27">
        <v>2.0579000000000001</v>
      </c>
      <c r="X63" s="27">
        <v>2.0413000000000001</v>
      </c>
      <c r="Y63" s="27">
        <v>2.0503999999999998</v>
      </c>
      <c r="Z63" s="31">
        <f t="shared" si="1"/>
        <v>2.0542500000000001</v>
      </c>
      <c r="AA63" s="27">
        <v>250.38300000000001</v>
      </c>
      <c r="AB63" s="27">
        <v>255.28489999999999</v>
      </c>
      <c r="AC63" s="27">
        <v>258.22609999999997</v>
      </c>
      <c r="AD63" s="27">
        <v>252.34379999999999</v>
      </c>
      <c r="AE63">
        <f t="shared" si="2"/>
        <v>254.05945</v>
      </c>
      <c r="AF63" s="16">
        <v>26</v>
      </c>
      <c r="AG63" s="15">
        <f t="shared" si="3"/>
        <v>66.05545699999999</v>
      </c>
      <c r="AH63" s="15"/>
      <c r="AI63">
        <f t="shared" si="4"/>
        <v>40.05545699999999</v>
      </c>
      <c r="AJ63" t="s">
        <v>39</v>
      </c>
      <c r="AK63" s="23">
        <f t="shared" si="5"/>
        <v>6605.5456999999997</v>
      </c>
      <c r="AL63" s="15"/>
      <c r="AM63">
        <f t="shared" si="6"/>
        <v>495.53981245311326</v>
      </c>
      <c r="AN63" s="23">
        <v>9.1999999999999993</v>
      </c>
      <c r="AQ63" s="92">
        <f t="shared" si="11"/>
        <v>66.05545699999999</v>
      </c>
      <c r="AR63" s="93">
        <f t="shared" si="7"/>
        <v>44.05545699999999</v>
      </c>
    </row>
    <row r="64" spans="4:44" x14ac:dyDescent="0.3">
      <c r="D64">
        <v>0.8121468936197006</v>
      </c>
      <c r="E64">
        <v>1</v>
      </c>
      <c r="F64">
        <v>0</v>
      </c>
      <c r="G64" s="15">
        <v>110</v>
      </c>
      <c r="H64" t="s">
        <v>33</v>
      </c>
      <c r="I64" t="s">
        <v>30</v>
      </c>
      <c r="J64" t="s">
        <v>84</v>
      </c>
      <c r="K64">
        <v>22</v>
      </c>
      <c r="L64">
        <v>10</v>
      </c>
      <c r="M64" s="23">
        <v>17.190000000000001</v>
      </c>
      <c r="N64" s="21">
        <v>12.077999999999999</v>
      </c>
      <c r="O64" s="28">
        <v>63</v>
      </c>
      <c r="P64" s="15">
        <f>M64</f>
        <v>17.190000000000001</v>
      </c>
      <c r="Q64" s="21">
        <v>1.3112999999999999</v>
      </c>
      <c r="R64">
        <v>1.4008</v>
      </c>
      <c r="S64">
        <v>1.3957999999999999</v>
      </c>
      <c r="T64">
        <v>1.3937999999999999</v>
      </c>
      <c r="U64" s="31">
        <f t="shared" si="0"/>
        <v>1.3754249999999999</v>
      </c>
      <c r="V64" s="27">
        <v>1.9087000000000001</v>
      </c>
      <c r="W64" s="27">
        <v>1.9608000000000001</v>
      </c>
      <c r="X64" s="27">
        <v>1.9333</v>
      </c>
      <c r="Y64" s="27">
        <v>1.9398</v>
      </c>
      <c r="Z64" s="31">
        <f t="shared" si="1"/>
        <v>1.9356500000000001</v>
      </c>
      <c r="AA64" s="27">
        <v>362.14769999999999</v>
      </c>
      <c r="AB64" s="27">
        <v>351.85359999999997</v>
      </c>
      <c r="AC64" s="27">
        <v>360.18689999999998</v>
      </c>
      <c r="AD64" s="27">
        <v>352.83390000000003</v>
      </c>
      <c r="AE64">
        <f t="shared" si="2"/>
        <v>356.75552499999998</v>
      </c>
      <c r="AF64" s="16">
        <v>26</v>
      </c>
      <c r="AG64" s="15">
        <f t="shared" si="3"/>
        <v>92.756436500000007</v>
      </c>
      <c r="AH64" s="15"/>
      <c r="AI64">
        <f t="shared" si="4"/>
        <v>66.756436500000007</v>
      </c>
      <c r="AJ64" t="s">
        <v>39</v>
      </c>
      <c r="AK64" s="23">
        <f t="shared" si="5"/>
        <v>9275.64365</v>
      </c>
      <c r="AL64" s="15"/>
      <c r="AM64">
        <f t="shared" si="6"/>
        <v>539.59532577079699</v>
      </c>
      <c r="AN64" s="23">
        <v>8.6999999999999993</v>
      </c>
      <c r="AQ64" s="92">
        <f t="shared" si="11"/>
        <v>92.756436500000007</v>
      </c>
      <c r="AR64" s="93">
        <f t="shared" si="7"/>
        <v>70.756436500000007</v>
      </c>
    </row>
    <row r="65" spans="1:44" x14ac:dyDescent="0.3">
      <c r="D65">
        <v>5.9586083149365976E-2</v>
      </c>
      <c r="E65">
        <v>0</v>
      </c>
      <c r="F65" t="s">
        <v>35</v>
      </c>
      <c r="G65" s="15">
        <v>201</v>
      </c>
      <c r="H65" t="s">
        <v>29</v>
      </c>
      <c r="I65" t="s">
        <v>30</v>
      </c>
      <c r="L65" t="s">
        <v>35</v>
      </c>
      <c r="M65" s="23">
        <v>8.3840000000000003</v>
      </c>
      <c r="N65" s="22">
        <v>8.3979999999999997</v>
      </c>
      <c r="O65" s="28">
        <v>64</v>
      </c>
      <c r="P65" s="15">
        <f>M65+N65</f>
        <v>16.782</v>
      </c>
      <c r="Q65" s="27"/>
      <c r="R65" s="27"/>
      <c r="S65" s="27"/>
      <c r="T65" s="27"/>
      <c r="U65" s="31" t="e">
        <f t="shared" si="0"/>
        <v>#DIV/0!</v>
      </c>
      <c r="Z65" s="31" t="e">
        <f t="shared" si="1"/>
        <v>#DIV/0!</v>
      </c>
      <c r="AE65" t="e">
        <f t="shared" si="2"/>
        <v>#DIV/0!</v>
      </c>
      <c r="AF65" s="16">
        <v>26</v>
      </c>
      <c r="AG65" s="15" t="e">
        <f t="shared" si="3"/>
        <v>#DIV/0!</v>
      </c>
      <c r="AH65" s="15"/>
      <c r="AI65" s="34" t="e">
        <f t="shared" si="4"/>
        <v>#DIV/0!</v>
      </c>
      <c r="AJ65" s="34" t="s">
        <v>43</v>
      </c>
      <c r="AK65" s="56" t="e">
        <f t="shared" si="5"/>
        <v>#DIV/0!</v>
      </c>
      <c r="AL65" s="15"/>
      <c r="AM65" t="e">
        <f t="shared" si="6"/>
        <v>#DIV/0!</v>
      </c>
      <c r="AN65" s="23">
        <v>9.1</v>
      </c>
      <c r="AO65" s="15" t="s">
        <v>42</v>
      </c>
      <c r="AQ65" s="92" t="e">
        <f t="shared" si="11"/>
        <v>#DIV/0!</v>
      </c>
      <c r="AR65" s="93" t="e">
        <f t="shared" si="7"/>
        <v>#DIV/0!</v>
      </c>
    </row>
    <row r="66" spans="1:44" x14ac:dyDescent="0.3">
      <c r="A66" s="21"/>
      <c r="B66" s="21"/>
      <c r="C66" s="21"/>
      <c r="D66">
        <v>0.3898677782076635</v>
      </c>
      <c r="E66">
        <v>0</v>
      </c>
      <c r="F66" t="s">
        <v>35</v>
      </c>
      <c r="G66" s="15">
        <v>204</v>
      </c>
      <c r="H66" s="21" t="s">
        <v>36</v>
      </c>
      <c r="I66" s="21" t="s">
        <v>30</v>
      </c>
      <c r="L66" s="21" t="s">
        <v>35</v>
      </c>
      <c r="M66" s="23">
        <v>8.08</v>
      </c>
      <c r="N66" s="53">
        <v>6.68</v>
      </c>
      <c r="O66" s="28">
        <v>65</v>
      </c>
      <c r="P66" s="15">
        <f>M66+N66</f>
        <v>14.76</v>
      </c>
      <c r="T66" s="27">
        <v>2.0541</v>
      </c>
      <c r="U66" s="31">
        <f t="shared" ref="U66:U129" si="12">AVERAGE(Q66:T66)</f>
        <v>2.0541</v>
      </c>
      <c r="Z66" s="31" t="e">
        <f t="shared" ref="Z66:Z129" si="13">AVERAGE(V66:Y66)</f>
        <v>#DIV/0!</v>
      </c>
      <c r="AE66" t="e">
        <f t="shared" ref="AE66:AE129" si="14">AVERAGE(AA66:AD66)</f>
        <v>#DIV/0!</v>
      </c>
      <c r="AF66" s="16" t="s">
        <v>35</v>
      </c>
      <c r="AG66" s="15" t="e">
        <f t="shared" ref="AG66:AG129" si="15">(AE66*AF66)/100</f>
        <v>#DIV/0!</v>
      </c>
      <c r="AH66" s="15"/>
      <c r="AI66" t="e">
        <f t="shared" ref="AI66:AI129" si="16">AG66-AF66</f>
        <v>#DIV/0!</v>
      </c>
      <c r="AK66" s="15" t="e">
        <f t="shared" ref="AK66:AK129" si="17">AE66*AF66</f>
        <v>#DIV/0!</v>
      </c>
      <c r="AL66" s="15"/>
      <c r="AM66" s="21" t="e">
        <f t="shared" ref="AM66:AM129" si="18">AK66/P66</f>
        <v>#DIV/0!</v>
      </c>
      <c r="AN66" s="59" t="s">
        <v>47</v>
      </c>
      <c r="AO66" s="15" t="s">
        <v>40</v>
      </c>
      <c r="AQ66" s="92" t="e">
        <f t="shared" si="11"/>
        <v>#DIV/0!</v>
      </c>
      <c r="AR66" s="93" t="e">
        <f t="shared" ref="AR66:AR129" si="19">AQ66-K66</f>
        <v>#DIV/0!</v>
      </c>
    </row>
    <row r="67" spans="1:44" x14ac:dyDescent="0.3">
      <c r="D67">
        <v>0.19846982085664022</v>
      </c>
      <c r="E67">
        <v>1</v>
      </c>
      <c r="F67">
        <v>0</v>
      </c>
      <c r="G67" s="15">
        <v>111</v>
      </c>
      <c r="H67" t="s">
        <v>34</v>
      </c>
      <c r="I67" t="s">
        <v>32</v>
      </c>
      <c r="J67" t="s">
        <v>88</v>
      </c>
      <c r="K67">
        <v>22</v>
      </c>
      <c r="L67">
        <v>10</v>
      </c>
      <c r="M67" s="23">
        <v>6.3120000000000003</v>
      </c>
      <c r="N67" s="53">
        <v>6.6059999999999999</v>
      </c>
      <c r="O67" s="28">
        <v>66</v>
      </c>
      <c r="P67" s="15">
        <f>M67+N67</f>
        <v>12.917999999999999</v>
      </c>
      <c r="Q67" s="66">
        <v>2.4011999999999998</v>
      </c>
      <c r="R67" s="27"/>
      <c r="S67" s="27">
        <v>2.6905000000000001</v>
      </c>
      <c r="T67" s="27">
        <v>2.5459000000000001</v>
      </c>
      <c r="U67" s="31">
        <f t="shared" si="12"/>
        <v>2.5458666666666665</v>
      </c>
      <c r="V67" s="27">
        <v>2.0259999999999998</v>
      </c>
      <c r="W67" s="27"/>
      <c r="X67" s="27">
        <v>2.0625</v>
      </c>
      <c r="Y67" s="27">
        <v>2.0468000000000002</v>
      </c>
      <c r="Z67" s="31">
        <f t="shared" si="13"/>
        <v>2.0451000000000001</v>
      </c>
      <c r="AA67" s="27">
        <v>204.18199999999999</v>
      </c>
      <c r="AB67" s="27"/>
      <c r="AC67" s="27">
        <v>199.77019999999999</v>
      </c>
      <c r="AD67" s="27">
        <v>200.2604</v>
      </c>
      <c r="AE67">
        <f t="shared" si="14"/>
        <v>201.40419999999997</v>
      </c>
      <c r="AF67" s="16">
        <v>26</v>
      </c>
      <c r="AG67" s="15">
        <f t="shared" si="15"/>
        <v>52.365091999999997</v>
      </c>
      <c r="AH67" s="15"/>
      <c r="AI67">
        <f t="shared" si="16"/>
        <v>26.365091999999997</v>
      </c>
      <c r="AJ67" t="s">
        <v>39</v>
      </c>
      <c r="AK67" s="23">
        <f t="shared" si="17"/>
        <v>5236.5091999999995</v>
      </c>
      <c r="AL67" s="15"/>
      <c r="AM67">
        <f t="shared" si="18"/>
        <v>405.36531970893327</v>
      </c>
      <c r="AN67" s="23">
        <v>9.5</v>
      </c>
      <c r="AQ67" s="92">
        <f t="shared" si="11"/>
        <v>52.365091999999997</v>
      </c>
      <c r="AR67" s="93">
        <f t="shared" si="19"/>
        <v>30.365091999999997</v>
      </c>
    </row>
    <row r="68" spans="1:44" x14ac:dyDescent="0.3">
      <c r="D68">
        <v>0.26684313864342091</v>
      </c>
      <c r="E68">
        <v>1</v>
      </c>
      <c r="F68">
        <v>0</v>
      </c>
      <c r="G68" s="15">
        <v>111</v>
      </c>
      <c r="H68" t="s">
        <v>31</v>
      </c>
      <c r="I68" t="s">
        <v>32</v>
      </c>
      <c r="J68" t="s">
        <v>90</v>
      </c>
      <c r="K68">
        <v>22</v>
      </c>
      <c r="L68">
        <v>10</v>
      </c>
      <c r="M68" s="23">
        <v>4.33</v>
      </c>
      <c r="N68" s="22">
        <v>3.99</v>
      </c>
      <c r="O68" s="28">
        <v>67</v>
      </c>
      <c r="P68" s="15">
        <f>M68+N68</f>
        <v>8.32</v>
      </c>
      <c r="Q68" s="66">
        <v>2.3532999999999999</v>
      </c>
      <c r="R68" s="27">
        <v>2.3218999999999999</v>
      </c>
      <c r="S68" s="27">
        <v>2.3706</v>
      </c>
      <c r="T68" s="27">
        <v>2.3355999999999999</v>
      </c>
      <c r="U68" s="31">
        <f t="shared" si="12"/>
        <v>2.3453499999999998</v>
      </c>
      <c r="V68" s="27">
        <v>2.0383</v>
      </c>
      <c r="W68" s="27">
        <v>2.0285000000000002</v>
      </c>
      <c r="X68" s="27">
        <v>2.0285000000000002</v>
      </c>
      <c r="Y68" s="27">
        <v>2.0244</v>
      </c>
      <c r="Z68" s="31">
        <f t="shared" si="13"/>
        <v>2.0299250000000004</v>
      </c>
      <c r="AA68" s="27">
        <v>217.41730000000001</v>
      </c>
      <c r="AB68" s="27">
        <v>221.33879999999999</v>
      </c>
      <c r="AC68" s="27">
        <v>221.33879999999999</v>
      </c>
      <c r="AD68" s="27">
        <v>216.9271</v>
      </c>
      <c r="AE68">
        <f t="shared" si="14"/>
        <v>219.25550000000001</v>
      </c>
      <c r="AF68" s="16">
        <v>16</v>
      </c>
      <c r="AG68" s="15">
        <f t="shared" si="15"/>
        <v>35.080880000000001</v>
      </c>
      <c r="AH68" s="15"/>
      <c r="AI68">
        <f t="shared" si="16"/>
        <v>19.080880000000001</v>
      </c>
      <c r="AJ68" t="s">
        <v>39</v>
      </c>
      <c r="AK68" s="23">
        <f t="shared" si="17"/>
        <v>3508.0880000000002</v>
      </c>
      <c r="AL68" s="15"/>
      <c r="AM68">
        <f t="shared" si="18"/>
        <v>421.6451923076923</v>
      </c>
      <c r="AN68" s="23">
        <v>9.3000000000000007</v>
      </c>
      <c r="AQ68" s="92">
        <f t="shared" si="11"/>
        <v>35.080880000000001</v>
      </c>
      <c r="AR68" s="93">
        <f t="shared" si="19"/>
        <v>13.080880000000001</v>
      </c>
    </row>
    <row r="69" spans="1:44" x14ac:dyDescent="0.3">
      <c r="D69">
        <v>0.5157253655681967</v>
      </c>
      <c r="E69">
        <v>1</v>
      </c>
      <c r="F69">
        <v>0</v>
      </c>
      <c r="G69" s="15">
        <v>111</v>
      </c>
      <c r="H69" t="s">
        <v>29</v>
      </c>
      <c r="I69" t="s">
        <v>30</v>
      </c>
      <c r="L69">
        <v>30</v>
      </c>
      <c r="M69" s="23">
        <v>10.731999999999999</v>
      </c>
      <c r="N69">
        <v>17.98</v>
      </c>
      <c r="O69" s="28">
        <v>68</v>
      </c>
      <c r="P69" s="15">
        <f>M69</f>
        <v>10.731999999999999</v>
      </c>
      <c r="Q69" s="66"/>
      <c r="R69" s="27">
        <v>1.9348000000000001</v>
      </c>
      <c r="S69" s="27">
        <v>1.8048999999999999</v>
      </c>
      <c r="T69" s="27">
        <v>1.9298999999999999</v>
      </c>
      <c r="U69" s="31">
        <f t="shared" si="12"/>
        <v>1.8898666666666666</v>
      </c>
      <c r="V69" s="27">
        <v>1.8842000000000001</v>
      </c>
      <c r="W69" s="27">
        <v>1.9818</v>
      </c>
      <c r="X69" s="27"/>
      <c r="Y69" s="27">
        <v>1.9866999999999999</v>
      </c>
      <c r="Z69" s="31">
        <f t="shared" si="13"/>
        <v>1.9509000000000001</v>
      </c>
      <c r="AA69" s="27">
        <v>204.6722</v>
      </c>
      <c r="AB69" s="27">
        <v>194.8683</v>
      </c>
      <c r="AC69" s="27"/>
      <c r="AD69" s="27">
        <v>194.37809999999999</v>
      </c>
      <c r="AE69">
        <f t="shared" si="14"/>
        <v>197.97286666666665</v>
      </c>
      <c r="AF69" s="16">
        <v>26</v>
      </c>
      <c r="AG69" s="15">
        <f t="shared" si="15"/>
        <v>51.472945333333328</v>
      </c>
      <c r="AH69" s="15"/>
      <c r="AI69">
        <f t="shared" si="16"/>
        <v>25.472945333333328</v>
      </c>
      <c r="AJ69" t="s">
        <v>39</v>
      </c>
      <c r="AK69" s="23">
        <f t="shared" si="17"/>
        <v>5147.2945333333328</v>
      </c>
      <c r="AL69" s="15"/>
      <c r="AM69">
        <f t="shared" si="18"/>
        <v>479.62118275562182</v>
      </c>
      <c r="AN69" s="23">
        <v>9.3000000000000007</v>
      </c>
      <c r="AQ69" s="92">
        <f t="shared" si="11"/>
        <v>51.472945333333328</v>
      </c>
      <c r="AR69" s="93">
        <f t="shared" si="19"/>
        <v>51.472945333333328</v>
      </c>
    </row>
    <row r="70" spans="1:44" x14ac:dyDescent="0.3">
      <c r="D70">
        <v>0.6716209599004529</v>
      </c>
      <c r="E70">
        <v>1</v>
      </c>
      <c r="F70">
        <v>0</v>
      </c>
      <c r="G70" s="15">
        <v>111</v>
      </c>
      <c r="H70" t="s">
        <v>31</v>
      </c>
      <c r="I70" t="s">
        <v>30</v>
      </c>
      <c r="J70" t="s">
        <v>91</v>
      </c>
      <c r="K70">
        <v>22</v>
      </c>
      <c r="L70">
        <v>30</v>
      </c>
      <c r="M70" s="23">
        <v>7.9720000000000004</v>
      </c>
      <c r="N70" t="s">
        <v>35</v>
      </c>
      <c r="O70" s="28">
        <v>69</v>
      </c>
      <c r="P70" s="15">
        <f>M70</f>
        <v>7.9720000000000004</v>
      </c>
      <c r="Q70" s="66">
        <v>2.1644000000000001</v>
      </c>
      <c r="R70" s="27">
        <v>1.8615999999999999</v>
      </c>
      <c r="S70" s="27">
        <v>1.8781000000000001</v>
      </c>
      <c r="T70" s="27">
        <v>2.1499000000000001</v>
      </c>
      <c r="U70" s="31">
        <f t="shared" si="12"/>
        <v>2.0135000000000001</v>
      </c>
      <c r="V70" s="27">
        <v>1.9972000000000001</v>
      </c>
      <c r="W70" s="27"/>
      <c r="X70" s="27">
        <v>1.9886999999999999</v>
      </c>
      <c r="Y70" s="27">
        <v>2.0015000000000001</v>
      </c>
      <c r="Z70" s="31">
        <f t="shared" si="13"/>
        <v>1.9958</v>
      </c>
      <c r="AA70" s="27">
        <v>229.6722</v>
      </c>
      <c r="AB70" s="27"/>
      <c r="AC70" s="27">
        <v>229.6722</v>
      </c>
      <c r="AD70" s="27">
        <v>229.18199999999999</v>
      </c>
      <c r="AE70">
        <f t="shared" si="14"/>
        <v>229.50879999999998</v>
      </c>
      <c r="AF70" s="16">
        <v>16</v>
      </c>
      <c r="AG70" s="15">
        <f t="shared" si="15"/>
        <v>36.721407999999997</v>
      </c>
      <c r="AH70" s="15"/>
      <c r="AI70">
        <f t="shared" si="16"/>
        <v>20.721407999999997</v>
      </c>
      <c r="AJ70" t="s">
        <v>39</v>
      </c>
      <c r="AK70" s="23">
        <f t="shared" si="17"/>
        <v>3672.1407999999997</v>
      </c>
      <c r="AL70" s="15"/>
      <c r="AM70">
        <f t="shared" si="18"/>
        <v>460.62980431510277</v>
      </c>
      <c r="AN70" s="23">
        <v>9</v>
      </c>
      <c r="AQ70" s="92">
        <f t="shared" si="11"/>
        <v>36.721407999999997</v>
      </c>
      <c r="AR70" s="93">
        <f t="shared" si="19"/>
        <v>14.721407999999997</v>
      </c>
    </row>
    <row r="71" spans="1:44" x14ac:dyDescent="0.3">
      <c r="D71">
        <v>0.93788297942277277</v>
      </c>
      <c r="E71">
        <v>1</v>
      </c>
      <c r="F71">
        <v>0</v>
      </c>
      <c r="G71" s="15">
        <v>111</v>
      </c>
      <c r="H71" t="s">
        <v>34</v>
      </c>
      <c r="I71" t="s">
        <v>30</v>
      </c>
      <c r="J71" t="s">
        <v>89</v>
      </c>
      <c r="K71">
        <v>22</v>
      </c>
      <c r="L71">
        <v>30</v>
      </c>
      <c r="M71" s="23">
        <v>9.48</v>
      </c>
      <c r="N71" s="22">
        <v>5.73</v>
      </c>
      <c r="O71" s="14">
        <v>70</v>
      </c>
      <c r="P71" s="20">
        <f>M71+N71</f>
        <v>15.21</v>
      </c>
      <c r="Q71" s="66">
        <v>2.2774000000000001</v>
      </c>
      <c r="R71" s="27">
        <v>2.2610000000000001</v>
      </c>
      <c r="S71" s="27">
        <v>2.2942999999999998</v>
      </c>
      <c r="T71" s="27">
        <v>2.2363</v>
      </c>
      <c r="U71" s="31">
        <f t="shared" si="12"/>
        <v>2.2672499999999998</v>
      </c>
      <c r="V71" s="27">
        <v>1.9829000000000001</v>
      </c>
      <c r="W71" s="27">
        <v>1.9730000000000001</v>
      </c>
      <c r="X71" s="27">
        <v>1.9758</v>
      </c>
      <c r="Y71" s="27">
        <v>1.9718</v>
      </c>
      <c r="Z71" s="31">
        <f t="shared" si="13"/>
        <v>1.975875</v>
      </c>
      <c r="AA71" s="27">
        <v>263.98590000000002</v>
      </c>
      <c r="AB71" s="27">
        <v>274.27999999999997</v>
      </c>
      <c r="AC71" s="27">
        <v>265.94670000000002</v>
      </c>
      <c r="AD71" s="27">
        <v>262.51530000000002</v>
      </c>
      <c r="AE71">
        <f t="shared" si="14"/>
        <v>266.68197500000002</v>
      </c>
      <c r="AF71" s="16">
        <v>26</v>
      </c>
      <c r="AG71" s="15">
        <f t="shared" si="15"/>
        <v>69.337313500000008</v>
      </c>
      <c r="AH71" s="15"/>
      <c r="AI71">
        <f t="shared" si="16"/>
        <v>43.337313500000008</v>
      </c>
      <c r="AJ71" t="s">
        <v>39</v>
      </c>
      <c r="AK71" s="23">
        <f t="shared" si="17"/>
        <v>6933.7313500000009</v>
      </c>
      <c r="AL71" s="15"/>
      <c r="AM71">
        <f t="shared" si="18"/>
        <v>455.86662393162396</v>
      </c>
      <c r="AN71" s="23">
        <v>9</v>
      </c>
      <c r="AQ71" s="92">
        <f t="shared" si="11"/>
        <v>69.337313500000008</v>
      </c>
      <c r="AR71" s="93">
        <f t="shared" si="19"/>
        <v>47.337313500000008</v>
      </c>
    </row>
    <row r="72" spans="1:44" x14ac:dyDescent="0.3">
      <c r="D72">
        <v>1.6155040764148199E-2</v>
      </c>
      <c r="E72">
        <v>1</v>
      </c>
      <c r="F72">
        <v>1</v>
      </c>
      <c r="G72" s="15">
        <v>113</v>
      </c>
      <c r="H72" t="s">
        <v>29</v>
      </c>
      <c r="I72" t="s">
        <v>30</v>
      </c>
      <c r="J72" t="s">
        <v>98</v>
      </c>
      <c r="K72">
        <v>22</v>
      </c>
      <c r="L72">
        <v>10</v>
      </c>
      <c r="M72" s="23">
        <v>8.7219999999999995</v>
      </c>
      <c r="N72" s="22">
        <v>10.246</v>
      </c>
      <c r="O72" s="28">
        <v>71</v>
      </c>
      <c r="P72" s="15">
        <f>M72+N72</f>
        <v>18.968</v>
      </c>
      <c r="Q72" s="27">
        <v>1.4079999999999999</v>
      </c>
      <c r="R72" s="27">
        <v>1.5328999999999999</v>
      </c>
      <c r="S72" s="27">
        <v>1.5575000000000001</v>
      </c>
      <c r="T72" s="27">
        <v>1.5214000000000001</v>
      </c>
      <c r="U72" s="31">
        <f t="shared" si="12"/>
        <v>1.50495</v>
      </c>
      <c r="V72" s="27">
        <v>1.9235</v>
      </c>
      <c r="W72" s="27">
        <v>1.9883</v>
      </c>
      <c r="X72" s="27">
        <v>1.9822</v>
      </c>
      <c r="Y72" s="27">
        <v>1.9635</v>
      </c>
      <c r="Z72" s="31">
        <f t="shared" si="13"/>
        <v>1.964375</v>
      </c>
      <c r="AA72" s="27">
        <v>316.43689999999998</v>
      </c>
      <c r="AB72" s="27">
        <v>304.67219999999998</v>
      </c>
      <c r="AC72" s="27">
        <v>309.57409999999999</v>
      </c>
      <c r="AD72" s="27">
        <v>307.61340000000001</v>
      </c>
      <c r="AE72">
        <f t="shared" si="14"/>
        <v>309.57414999999997</v>
      </c>
      <c r="AF72" s="16">
        <v>26</v>
      </c>
      <c r="AG72" s="15">
        <f t="shared" si="15"/>
        <v>80.489278999999996</v>
      </c>
      <c r="AH72" s="15"/>
      <c r="AI72">
        <f t="shared" si="16"/>
        <v>54.489278999999996</v>
      </c>
      <c r="AJ72" t="s">
        <v>39</v>
      </c>
      <c r="AK72" s="23">
        <f t="shared" si="17"/>
        <v>8048.9278999999997</v>
      </c>
      <c r="AL72" s="15"/>
      <c r="AM72">
        <f t="shared" si="18"/>
        <v>424.34246625896247</v>
      </c>
      <c r="AN72" s="23">
        <v>9.4</v>
      </c>
      <c r="AQ72" s="92">
        <f t="shared" si="11"/>
        <v>80.489278999999996</v>
      </c>
      <c r="AR72" s="93">
        <f t="shared" si="19"/>
        <v>58.489278999999996</v>
      </c>
    </row>
    <row r="73" spans="1:44" x14ac:dyDescent="0.3">
      <c r="D73">
        <v>9.0203456530606241E-2</v>
      </c>
      <c r="E73">
        <v>1</v>
      </c>
      <c r="F73">
        <v>1</v>
      </c>
      <c r="G73" s="15">
        <v>113</v>
      </c>
      <c r="H73" t="s">
        <v>31</v>
      </c>
      <c r="I73" t="s">
        <v>32</v>
      </c>
      <c r="J73" t="s">
        <v>96</v>
      </c>
      <c r="K73">
        <v>22</v>
      </c>
      <c r="L73">
        <v>30</v>
      </c>
      <c r="M73" s="23">
        <v>7.7080000000000002</v>
      </c>
      <c r="N73" s="22">
        <v>9.1359999999999992</v>
      </c>
      <c r="O73" s="28">
        <v>72</v>
      </c>
      <c r="P73" s="15">
        <f>M73+N73</f>
        <v>16.844000000000001</v>
      </c>
      <c r="Q73" s="27">
        <v>1.3908</v>
      </c>
      <c r="R73" s="27">
        <v>1.3310999999999999</v>
      </c>
      <c r="S73" s="27">
        <v>1.4327000000000001</v>
      </c>
      <c r="T73" s="27">
        <v>1.4176</v>
      </c>
      <c r="U73" s="31">
        <f t="shared" si="12"/>
        <v>1.3930500000000001</v>
      </c>
      <c r="V73" s="27">
        <v>1.9648000000000001</v>
      </c>
      <c r="W73" s="27"/>
      <c r="X73" s="27">
        <v>1.9877</v>
      </c>
      <c r="Y73" s="27">
        <v>1.9809000000000001</v>
      </c>
      <c r="Z73" s="31">
        <f t="shared" si="13"/>
        <v>1.9778000000000002</v>
      </c>
      <c r="AA73" s="27">
        <v>291.43689999999998</v>
      </c>
      <c r="AB73" s="27">
        <v>315.45650000000001</v>
      </c>
      <c r="AC73" s="27">
        <v>288.98590000000002</v>
      </c>
      <c r="AD73" s="27">
        <v>288.00549999999998</v>
      </c>
      <c r="AE73">
        <f t="shared" si="14"/>
        <v>295.97119999999995</v>
      </c>
      <c r="AF73" s="16">
        <v>26</v>
      </c>
      <c r="AG73" s="15">
        <f t="shared" si="15"/>
        <v>76.952511999999984</v>
      </c>
      <c r="AH73" s="15"/>
      <c r="AI73">
        <f t="shared" si="16"/>
        <v>50.952511999999984</v>
      </c>
      <c r="AJ73" t="s">
        <v>39</v>
      </c>
      <c r="AK73" s="23">
        <f t="shared" si="17"/>
        <v>7695.2511999999988</v>
      </c>
      <c r="AL73" s="15"/>
      <c r="AM73">
        <f t="shared" si="18"/>
        <v>456.85414390881016</v>
      </c>
      <c r="AN73" s="23">
        <v>9.4</v>
      </c>
      <c r="AQ73" s="92">
        <f t="shared" si="11"/>
        <v>76.952511999999984</v>
      </c>
      <c r="AR73" s="93">
        <f t="shared" si="19"/>
        <v>54.952511999999984</v>
      </c>
    </row>
    <row r="74" spans="1:44" x14ac:dyDescent="0.3">
      <c r="D74">
        <v>0.2595888594784701</v>
      </c>
      <c r="E74">
        <v>1</v>
      </c>
      <c r="F74">
        <v>1</v>
      </c>
      <c r="G74" s="15">
        <v>113</v>
      </c>
      <c r="H74" t="s">
        <v>33</v>
      </c>
      <c r="I74" t="s">
        <v>32</v>
      </c>
      <c r="J74" t="s">
        <v>92</v>
      </c>
      <c r="K74">
        <v>22</v>
      </c>
      <c r="L74">
        <v>30</v>
      </c>
      <c r="M74" s="23">
        <v>20.738</v>
      </c>
      <c r="N74">
        <v>13.532</v>
      </c>
      <c r="O74" s="28">
        <v>73</v>
      </c>
      <c r="P74" s="15">
        <f t="shared" ref="P74:P80" si="20">M74</f>
        <v>20.738</v>
      </c>
      <c r="Q74" s="27">
        <v>1.8053999999999999</v>
      </c>
      <c r="R74" s="27">
        <v>1.7806</v>
      </c>
      <c r="S74" s="27">
        <v>1.8023</v>
      </c>
      <c r="T74" s="27">
        <v>1.7985</v>
      </c>
      <c r="U74" s="31">
        <f t="shared" si="12"/>
        <v>1.7967</v>
      </c>
      <c r="V74" s="27">
        <v>1.9796</v>
      </c>
      <c r="W74" s="27">
        <v>1.9685999999999999</v>
      </c>
      <c r="X74" s="27">
        <v>1.9639</v>
      </c>
      <c r="Y74" s="27">
        <v>1.9750000000000001</v>
      </c>
      <c r="Z74" s="31">
        <f t="shared" si="13"/>
        <v>1.9717750000000001</v>
      </c>
      <c r="AA74" s="27">
        <v>411.04469999999998</v>
      </c>
      <c r="AB74" s="27">
        <v>419.37810000000002</v>
      </c>
      <c r="AC74" s="27">
        <v>417.41730000000001</v>
      </c>
      <c r="AD74" s="27">
        <v>413.00549999999998</v>
      </c>
      <c r="AE74">
        <f t="shared" si="14"/>
        <v>415.21140000000003</v>
      </c>
      <c r="AF74" s="16">
        <v>26</v>
      </c>
      <c r="AG74" s="15">
        <f t="shared" si="15"/>
        <v>107.954964</v>
      </c>
      <c r="AH74" s="15"/>
      <c r="AI74">
        <f t="shared" si="16"/>
        <v>81.954964000000004</v>
      </c>
      <c r="AJ74" t="s">
        <v>39</v>
      </c>
      <c r="AK74" s="23">
        <f t="shared" si="17"/>
        <v>10795.4964</v>
      </c>
      <c r="AL74" s="15"/>
      <c r="AM74">
        <f t="shared" si="18"/>
        <v>520.56593692737965</v>
      </c>
      <c r="AN74" s="23">
        <v>9.3000000000000007</v>
      </c>
      <c r="AQ74" s="92">
        <f t="shared" si="11"/>
        <v>107.954964</v>
      </c>
      <c r="AR74" s="93">
        <f t="shared" si="19"/>
        <v>85.954964000000004</v>
      </c>
    </row>
    <row r="75" spans="1:44" x14ac:dyDescent="0.3">
      <c r="D75">
        <v>0.41809244859857098</v>
      </c>
      <c r="E75">
        <v>1</v>
      </c>
      <c r="F75">
        <v>1</v>
      </c>
      <c r="G75" s="15">
        <v>113</v>
      </c>
      <c r="H75" t="s">
        <v>31</v>
      </c>
      <c r="I75" t="s">
        <v>30</v>
      </c>
      <c r="J75" t="s">
        <v>97</v>
      </c>
      <c r="K75">
        <v>22</v>
      </c>
      <c r="L75">
        <v>10</v>
      </c>
      <c r="M75" s="23">
        <v>10.09</v>
      </c>
      <c r="N75">
        <v>7.6959999999999997</v>
      </c>
      <c r="O75" s="28">
        <v>74</v>
      </c>
      <c r="P75" s="15">
        <f t="shared" si="20"/>
        <v>10.09</v>
      </c>
      <c r="Q75" s="27"/>
      <c r="R75" s="27">
        <v>1.8555999999999999</v>
      </c>
      <c r="S75" s="27">
        <v>1.8341000000000001</v>
      </c>
      <c r="T75" s="27">
        <v>1.9271</v>
      </c>
      <c r="U75" s="31">
        <f t="shared" si="12"/>
        <v>1.8722666666666667</v>
      </c>
      <c r="V75" s="27"/>
      <c r="W75" s="27">
        <v>1.9779</v>
      </c>
      <c r="X75" s="27">
        <v>1.96</v>
      </c>
      <c r="Y75" s="27">
        <v>1.9919</v>
      </c>
      <c r="Z75" s="31">
        <f t="shared" si="13"/>
        <v>1.9766000000000001</v>
      </c>
      <c r="AA75" s="27">
        <v>211.04470000000001</v>
      </c>
      <c r="AB75" s="27">
        <v>204.18199999999999</v>
      </c>
      <c r="AC75" s="27">
        <v>208.1036</v>
      </c>
      <c r="AD75" s="27">
        <v>199.77019999999999</v>
      </c>
      <c r="AE75">
        <f t="shared" si="14"/>
        <v>205.775125</v>
      </c>
      <c r="AF75" s="16">
        <v>26</v>
      </c>
      <c r="AG75" s="15">
        <f t="shared" si="15"/>
        <v>53.501532500000003</v>
      </c>
      <c r="AH75" s="15"/>
      <c r="AI75">
        <f t="shared" si="16"/>
        <v>27.501532500000003</v>
      </c>
      <c r="AJ75" t="s">
        <v>39</v>
      </c>
      <c r="AK75" s="23">
        <f t="shared" si="17"/>
        <v>5350.1532500000003</v>
      </c>
      <c r="AL75" s="15"/>
      <c r="AM75">
        <f t="shared" si="18"/>
        <v>530.24313676907832</v>
      </c>
      <c r="AN75" s="23">
        <v>9.4</v>
      </c>
      <c r="AQ75" s="92">
        <f t="shared" si="11"/>
        <v>53.501532500000003</v>
      </c>
      <c r="AR75" s="93">
        <f t="shared" si="19"/>
        <v>31.501532500000003</v>
      </c>
    </row>
    <row r="76" spans="1:44" x14ac:dyDescent="0.3">
      <c r="D76">
        <v>0.63952983105087891</v>
      </c>
      <c r="E76">
        <v>1</v>
      </c>
      <c r="F76">
        <v>1</v>
      </c>
      <c r="G76" s="15">
        <v>113</v>
      </c>
      <c r="H76" t="s">
        <v>34</v>
      </c>
      <c r="I76" t="s">
        <v>32</v>
      </c>
      <c r="J76" t="s">
        <v>94</v>
      </c>
      <c r="K76">
        <v>22</v>
      </c>
      <c r="L76">
        <v>30</v>
      </c>
      <c r="M76" s="23">
        <v>17.809999999999999</v>
      </c>
      <c r="N76">
        <v>16.898</v>
      </c>
      <c r="O76" s="28">
        <v>75</v>
      </c>
      <c r="P76" s="15">
        <f t="shared" si="20"/>
        <v>17.809999999999999</v>
      </c>
      <c r="Q76" s="27">
        <v>1.8170999999999999</v>
      </c>
      <c r="R76" s="27">
        <v>1.7161</v>
      </c>
      <c r="S76" s="27">
        <v>1.8720000000000001</v>
      </c>
      <c r="T76" s="27">
        <v>1.8449</v>
      </c>
      <c r="U76" s="31">
        <f t="shared" si="12"/>
        <v>1.8125249999999999</v>
      </c>
      <c r="V76" s="27">
        <v>1.98</v>
      </c>
      <c r="W76" s="27"/>
      <c r="X76" s="27">
        <v>1.9892000000000001</v>
      </c>
      <c r="Y76" s="27">
        <v>1.9867999999999999</v>
      </c>
      <c r="Z76" s="31">
        <f t="shared" si="13"/>
        <v>1.9853333333333332</v>
      </c>
      <c r="AA76" s="27">
        <v>420.84870000000001</v>
      </c>
      <c r="AB76" s="27"/>
      <c r="AC76" s="27">
        <v>418.8879</v>
      </c>
      <c r="AD76" s="27">
        <v>416.43689999999998</v>
      </c>
      <c r="AE76">
        <f t="shared" si="14"/>
        <v>418.72449999999998</v>
      </c>
      <c r="AF76" s="16">
        <v>26</v>
      </c>
      <c r="AG76" s="15">
        <f t="shared" si="15"/>
        <v>108.86837</v>
      </c>
      <c r="AH76" s="15"/>
      <c r="AI76">
        <f t="shared" si="16"/>
        <v>82.868369999999999</v>
      </c>
      <c r="AJ76" t="s">
        <v>39</v>
      </c>
      <c r="AK76" s="23">
        <f t="shared" si="17"/>
        <v>10886.837</v>
      </c>
      <c r="AL76" s="15"/>
      <c r="AM76">
        <f t="shared" si="18"/>
        <v>611.2766423357665</v>
      </c>
      <c r="AN76" s="23">
        <v>9.3000000000000007</v>
      </c>
      <c r="AQ76" s="92">
        <f t="shared" si="11"/>
        <v>108.86837</v>
      </c>
      <c r="AR76" s="93">
        <f t="shared" si="19"/>
        <v>86.868369999999999</v>
      </c>
    </row>
    <row r="77" spans="1:44" x14ac:dyDescent="0.3">
      <c r="D77">
        <v>0.86962003942445754</v>
      </c>
      <c r="E77">
        <v>1</v>
      </c>
      <c r="F77">
        <v>1</v>
      </c>
      <c r="G77" s="15">
        <v>113</v>
      </c>
      <c r="H77" t="s">
        <v>34</v>
      </c>
      <c r="I77" t="s">
        <v>30</v>
      </c>
      <c r="J77" t="s">
        <v>95</v>
      </c>
      <c r="K77">
        <v>22</v>
      </c>
      <c r="L77">
        <v>10</v>
      </c>
      <c r="M77" s="23">
        <v>18.02</v>
      </c>
      <c r="N77">
        <v>14.784000000000001</v>
      </c>
      <c r="O77" s="28">
        <v>76</v>
      </c>
      <c r="P77" s="15">
        <f t="shared" si="20"/>
        <v>18.02</v>
      </c>
      <c r="Q77" s="27">
        <v>2.1158000000000001</v>
      </c>
      <c r="R77" s="27">
        <v>2.0697999999999999</v>
      </c>
      <c r="S77" s="27">
        <v>2.1013000000000002</v>
      </c>
      <c r="T77" s="27">
        <v>2.1036999999999999</v>
      </c>
      <c r="U77" s="31">
        <f t="shared" si="12"/>
        <v>2.0976499999999998</v>
      </c>
      <c r="V77" s="27">
        <v>1.9976</v>
      </c>
      <c r="W77" s="27">
        <v>1.9797</v>
      </c>
      <c r="X77" s="27">
        <v>1.9867999999999999</v>
      </c>
      <c r="Y77" s="27">
        <v>1.9793000000000001</v>
      </c>
      <c r="Z77" s="31">
        <f t="shared" si="13"/>
        <v>1.9858500000000001</v>
      </c>
      <c r="AA77" s="27">
        <v>264.96629999999999</v>
      </c>
      <c r="AB77" s="27">
        <v>270.35849999999999</v>
      </c>
      <c r="AC77" s="27">
        <v>270.35849999999999</v>
      </c>
      <c r="AD77" s="27">
        <v>264.47609999999997</v>
      </c>
      <c r="AE77">
        <f t="shared" si="14"/>
        <v>267.53985</v>
      </c>
      <c r="AF77" s="16">
        <v>26</v>
      </c>
      <c r="AG77" s="15">
        <f t="shared" si="15"/>
        <v>69.560361</v>
      </c>
      <c r="AH77" s="15"/>
      <c r="AI77">
        <f t="shared" si="16"/>
        <v>43.560361</v>
      </c>
      <c r="AJ77" t="s">
        <v>39</v>
      </c>
      <c r="AK77" s="23">
        <f t="shared" si="17"/>
        <v>6956.0361000000003</v>
      </c>
      <c r="AL77" s="15"/>
      <c r="AM77">
        <f t="shared" si="18"/>
        <v>386.01754162042175</v>
      </c>
      <c r="AN77" s="23">
        <v>9.4</v>
      </c>
      <c r="AQ77" s="92">
        <f t="shared" si="11"/>
        <v>69.560361</v>
      </c>
      <c r="AR77" s="93">
        <f t="shared" si="19"/>
        <v>47.560361</v>
      </c>
    </row>
    <row r="78" spans="1:44" x14ac:dyDescent="0.3">
      <c r="D78">
        <v>0.91191578030642684</v>
      </c>
      <c r="E78">
        <v>1</v>
      </c>
      <c r="F78">
        <v>1</v>
      </c>
      <c r="G78" s="15">
        <v>113</v>
      </c>
      <c r="H78" t="s">
        <v>33</v>
      </c>
      <c r="I78" t="s">
        <v>30</v>
      </c>
      <c r="J78" t="s">
        <v>93</v>
      </c>
      <c r="K78">
        <v>22</v>
      </c>
      <c r="L78">
        <v>10</v>
      </c>
      <c r="M78" s="23">
        <v>16.989999999999998</v>
      </c>
      <c r="N78">
        <v>17.128</v>
      </c>
      <c r="O78" s="14">
        <v>77</v>
      </c>
      <c r="P78" s="20">
        <f t="shared" si="20"/>
        <v>16.989999999999998</v>
      </c>
      <c r="Q78" s="27">
        <v>1.1913</v>
      </c>
      <c r="R78" s="27">
        <v>1.264</v>
      </c>
      <c r="S78" s="27">
        <v>1.1476</v>
      </c>
      <c r="T78" s="27">
        <v>1.2555000000000001</v>
      </c>
      <c r="U78" s="31">
        <f t="shared" si="12"/>
        <v>1.2145999999999999</v>
      </c>
      <c r="V78" s="27">
        <v>1.9838</v>
      </c>
      <c r="W78" s="27">
        <v>2.0344000000000002</v>
      </c>
      <c r="X78" s="27"/>
      <c r="Y78" s="27">
        <v>1.9951000000000001</v>
      </c>
      <c r="Z78" s="31">
        <f t="shared" si="13"/>
        <v>2.0044333333333335</v>
      </c>
      <c r="AA78" s="27">
        <v>338.98590000000002</v>
      </c>
      <c r="AB78" s="27">
        <v>328.6918</v>
      </c>
      <c r="AC78" s="27"/>
      <c r="AD78" s="27">
        <v>330.16239999999999</v>
      </c>
      <c r="AE78">
        <f t="shared" si="14"/>
        <v>332.61336666666665</v>
      </c>
      <c r="AF78" s="16">
        <v>26</v>
      </c>
      <c r="AG78" s="15">
        <f t="shared" si="15"/>
        <v>86.479475333333326</v>
      </c>
      <c r="AH78" s="15"/>
      <c r="AI78">
        <f t="shared" si="16"/>
        <v>60.479475333333326</v>
      </c>
      <c r="AJ78" t="s">
        <v>39</v>
      </c>
      <c r="AK78" s="23">
        <f t="shared" si="17"/>
        <v>8647.9475333333321</v>
      </c>
      <c r="AL78" s="15"/>
      <c r="AM78">
        <f t="shared" si="18"/>
        <v>509.00220914263292</v>
      </c>
      <c r="AN78" s="23">
        <v>9</v>
      </c>
      <c r="AQ78" s="92">
        <f t="shared" si="11"/>
        <v>86.479475333333326</v>
      </c>
      <c r="AR78" s="93">
        <f t="shared" si="19"/>
        <v>64.479475333333326</v>
      </c>
    </row>
    <row r="79" spans="1:44" x14ac:dyDescent="0.3">
      <c r="D79">
        <v>0.30981739484492765</v>
      </c>
      <c r="E79">
        <v>0</v>
      </c>
      <c r="F79">
        <v>1</v>
      </c>
      <c r="G79" s="15">
        <v>123</v>
      </c>
      <c r="H79" t="s">
        <v>31</v>
      </c>
      <c r="I79" t="s">
        <v>30</v>
      </c>
      <c r="L79">
        <v>30</v>
      </c>
      <c r="M79" s="23">
        <v>10.8</v>
      </c>
      <c r="N79">
        <v>8.0579999999999998</v>
      </c>
      <c r="O79" s="28">
        <v>78</v>
      </c>
      <c r="P79" s="15">
        <f t="shared" si="20"/>
        <v>10.8</v>
      </c>
      <c r="Q79" s="27">
        <v>1.359</v>
      </c>
      <c r="R79" s="27">
        <v>1.3240000000000001</v>
      </c>
      <c r="S79" s="27">
        <v>1.4096</v>
      </c>
      <c r="T79" s="27">
        <v>1.3106</v>
      </c>
      <c r="U79" s="31">
        <f t="shared" si="12"/>
        <v>1.3508</v>
      </c>
      <c r="V79" s="27">
        <v>1.8962000000000001</v>
      </c>
      <c r="W79" s="27">
        <v>1.7614000000000001</v>
      </c>
      <c r="X79" s="27">
        <v>1.8993</v>
      </c>
      <c r="Y79" s="27"/>
      <c r="Z79" s="31">
        <f t="shared" si="13"/>
        <v>1.8523000000000003</v>
      </c>
      <c r="AA79" s="27">
        <v>265.45650000000001</v>
      </c>
      <c r="AB79" s="27"/>
      <c r="AC79" s="27">
        <v>264.96629999999999</v>
      </c>
      <c r="AD79" s="27">
        <v>360.0643</v>
      </c>
      <c r="AE79">
        <f t="shared" si="14"/>
        <v>296.82903333333337</v>
      </c>
      <c r="AF79" s="16">
        <v>26</v>
      </c>
      <c r="AG79" s="15">
        <f t="shared" si="15"/>
        <v>77.175548666666671</v>
      </c>
      <c r="AH79" s="15"/>
      <c r="AI79">
        <f t="shared" si="16"/>
        <v>51.175548666666671</v>
      </c>
      <c r="AJ79" t="s">
        <v>39</v>
      </c>
      <c r="AK79" s="23">
        <f t="shared" si="17"/>
        <v>7717.5548666666673</v>
      </c>
      <c r="AL79" s="15"/>
      <c r="AM79">
        <f t="shared" si="18"/>
        <v>714.58841358024688</v>
      </c>
      <c r="AN79" s="23">
        <v>7.9</v>
      </c>
      <c r="AQ79" s="92">
        <f t="shared" si="11"/>
        <v>77.175548666666671</v>
      </c>
      <c r="AR79" s="93">
        <f t="shared" si="19"/>
        <v>77.175548666666671</v>
      </c>
    </row>
    <row r="80" spans="1:44" x14ac:dyDescent="0.3">
      <c r="D80">
        <v>0.37617839926188812</v>
      </c>
      <c r="E80">
        <v>0</v>
      </c>
      <c r="F80">
        <v>1</v>
      </c>
      <c r="G80" s="15">
        <v>123</v>
      </c>
      <c r="H80" t="s">
        <v>34</v>
      </c>
      <c r="I80" t="s">
        <v>32</v>
      </c>
      <c r="L80">
        <v>10</v>
      </c>
      <c r="M80" s="23">
        <v>18.170000000000002</v>
      </c>
      <c r="N80">
        <v>14.308</v>
      </c>
      <c r="O80" s="28">
        <v>79</v>
      </c>
      <c r="P80" s="15">
        <f t="shared" si="20"/>
        <v>18.170000000000002</v>
      </c>
      <c r="Q80" s="27">
        <v>1.5192000000000001</v>
      </c>
      <c r="R80" s="27">
        <v>1.5206999999999999</v>
      </c>
      <c r="S80" s="27">
        <v>1.5615000000000001</v>
      </c>
      <c r="T80" s="27">
        <v>1.5225</v>
      </c>
      <c r="U80" s="31">
        <f t="shared" si="12"/>
        <v>1.530975</v>
      </c>
      <c r="V80" s="27">
        <v>2.0548000000000002</v>
      </c>
      <c r="W80" s="27">
        <v>2.0546000000000002</v>
      </c>
      <c r="X80" s="27">
        <v>2.0503</v>
      </c>
      <c r="Y80" s="27">
        <v>2.0343</v>
      </c>
      <c r="Z80" s="31">
        <f t="shared" si="13"/>
        <v>2.0485000000000002</v>
      </c>
      <c r="AA80" s="27">
        <v>245.35849999999999</v>
      </c>
      <c r="AB80" s="27">
        <v>246.33879999999999</v>
      </c>
      <c r="AC80" s="27">
        <v>246.82900000000001</v>
      </c>
      <c r="AD80" s="27">
        <v>242.9075</v>
      </c>
      <c r="AE80">
        <f t="shared" si="14"/>
        <v>245.35845</v>
      </c>
      <c r="AF80" s="16">
        <v>26</v>
      </c>
      <c r="AG80" s="15">
        <f t="shared" si="15"/>
        <v>63.793196999999999</v>
      </c>
      <c r="AH80" s="15"/>
      <c r="AI80">
        <f t="shared" si="16"/>
        <v>37.793196999999999</v>
      </c>
      <c r="AJ80" t="s">
        <v>39</v>
      </c>
      <c r="AK80" s="23">
        <f t="shared" si="17"/>
        <v>6379.3197</v>
      </c>
      <c r="AL80" s="15"/>
      <c r="AM80">
        <f t="shared" si="18"/>
        <v>351.09079251513481</v>
      </c>
      <c r="AN80" s="23">
        <v>9.1</v>
      </c>
      <c r="AQ80" s="92">
        <f t="shared" si="11"/>
        <v>63.793196999999999</v>
      </c>
      <c r="AR80" s="93">
        <f t="shared" si="19"/>
        <v>63.793196999999999</v>
      </c>
    </row>
    <row r="81" spans="4:44" x14ac:dyDescent="0.3">
      <c r="D81">
        <v>0.48202382013321754</v>
      </c>
      <c r="E81">
        <v>0</v>
      </c>
      <c r="F81">
        <v>1</v>
      </c>
      <c r="G81" s="15">
        <v>123</v>
      </c>
      <c r="H81" t="s">
        <v>33</v>
      </c>
      <c r="I81" t="s">
        <v>30</v>
      </c>
      <c r="L81">
        <v>30</v>
      </c>
      <c r="M81" s="15">
        <v>7.94</v>
      </c>
      <c r="N81" s="22">
        <v>14.278</v>
      </c>
      <c r="O81" s="28">
        <v>80</v>
      </c>
      <c r="P81" s="15">
        <f>N81</f>
        <v>14.278</v>
      </c>
      <c r="Q81" s="27">
        <v>1.4608000000000001</v>
      </c>
      <c r="R81" s="27">
        <v>1.5885</v>
      </c>
      <c r="S81" s="27">
        <v>1.5739000000000001</v>
      </c>
      <c r="T81" s="27">
        <v>1.4429000000000001</v>
      </c>
      <c r="U81" s="31">
        <f t="shared" si="12"/>
        <v>1.5165250000000001</v>
      </c>
      <c r="V81" s="27">
        <v>2.0045000000000002</v>
      </c>
      <c r="W81" s="27">
        <v>2.0838000000000001</v>
      </c>
      <c r="X81" s="27">
        <v>2.0348999999999999</v>
      </c>
      <c r="Y81" s="27"/>
      <c r="Z81" s="31">
        <f t="shared" si="13"/>
        <v>2.041066666666667</v>
      </c>
      <c r="AA81" s="27">
        <v>295.35849999999999</v>
      </c>
      <c r="AB81" s="27">
        <v>284.57409999999999</v>
      </c>
      <c r="AC81" s="27">
        <v>295.84870000000001</v>
      </c>
      <c r="AD81" s="27"/>
      <c r="AE81">
        <f t="shared" si="14"/>
        <v>291.9271</v>
      </c>
      <c r="AF81" s="16">
        <v>26</v>
      </c>
      <c r="AG81" s="15">
        <f t="shared" si="15"/>
        <v>75.901045999999994</v>
      </c>
      <c r="AH81" s="15"/>
      <c r="AI81">
        <f t="shared" si="16"/>
        <v>49.901045999999994</v>
      </c>
      <c r="AJ81" t="s">
        <v>39</v>
      </c>
      <c r="AK81" s="23">
        <f t="shared" si="17"/>
        <v>7590.1045999999997</v>
      </c>
      <c r="AL81" s="15"/>
      <c r="AM81">
        <f t="shared" si="18"/>
        <v>531.59438296680207</v>
      </c>
      <c r="AN81" s="23">
        <v>9</v>
      </c>
      <c r="AQ81" s="92">
        <f t="shared" si="11"/>
        <v>75.901045999999994</v>
      </c>
      <c r="AR81" s="93">
        <f t="shared" si="19"/>
        <v>75.901045999999994</v>
      </c>
    </row>
    <row r="82" spans="4:44" x14ac:dyDescent="0.3">
      <c r="D82">
        <v>0.48290715586464195</v>
      </c>
      <c r="E82">
        <v>0</v>
      </c>
      <c r="F82">
        <v>1</v>
      </c>
      <c r="G82" s="15">
        <v>123</v>
      </c>
      <c r="H82" t="s">
        <v>31</v>
      </c>
      <c r="I82" t="s">
        <v>32</v>
      </c>
      <c r="L82">
        <v>10</v>
      </c>
      <c r="M82" s="23">
        <v>9.2919999999999998</v>
      </c>
      <c r="N82" s="22">
        <v>9.6820000000000004</v>
      </c>
      <c r="O82" s="28">
        <v>81</v>
      </c>
      <c r="P82" s="15">
        <f>M82+N82</f>
        <v>18.974</v>
      </c>
      <c r="Q82" s="27">
        <v>1.4358</v>
      </c>
      <c r="R82" s="27">
        <v>1.3866000000000001</v>
      </c>
      <c r="S82" s="27"/>
      <c r="T82" s="27">
        <v>1.4450000000000001</v>
      </c>
      <c r="U82" s="31">
        <f t="shared" si="12"/>
        <v>1.4224666666666668</v>
      </c>
      <c r="V82" s="27">
        <v>1.9053</v>
      </c>
      <c r="W82" s="27">
        <v>1.8216000000000001</v>
      </c>
      <c r="X82" s="27"/>
      <c r="Y82" s="27">
        <v>1.9116</v>
      </c>
      <c r="Z82" s="31">
        <f t="shared" si="13"/>
        <v>1.8795000000000002</v>
      </c>
      <c r="AA82" s="27">
        <v>390.94670000000002</v>
      </c>
      <c r="AB82" s="27">
        <v>423.78980000000001</v>
      </c>
      <c r="AC82" s="27"/>
      <c r="AD82" s="27">
        <v>388.4957</v>
      </c>
      <c r="AE82">
        <f t="shared" si="14"/>
        <v>401.07739999999995</v>
      </c>
      <c r="AF82" s="16">
        <v>26</v>
      </c>
      <c r="AG82" s="15">
        <f t="shared" si="15"/>
        <v>104.280124</v>
      </c>
      <c r="AH82" s="15"/>
      <c r="AI82">
        <f t="shared" si="16"/>
        <v>78.280124000000001</v>
      </c>
      <c r="AJ82" t="s">
        <v>39</v>
      </c>
      <c r="AK82" s="23">
        <f t="shared" si="17"/>
        <v>10428.0124</v>
      </c>
      <c r="AL82" s="15"/>
      <c r="AM82">
        <f t="shared" si="18"/>
        <v>549.59483503741956</v>
      </c>
      <c r="AN82" s="23">
        <v>9.1999999999999993</v>
      </c>
      <c r="AQ82" s="92">
        <f t="shared" si="11"/>
        <v>104.280124</v>
      </c>
      <c r="AR82" s="93">
        <f t="shared" si="19"/>
        <v>104.280124</v>
      </c>
    </row>
    <row r="83" spans="4:44" x14ac:dyDescent="0.3">
      <c r="D83">
        <v>0.91744970822841054</v>
      </c>
      <c r="E83">
        <v>0</v>
      </c>
      <c r="F83">
        <v>1</v>
      </c>
      <c r="G83" s="15">
        <v>123</v>
      </c>
      <c r="H83" t="s">
        <v>33</v>
      </c>
      <c r="I83" t="s">
        <v>32</v>
      </c>
      <c r="L83">
        <v>10</v>
      </c>
      <c r="M83" s="23">
        <v>4.7060000000000004</v>
      </c>
      <c r="N83" s="22">
        <v>6.2080000000000002</v>
      </c>
      <c r="O83" s="28">
        <v>82</v>
      </c>
      <c r="P83" s="15">
        <f>M83+N83</f>
        <v>10.914000000000001</v>
      </c>
      <c r="Q83" s="27">
        <v>2.1798000000000002</v>
      </c>
      <c r="R83" s="27">
        <v>2.11</v>
      </c>
      <c r="S83" s="27">
        <v>2.1198999999999999</v>
      </c>
      <c r="T83" s="27">
        <v>2.1269999999999998</v>
      </c>
      <c r="U83" s="31">
        <f t="shared" si="12"/>
        <v>2.1341749999999999</v>
      </c>
      <c r="V83" s="27">
        <v>2.0863</v>
      </c>
      <c r="W83" s="27">
        <v>2.0701999999999998</v>
      </c>
      <c r="X83" s="27">
        <v>2.0514000000000001</v>
      </c>
      <c r="Y83" s="27">
        <v>2.0665</v>
      </c>
      <c r="Z83" s="31">
        <f t="shared" si="13"/>
        <v>2.0686</v>
      </c>
      <c r="AA83" s="27">
        <v>217.41730000000001</v>
      </c>
      <c r="AB83" s="27">
        <v>221.82900000000001</v>
      </c>
      <c r="AC83" s="27">
        <v>221.82900000000001</v>
      </c>
      <c r="AD83" s="27">
        <v>218.39769999999999</v>
      </c>
      <c r="AE83">
        <f t="shared" si="14"/>
        <v>219.86824999999999</v>
      </c>
      <c r="AF83" s="16">
        <v>26</v>
      </c>
      <c r="AG83" s="15">
        <f t="shared" si="15"/>
        <v>57.165744999999994</v>
      </c>
      <c r="AH83" s="15"/>
      <c r="AI83">
        <f t="shared" si="16"/>
        <v>31.165744999999994</v>
      </c>
      <c r="AJ83" t="s">
        <v>39</v>
      </c>
      <c r="AK83" s="23">
        <f t="shared" si="17"/>
        <v>5716.5744999999997</v>
      </c>
      <c r="AL83" s="15"/>
      <c r="AM83">
        <f t="shared" si="18"/>
        <v>523.78362653472595</v>
      </c>
      <c r="AN83" s="23">
        <v>9.4</v>
      </c>
      <c r="AQ83" s="92">
        <f t="shared" si="11"/>
        <v>57.165744999999994</v>
      </c>
      <c r="AR83" s="93">
        <f t="shared" si="19"/>
        <v>57.165744999999994</v>
      </c>
    </row>
    <row r="84" spans="4:44" x14ac:dyDescent="0.3">
      <c r="D84">
        <v>0.93949376885283353</v>
      </c>
      <c r="E84">
        <v>0</v>
      </c>
      <c r="F84">
        <v>1</v>
      </c>
      <c r="G84" s="15">
        <v>123</v>
      </c>
      <c r="H84" t="s">
        <v>29</v>
      </c>
      <c r="I84" t="s">
        <v>30</v>
      </c>
      <c r="L84">
        <v>30</v>
      </c>
      <c r="M84" s="15">
        <v>9.8659999999999997</v>
      </c>
      <c r="N84" s="22">
        <v>20.713999999999999</v>
      </c>
      <c r="O84" s="14">
        <v>83</v>
      </c>
      <c r="P84" s="18">
        <f>N84</f>
        <v>20.713999999999999</v>
      </c>
      <c r="Q84" s="27"/>
      <c r="R84" s="27">
        <v>1.5046999999999999</v>
      </c>
      <c r="S84" s="27">
        <v>1.4986999999999999</v>
      </c>
      <c r="T84" s="27">
        <v>1.5017</v>
      </c>
      <c r="U84" s="31">
        <f t="shared" si="12"/>
        <v>1.5017000000000003</v>
      </c>
      <c r="V84" s="27"/>
      <c r="W84" s="27">
        <v>1.9823999999999999</v>
      </c>
      <c r="X84" s="27">
        <v>1.9408000000000001</v>
      </c>
      <c r="Y84" s="27">
        <v>1.9851000000000001</v>
      </c>
      <c r="Z84" s="31">
        <f t="shared" si="13"/>
        <v>1.9694333333333336</v>
      </c>
      <c r="AA84" s="27"/>
      <c r="AB84" s="27">
        <v>366.9271</v>
      </c>
      <c r="AC84" s="27">
        <v>380.16239999999999</v>
      </c>
      <c r="AD84" s="27">
        <v>368.39769999999999</v>
      </c>
      <c r="AE84">
        <f t="shared" si="14"/>
        <v>371.82906666666668</v>
      </c>
      <c r="AF84" s="16">
        <v>26</v>
      </c>
      <c r="AG84" s="15">
        <f t="shared" si="15"/>
        <v>96.675557333333344</v>
      </c>
      <c r="AH84" s="15"/>
      <c r="AI84">
        <f t="shared" si="16"/>
        <v>70.675557333333344</v>
      </c>
      <c r="AJ84" t="s">
        <v>39</v>
      </c>
      <c r="AK84" s="23">
        <f t="shared" si="17"/>
        <v>9667.5557333333345</v>
      </c>
      <c r="AL84" s="15"/>
      <c r="AM84">
        <f t="shared" si="18"/>
        <v>466.71602458884502</v>
      </c>
      <c r="AN84" s="23">
        <v>9.1</v>
      </c>
      <c r="AQ84" s="92">
        <f t="shared" si="11"/>
        <v>96.675557333333344</v>
      </c>
      <c r="AR84" s="93">
        <f t="shared" si="19"/>
        <v>96.675557333333344</v>
      </c>
    </row>
    <row r="85" spans="4:44" x14ac:dyDescent="0.3">
      <c r="D85">
        <v>5.0463849112194703E-2</v>
      </c>
      <c r="E85">
        <v>1</v>
      </c>
      <c r="F85">
        <v>0</v>
      </c>
      <c r="G85" s="15">
        <v>125</v>
      </c>
      <c r="H85" t="s">
        <v>31</v>
      </c>
      <c r="I85" t="s">
        <v>30</v>
      </c>
      <c r="L85">
        <v>30</v>
      </c>
      <c r="M85" s="15">
        <v>8.0259999999999998</v>
      </c>
      <c r="N85" s="22">
        <v>15.49</v>
      </c>
      <c r="O85" s="28">
        <v>84</v>
      </c>
      <c r="P85" s="15">
        <f>N85</f>
        <v>15.49</v>
      </c>
      <c r="Q85" s="27">
        <v>1.7172000000000001</v>
      </c>
      <c r="R85" s="27"/>
      <c r="S85" s="27">
        <v>1.7841</v>
      </c>
      <c r="T85" s="27">
        <v>1.7602</v>
      </c>
      <c r="U85" s="31">
        <f t="shared" si="12"/>
        <v>1.7538333333333334</v>
      </c>
      <c r="V85" s="27">
        <v>2.0211000000000001</v>
      </c>
      <c r="W85" s="27"/>
      <c r="X85" s="27">
        <v>2.0415999999999999</v>
      </c>
      <c r="Y85" s="27">
        <v>2.0413999999999999</v>
      </c>
      <c r="Z85" s="31">
        <f t="shared" si="13"/>
        <v>2.0346999999999995</v>
      </c>
      <c r="AA85" s="27">
        <v>251.24080000000001</v>
      </c>
      <c r="AB85" s="27"/>
      <c r="AC85" s="27">
        <v>248.78980000000001</v>
      </c>
      <c r="AD85" s="27">
        <v>249.77019999999999</v>
      </c>
      <c r="AE85">
        <f t="shared" si="14"/>
        <v>249.93359999999998</v>
      </c>
      <c r="AF85" s="16">
        <v>26</v>
      </c>
      <c r="AG85" s="15">
        <f t="shared" si="15"/>
        <v>64.982735999999989</v>
      </c>
      <c r="AH85" s="15"/>
      <c r="AI85">
        <f t="shared" si="16"/>
        <v>38.982735999999989</v>
      </c>
      <c r="AJ85" t="s">
        <v>39</v>
      </c>
      <c r="AK85" s="23">
        <f t="shared" si="17"/>
        <v>6498.2735999999995</v>
      </c>
      <c r="AL85" s="15"/>
      <c r="AM85">
        <f t="shared" si="18"/>
        <v>419.5141123305358</v>
      </c>
      <c r="AN85" s="23">
        <v>9.6999999999999993</v>
      </c>
      <c r="AQ85" s="92">
        <f t="shared" si="11"/>
        <v>64.982735999999989</v>
      </c>
      <c r="AR85" s="93">
        <f t="shared" si="19"/>
        <v>64.982735999999989</v>
      </c>
    </row>
    <row r="86" spans="4:44" x14ac:dyDescent="0.3">
      <c r="D86">
        <v>0.26763950916724943</v>
      </c>
      <c r="E86">
        <v>1</v>
      </c>
      <c r="F86">
        <v>0</v>
      </c>
      <c r="G86" s="15">
        <v>125</v>
      </c>
      <c r="H86" t="s">
        <v>33</v>
      </c>
      <c r="I86" t="s">
        <v>32</v>
      </c>
      <c r="L86">
        <v>10</v>
      </c>
      <c r="M86" s="23">
        <v>8.5440000000000005</v>
      </c>
      <c r="N86" s="22">
        <v>8.31</v>
      </c>
      <c r="O86" s="28">
        <v>85</v>
      </c>
      <c r="P86" s="15">
        <f>M86+N86</f>
        <v>16.853999999999999</v>
      </c>
      <c r="Q86" s="27">
        <v>1.67</v>
      </c>
      <c r="R86" s="27">
        <v>1.6428</v>
      </c>
      <c r="S86" s="27">
        <v>1.6669</v>
      </c>
      <c r="T86" s="27">
        <v>1.6593</v>
      </c>
      <c r="U86" s="31">
        <f t="shared" si="12"/>
        <v>1.6597500000000001</v>
      </c>
      <c r="V86" s="27">
        <v>2.0611000000000002</v>
      </c>
      <c r="W86" s="27">
        <v>2.0430000000000001</v>
      </c>
      <c r="X86" s="27">
        <v>2.0453000000000001</v>
      </c>
      <c r="Y86" s="27">
        <v>2.0402</v>
      </c>
      <c r="Z86" s="31">
        <f t="shared" si="13"/>
        <v>2.0474000000000001</v>
      </c>
      <c r="AA86" s="27">
        <v>353.20159999999998</v>
      </c>
      <c r="AB86" s="27">
        <v>357.1232</v>
      </c>
      <c r="AC86" s="27">
        <v>361.53489999999999</v>
      </c>
      <c r="AD86" s="27">
        <v>356.63299999999998</v>
      </c>
      <c r="AE86">
        <f t="shared" si="14"/>
        <v>357.123175</v>
      </c>
      <c r="AF86" s="16">
        <v>26</v>
      </c>
      <c r="AG86" s="15">
        <f t="shared" si="15"/>
        <v>92.852025499999996</v>
      </c>
      <c r="AH86" s="15"/>
      <c r="AI86">
        <f t="shared" si="16"/>
        <v>66.852025499999996</v>
      </c>
      <c r="AJ86" t="s">
        <v>39</v>
      </c>
      <c r="AK86" s="23">
        <f t="shared" si="17"/>
        <v>9285.20255</v>
      </c>
      <c r="AL86" s="15"/>
      <c r="AM86">
        <f t="shared" si="18"/>
        <v>550.91981428740951</v>
      </c>
      <c r="AN86" s="23">
        <v>9</v>
      </c>
      <c r="AQ86" s="92">
        <f t="shared" si="11"/>
        <v>92.852025499999996</v>
      </c>
      <c r="AR86" s="93">
        <f t="shared" si="19"/>
        <v>92.852025499999996</v>
      </c>
    </row>
    <row r="87" spans="4:44" x14ac:dyDescent="0.3">
      <c r="D87">
        <v>0.60100304123498083</v>
      </c>
      <c r="E87">
        <v>1</v>
      </c>
      <c r="F87">
        <v>0</v>
      </c>
      <c r="G87" s="15">
        <v>125</v>
      </c>
      <c r="H87" t="s">
        <v>34</v>
      </c>
      <c r="I87" t="s">
        <v>30</v>
      </c>
      <c r="L87">
        <v>30</v>
      </c>
      <c r="M87" s="23">
        <v>5.3220000000000001</v>
      </c>
      <c r="N87" s="22">
        <v>6.18</v>
      </c>
      <c r="O87" s="28">
        <v>86</v>
      </c>
      <c r="P87" s="15">
        <f>M87+N87</f>
        <v>11.501999999999999</v>
      </c>
      <c r="Q87" s="27"/>
      <c r="R87" s="27">
        <v>1.9365000000000001</v>
      </c>
      <c r="S87" s="27">
        <v>1.9437</v>
      </c>
      <c r="T87" s="27">
        <v>1.9228000000000001</v>
      </c>
      <c r="U87" s="31">
        <f t="shared" si="12"/>
        <v>1.9343333333333337</v>
      </c>
      <c r="V87" s="27">
        <v>1.9771000000000001</v>
      </c>
      <c r="W87" s="27">
        <v>2.0844999999999998</v>
      </c>
      <c r="X87" s="27">
        <v>2.0432999999999999</v>
      </c>
      <c r="Y87" s="27">
        <v>2.089</v>
      </c>
      <c r="Z87" s="31">
        <f t="shared" si="13"/>
        <v>2.0484750000000003</v>
      </c>
      <c r="AA87" s="27">
        <v>197.3192</v>
      </c>
      <c r="AB87" s="27">
        <v>185.55449999999999</v>
      </c>
      <c r="AC87" s="27">
        <v>192.9075</v>
      </c>
      <c r="AD87" s="27">
        <v>188.00550000000001</v>
      </c>
      <c r="AE87">
        <f t="shared" si="14"/>
        <v>190.946675</v>
      </c>
      <c r="AF87" s="16">
        <v>26</v>
      </c>
      <c r="AG87" s="15">
        <f t="shared" si="15"/>
        <v>49.6461355</v>
      </c>
      <c r="AH87" s="15"/>
      <c r="AI87">
        <f t="shared" si="16"/>
        <v>23.6461355</v>
      </c>
      <c r="AJ87" t="s">
        <v>39</v>
      </c>
      <c r="AK87" s="23">
        <f t="shared" si="17"/>
        <v>4964.61355</v>
      </c>
      <c r="AL87" s="15"/>
      <c r="AM87">
        <f t="shared" si="18"/>
        <v>431.63045992001395</v>
      </c>
      <c r="AN87" s="23">
        <v>8.8000000000000007</v>
      </c>
      <c r="AQ87" s="92">
        <f t="shared" si="11"/>
        <v>49.6461355</v>
      </c>
      <c r="AR87" s="93">
        <f t="shared" si="19"/>
        <v>49.6461355</v>
      </c>
    </row>
    <row r="88" spans="4:44" x14ac:dyDescent="0.3">
      <c r="D88">
        <v>0.61212832699880804</v>
      </c>
      <c r="E88">
        <v>1</v>
      </c>
      <c r="F88">
        <v>0</v>
      </c>
      <c r="G88" s="15">
        <v>125</v>
      </c>
      <c r="H88" t="s">
        <v>33</v>
      </c>
      <c r="I88" t="s">
        <v>30</v>
      </c>
      <c r="L88">
        <v>30</v>
      </c>
      <c r="M88" s="23">
        <v>8.2859999999999996</v>
      </c>
      <c r="N88" s="22">
        <v>7.4560000000000004</v>
      </c>
      <c r="O88" s="28">
        <v>87</v>
      </c>
      <c r="P88" s="15">
        <f>M88+N88</f>
        <v>15.742000000000001</v>
      </c>
      <c r="Q88" s="27">
        <v>2.3538000000000001</v>
      </c>
      <c r="R88" s="27"/>
      <c r="S88" s="27">
        <v>2.4590999999999998</v>
      </c>
      <c r="T88" s="27">
        <v>2.3873000000000002</v>
      </c>
      <c r="U88" s="31">
        <f t="shared" si="12"/>
        <v>2.400066666666667</v>
      </c>
      <c r="V88" s="27">
        <v>2.0735000000000001</v>
      </c>
      <c r="W88" s="27"/>
      <c r="X88" s="27">
        <v>2.0792000000000002</v>
      </c>
      <c r="Y88" s="27">
        <v>2.0756000000000001</v>
      </c>
      <c r="Z88" s="31">
        <f t="shared" si="13"/>
        <v>2.0761000000000003</v>
      </c>
      <c r="AA88" s="27">
        <v>419.37810000000002</v>
      </c>
      <c r="AB88" s="27"/>
      <c r="AC88" s="27">
        <v>416.43689999999998</v>
      </c>
      <c r="AD88" s="27">
        <v>421.82900000000001</v>
      </c>
      <c r="AE88">
        <f t="shared" si="14"/>
        <v>419.21466666666669</v>
      </c>
      <c r="AF88" s="16">
        <v>26</v>
      </c>
      <c r="AG88" s="56">
        <f t="shared" si="15"/>
        <v>108.99581333333333</v>
      </c>
      <c r="AH88" s="15">
        <f>AG88-2</f>
        <v>106.99581333333333</v>
      </c>
      <c r="AI88">
        <f t="shared" si="16"/>
        <v>82.995813333333331</v>
      </c>
      <c r="AJ88" t="s">
        <v>39</v>
      </c>
      <c r="AK88" s="15">
        <f t="shared" si="17"/>
        <v>10899.581333333334</v>
      </c>
      <c r="AL88" s="23">
        <f>AK88-200</f>
        <v>10699.581333333334</v>
      </c>
      <c r="AM88">
        <f t="shared" si="18"/>
        <v>692.38859950027529</v>
      </c>
      <c r="AN88" s="23">
        <v>9.5</v>
      </c>
      <c r="AQ88" s="92">
        <f>AL88/100</f>
        <v>106.99581333333333</v>
      </c>
      <c r="AR88" s="93">
        <f t="shared" si="19"/>
        <v>106.99581333333333</v>
      </c>
    </row>
    <row r="89" spans="4:44" x14ac:dyDescent="0.3">
      <c r="D89">
        <v>0.63069986583553239</v>
      </c>
      <c r="E89">
        <v>1</v>
      </c>
      <c r="F89">
        <v>0</v>
      </c>
      <c r="G89" s="15">
        <v>125</v>
      </c>
      <c r="H89" t="s">
        <v>29</v>
      </c>
      <c r="I89" t="s">
        <v>30</v>
      </c>
      <c r="L89">
        <v>30</v>
      </c>
      <c r="M89" s="23">
        <v>5.25</v>
      </c>
      <c r="N89" s="22">
        <v>7.7839999999999998</v>
      </c>
      <c r="O89" s="28">
        <v>88</v>
      </c>
      <c r="P89" s="15">
        <f>M89+N89</f>
        <v>13.033999999999999</v>
      </c>
      <c r="Q89" s="27">
        <v>1.9817</v>
      </c>
      <c r="R89" s="27">
        <v>1.9285000000000001</v>
      </c>
      <c r="S89" s="27">
        <v>2.0085000000000002</v>
      </c>
      <c r="T89" s="27">
        <v>1.9712000000000001</v>
      </c>
      <c r="U89" s="31">
        <f t="shared" si="12"/>
        <v>1.9724750000000002</v>
      </c>
      <c r="V89" s="27">
        <v>2.1044999999999998</v>
      </c>
      <c r="W89" s="27">
        <v>2.0278999999999998</v>
      </c>
      <c r="X89" s="27">
        <v>2.0960000000000001</v>
      </c>
      <c r="Y89" s="27">
        <v>2.1044999999999998</v>
      </c>
      <c r="Z89" s="31">
        <f t="shared" si="13"/>
        <v>2.0832249999999997</v>
      </c>
      <c r="AA89" s="27">
        <v>181.14279999999999</v>
      </c>
      <c r="AB89" s="27">
        <v>190.45650000000001</v>
      </c>
      <c r="AC89" s="27">
        <v>185.55449999999999</v>
      </c>
      <c r="AD89" s="27">
        <v>181.14279999999999</v>
      </c>
      <c r="AE89">
        <f t="shared" si="14"/>
        <v>184.57414999999997</v>
      </c>
      <c r="AF89" s="16">
        <v>26</v>
      </c>
      <c r="AG89" s="15">
        <f t="shared" si="15"/>
        <v>47.989278999999996</v>
      </c>
      <c r="AH89" s="15"/>
      <c r="AI89">
        <f t="shared" si="16"/>
        <v>21.989278999999996</v>
      </c>
      <c r="AJ89" t="s">
        <v>39</v>
      </c>
      <c r="AK89" s="23">
        <f t="shared" si="17"/>
        <v>4798.9278999999997</v>
      </c>
      <c r="AL89" s="15"/>
      <c r="AM89">
        <f t="shared" si="18"/>
        <v>368.18535369034834</v>
      </c>
      <c r="AN89" s="23">
        <v>7.6</v>
      </c>
      <c r="AQ89" s="92">
        <f>AK89/100</f>
        <v>47.989278999999996</v>
      </c>
      <c r="AR89" s="93">
        <f t="shared" si="19"/>
        <v>47.989278999999996</v>
      </c>
    </row>
    <row r="90" spans="4:44" x14ac:dyDescent="0.3">
      <c r="D90">
        <v>0.83926873496864274</v>
      </c>
      <c r="E90">
        <v>1</v>
      </c>
      <c r="F90">
        <v>0</v>
      </c>
      <c r="G90" s="15">
        <v>125</v>
      </c>
      <c r="H90" t="s">
        <v>31</v>
      </c>
      <c r="I90" t="s">
        <v>32</v>
      </c>
      <c r="L90">
        <v>10</v>
      </c>
      <c r="M90" s="15">
        <v>8.9760000000000009</v>
      </c>
      <c r="N90" s="22">
        <v>13.087999999999999</v>
      </c>
      <c r="O90" s="28">
        <v>89</v>
      </c>
      <c r="P90" s="15">
        <f>N90</f>
        <v>13.087999999999999</v>
      </c>
      <c r="Q90" s="27"/>
      <c r="R90" s="27">
        <v>1.6045</v>
      </c>
      <c r="S90" s="27">
        <v>1.6114999999999999</v>
      </c>
      <c r="T90" s="27">
        <v>1.6138999999999999</v>
      </c>
      <c r="U90" s="31">
        <f t="shared" si="12"/>
        <v>1.6099666666666668</v>
      </c>
      <c r="V90" s="27">
        <v>1.8895999999999999</v>
      </c>
      <c r="W90" s="27">
        <v>1.9731000000000001</v>
      </c>
      <c r="X90" s="27">
        <v>1.9321999999999999</v>
      </c>
      <c r="Y90" s="27">
        <v>1.9650000000000001</v>
      </c>
      <c r="Z90" s="31">
        <f t="shared" si="13"/>
        <v>1.939975</v>
      </c>
      <c r="AA90" s="27">
        <v>248.78980000000001</v>
      </c>
      <c r="AB90" s="27">
        <v>239.4761</v>
      </c>
      <c r="AC90" s="27">
        <v>246.82900000000001</v>
      </c>
      <c r="AD90" s="27">
        <v>238.4957</v>
      </c>
      <c r="AE90">
        <f t="shared" si="14"/>
        <v>243.39765</v>
      </c>
      <c r="AF90" s="16">
        <v>26</v>
      </c>
      <c r="AG90" s="15">
        <f t="shared" si="15"/>
        <v>63.283389</v>
      </c>
      <c r="AH90" s="15"/>
      <c r="AI90">
        <f t="shared" si="16"/>
        <v>37.283389</v>
      </c>
      <c r="AJ90" t="s">
        <v>39</v>
      </c>
      <c r="AK90" s="23">
        <f t="shared" si="17"/>
        <v>6328.3388999999997</v>
      </c>
      <c r="AL90" s="15"/>
      <c r="AM90">
        <f t="shared" si="18"/>
        <v>483.52222646699266</v>
      </c>
      <c r="AN90" s="23">
        <v>9.1</v>
      </c>
      <c r="AQ90" s="92">
        <f>AK90/100</f>
        <v>63.283389</v>
      </c>
      <c r="AR90" s="93">
        <f t="shared" si="19"/>
        <v>63.283389</v>
      </c>
    </row>
    <row r="91" spans="4:44" x14ac:dyDescent="0.3">
      <c r="D91">
        <v>8.1305580546841782E-2</v>
      </c>
      <c r="E91">
        <v>1</v>
      </c>
      <c r="F91">
        <v>0</v>
      </c>
      <c r="G91" s="15">
        <v>121</v>
      </c>
      <c r="H91" t="s">
        <v>33</v>
      </c>
      <c r="I91" t="s">
        <v>30</v>
      </c>
      <c r="J91" t="s">
        <v>100</v>
      </c>
      <c r="K91">
        <v>22</v>
      </c>
      <c r="L91">
        <v>30</v>
      </c>
      <c r="M91" s="23">
        <v>22.846</v>
      </c>
      <c r="N91">
        <v>21.074000000000002</v>
      </c>
      <c r="O91" s="14">
        <v>90</v>
      </c>
      <c r="P91" s="20">
        <f>M91</f>
        <v>22.846</v>
      </c>
      <c r="Q91" s="27">
        <v>2.2888000000000002</v>
      </c>
      <c r="R91" s="27"/>
      <c r="S91" s="27">
        <v>2.3614000000000002</v>
      </c>
      <c r="T91" s="27">
        <v>2.278</v>
      </c>
      <c r="U91" s="31">
        <f t="shared" si="12"/>
        <v>2.3094000000000001</v>
      </c>
      <c r="V91" s="27">
        <v>1.8786</v>
      </c>
      <c r="W91" s="27"/>
      <c r="X91" s="27">
        <v>1.8762000000000001</v>
      </c>
      <c r="Y91" s="27">
        <v>1.8456999999999999</v>
      </c>
      <c r="Z91" s="31">
        <f t="shared" si="13"/>
        <v>1.8668333333333333</v>
      </c>
      <c r="AA91" s="27">
        <v>428.03309999999999</v>
      </c>
      <c r="AB91" s="27"/>
      <c r="AC91" s="27">
        <v>426.5625</v>
      </c>
      <c r="AD91" s="27">
        <v>430.48410000000001</v>
      </c>
      <c r="AE91">
        <f t="shared" si="14"/>
        <v>428.35989999999998</v>
      </c>
      <c r="AF91" s="16">
        <v>26</v>
      </c>
      <c r="AG91" s="15">
        <f t="shared" si="15"/>
        <v>111.37357399999999</v>
      </c>
      <c r="AH91" s="15"/>
      <c r="AI91">
        <f t="shared" si="16"/>
        <v>85.373573999999991</v>
      </c>
      <c r="AJ91" t="s">
        <v>39</v>
      </c>
      <c r="AK91" s="23">
        <f t="shared" si="17"/>
        <v>11137.357399999999</v>
      </c>
      <c r="AL91" s="15"/>
      <c r="AM91">
        <f t="shared" si="18"/>
        <v>487.4970410575155</v>
      </c>
      <c r="AN91" s="23">
        <v>9.5</v>
      </c>
      <c r="AQ91" s="92">
        <f>AK91/100</f>
        <v>111.37357399999999</v>
      </c>
      <c r="AR91" s="93">
        <f t="shared" si="19"/>
        <v>89.373573999999991</v>
      </c>
    </row>
    <row r="92" spans="4:44" x14ac:dyDescent="0.3">
      <c r="D92">
        <v>0.21400653916069845</v>
      </c>
      <c r="E92">
        <v>1</v>
      </c>
      <c r="F92">
        <v>0</v>
      </c>
      <c r="G92" s="15">
        <v>121</v>
      </c>
      <c r="H92" t="s">
        <v>29</v>
      </c>
      <c r="I92" t="s">
        <v>30</v>
      </c>
      <c r="J92" t="s">
        <v>104</v>
      </c>
      <c r="K92">
        <v>22</v>
      </c>
      <c r="L92">
        <v>30</v>
      </c>
      <c r="M92" s="23">
        <v>9.65</v>
      </c>
      <c r="N92" s="22">
        <v>8.8480000000000008</v>
      </c>
      <c r="O92" s="28">
        <v>91</v>
      </c>
      <c r="P92" s="15">
        <f>M92+N92</f>
        <v>18.498000000000001</v>
      </c>
      <c r="Q92" s="27">
        <v>2.7307999999999999</v>
      </c>
      <c r="R92" s="27">
        <v>2.6757</v>
      </c>
      <c r="S92" s="27">
        <v>2.7010000000000001</v>
      </c>
      <c r="T92" s="27">
        <v>2.6886999999999999</v>
      </c>
      <c r="U92" s="31">
        <f t="shared" si="12"/>
        <v>2.6990499999999997</v>
      </c>
      <c r="V92" s="27">
        <v>1.8995</v>
      </c>
      <c r="W92" s="27">
        <v>1.9016</v>
      </c>
      <c r="X92" s="27">
        <v>1.8846000000000001</v>
      </c>
      <c r="Y92" s="27">
        <v>1.8912</v>
      </c>
      <c r="Z92" s="31">
        <f t="shared" si="13"/>
        <v>1.894225</v>
      </c>
      <c r="AA92" s="27">
        <v>309.89580000000001</v>
      </c>
      <c r="AB92" s="27">
        <v>316.7586</v>
      </c>
      <c r="AC92" s="27">
        <v>315.77820000000003</v>
      </c>
      <c r="AD92" s="27">
        <v>310.38600000000002</v>
      </c>
      <c r="AE92">
        <f t="shared" si="14"/>
        <v>313.20465000000002</v>
      </c>
      <c r="AF92" s="16">
        <v>26</v>
      </c>
      <c r="AG92" s="56">
        <f t="shared" si="15"/>
        <v>81.433209000000005</v>
      </c>
      <c r="AH92" s="15">
        <f>AG92-2</f>
        <v>79.433209000000005</v>
      </c>
      <c r="AI92">
        <f t="shared" si="16"/>
        <v>55.433209000000005</v>
      </c>
      <c r="AJ92" t="s">
        <v>39</v>
      </c>
      <c r="AK92" s="15">
        <f t="shared" si="17"/>
        <v>8143.3209000000006</v>
      </c>
      <c r="AL92" s="23">
        <f>AK92-200</f>
        <v>7943.3209000000006</v>
      </c>
      <c r="AM92">
        <f t="shared" si="18"/>
        <v>440.22710022705161</v>
      </c>
      <c r="AN92" s="23">
        <v>9.6999999999999993</v>
      </c>
      <c r="AQ92" s="92">
        <f>AL92/100</f>
        <v>79.433209000000005</v>
      </c>
      <c r="AR92" s="93">
        <f t="shared" si="19"/>
        <v>57.433209000000005</v>
      </c>
    </row>
    <row r="93" spans="4:44" x14ac:dyDescent="0.3">
      <c r="D93">
        <v>0.32152953261869555</v>
      </c>
      <c r="E93">
        <v>1</v>
      </c>
      <c r="F93">
        <v>0</v>
      </c>
      <c r="G93" s="15">
        <v>121</v>
      </c>
      <c r="H93" t="s">
        <v>34</v>
      </c>
      <c r="I93" t="s">
        <v>30</v>
      </c>
      <c r="J93" t="s">
        <v>102</v>
      </c>
      <c r="K93">
        <v>22</v>
      </c>
      <c r="L93">
        <v>30</v>
      </c>
      <c r="M93" s="23">
        <v>7.4039999999999999</v>
      </c>
      <c r="N93" s="22">
        <v>8.5</v>
      </c>
      <c r="O93" s="28">
        <v>92</v>
      </c>
      <c r="P93" s="15">
        <f>M93+N93</f>
        <v>15.904</v>
      </c>
      <c r="Q93" s="27"/>
      <c r="R93" s="27">
        <v>2.6886999999999999</v>
      </c>
      <c r="S93" s="27">
        <v>2.7654000000000001</v>
      </c>
      <c r="T93" s="27">
        <v>2.8188</v>
      </c>
      <c r="U93" s="31">
        <f t="shared" si="12"/>
        <v>2.7576333333333332</v>
      </c>
      <c r="V93" s="27">
        <v>1.8878999999999999</v>
      </c>
      <c r="W93" s="27">
        <v>1.9083000000000001</v>
      </c>
      <c r="X93" s="27">
        <v>1.9007000000000001</v>
      </c>
      <c r="Y93" s="27">
        <v>1.9309000000000001</v>
      </c>
      <c r="Z93" s="31">
        <f t="shared" si="13"/>
        <v>1.9069499999999999</v>
      </c>
      <c r="AA93" s="27">
        <v>317.24880000000002</v>
      </c>
      <c r="AB93" s="27">
        <v>310.38600000000002</v>
      </c>
      <c r="AC93" s="27">
        <v>313.81740000000002</v>
      </c>
      <c r="AD93" s="27">
        <v>307.44490000000002</v>
      </c>
      <c r="AE93">
        <f t="shared" si="14"/>
        <v>312.22427500000003</v>
      </c>
      <c r="AF93" s="16">
        <v>26</v>
      </c>
      <c r="AG93" s="15">
        <f t="shared" si="15"/>
        <v>81.178311500000007</v>
      </c>
      <c r="AH93" s="15"/>
      <c r="AI93">
        <f t="shared" si="16"/>
        <v>55.178311500000007</v>
      </c>
      <c r="AJ93" t="s">
        <v>39</v>
      </c>
      <c r="AK93" s="23">
        <f t="shared" si="17"/>
        <v>8117.8311500000009</v>
      </c>
      <c r="AL93" s="15"/>
      <c r="AM93">
        <f t="shared" si="18"/>
        <v>510.42700892857147</v>
      </c>
      <c r="AN93" s="23">
        <v>9.1</v>
      </c>
      <c r="AQ93" s="92">
        <f t="shared" ref="AQ93:AQ128" si="21">AK93/100</f>
        <v>81.178311500000007</v>
      </c>
      <c r="AR93" s="93">
        <f t="shared" si="19"/>
        <v>59.178311500000007</v>
      </c>
    </row>
    <row r="94" spans="4:44" x14ac:dyDescent="0.3">
      <c r="D94">
        <v>0.54761137411048222</v>
      </c>
      <c r="E94">
        <v>1</v>
      </c>
      <c r="F94">
        <v>0</v>
      </c>
      <c r="G94" s="15">
        <v>121</v>
      </c>
      <c r="H94" t="s">
        <v>33</v>
      </c>
      <c r="I94" t="s">
        <v>32</v>
      </c>
      <c r="J94" t="s">
        <v>99</v>
      </c>
      <c r="K94">
        <v>22</v>
      </c>
      <c r="L94">
        <v>10</v>
      </c>
      <c r="M94" s="23">
        <v>16.692</v>
      </c>
      <c r="N94">
        <v>8.7880000000000003</v>
      </c>
      <c r="O94" s="28">
        <v>93</v>
      </c>
      <c r="P94" s="15">
        <f>M94</f>
        <v>16.692</v>
      </c>
      <c r="Q94" s="69">
        <v>2.8330000000000002</v>
      </c>
      <c r="R94" s="27">
        <v>2.5343</v>
      </c>
      <c r="S94" s="27">
        <v>1.6829000000000001</v>
      </c>
      <c r="T94" s="27">
        <v>2.9594999999999998</v>
      </c>
      <c r="U94" s="31">
        <f t="shared" si="12"/>
        <v>2.5024250000000001</v>
      </c>
      <c r="V94" s="27">
        <v>1.8349</v>
      </c>
      <c r="W94" s="27">
        <v>1.752</v>
      </c>
      <c r="X94" s="27"/>
      <c r="Y94" s="27">
        <v>1.8440000000000001</v>
      </c>
      <c r="Z94" s="31">
        <f t="shared" si="13"/>
        <v>1.8103</v>
      </c>
      <c r="AA94" s="27">
        <v>302.05270000000002</v>
      </c>
      <c r="AB94" s="27">
        <v>323.62130000000002</v>
      </c>
      <c r="AC94" s="27"/>
      <c r="AD94" s="27">
        <v>298.1311</v>
      </c>
      <c r="AE94">
        <f t="shared" si="14"/>
        <v>307.93503333333337</v>
      </c>
      <c r="AF94" s="16">
        <v>26</v>
      </c>
      <c r="AG94" s="15">
        <f t="shared" si="15"/>
        <v>80.063108666666679</v>
      </c>
      <c r="AH94" s="15"/>
      <c r="AI94">
        <f t="shared" si="16"/>
        <v>54.063108666666679</v>
      </c>
      <c r="AJ94" t="s">
        <v>39</v>
      </c>
      <c r="AK94" s="23">
        <f t="shared" si="17"/>
        <v>8006.3108666666676</v>
      </c>
      <c r="AL94" s="15"/>
      <c r="AM94">
        <f t="shared" si="18"/>
        <v>479.64958463136037</v>
      </c>
      <c r="AN94" s="23">
        <v>9.1999999999999993</v>
      </c>
      <c r="AQ94" s="92">
        <f t="shared" si="21"/>
        <v>80.063108666666679</v>
      </c>
      <c r="AR94" s="93">
        <f t="shared" si="19"/>
        <v>58.063108666666679</v>
      </c>
    </row>
    <row r="95" spans="4:44" x14ac:dyDescent="0.3">
      <c r="D95">
        <v>0.64353088908758982</v>
      </c>
      <c r="E95">
        <v>1</v>
      </c>
      <c r="F95">
        <v>0</v>
      </c>
      <c r="G95" s="15">
        <v>121</v>
      </c>
      <c r="H95" t="s">
        <v>31</v>
      </c>
      <c r="I95" t="s">
        <v>32</v>
      </c>
      <c r="L95">
        <v>10</v>
      </c>
      <c r="M95" s="23">
        <v>7.1139999999999999</v>
      </c>
      <c r="N95" s="22">
        <v>5.2640000000000002</v>
      </c>
      <c r="O95" s="28">
        <v>94</v>
      </c>
      <c r="P95" s="15">
        <f>M95+N95</f>
        <v>12.378</v>
      </c>
      <c r="Q95" s="27">
        <v>1.6901999999999999</v>
      </c>
      <c r="R95" s="27">
        <v>1.6192</v>
      </c>
      <c r="S95" s="27">
        <v>1.6667000000000001</v>
      </c>
      <c r="T95" s="27">
        <v>1.66</v>
      </c>
      <c r="U95" s="31">
        <f t="shared" si="12"/>
        <v>1.6590250000000002</v>
      </c>
      <c r="V95" s="27">
        <v>1.9641999999999999</v>
      </c>
      <c r="W95" s="27">
        <v>1.9560999999999999</v>
      </c>
      <c r="X95" s="27">
        <v>1.9514</v>
      </c>
      <c r="Y95" s="27">
        <v>1.9596</v>
      </c>
      <c r="Z95" s="31">
        <f t="shared" si="13"/>
        <v>1.9578250000000001</v>
      </c>
      <c r="AA95" s="27">
        <v>200.09190000000001</v>
      </c>
      <c r="AB95" s="27">
        <v>205.9743</v>
      </c>
      <c r="AC95" s="27">
        <v>205.48410000000001</v>
      </c>
      <c r="AD95" s="27">
        <v>200.5821</v>
      </c>
      <c r="AE95">
        <f t="shared" si="14"/>
        <v>203.03309999999999</v>
      </c>
      <c r="AF95" s="16">
        <v>26</v>
      </c>
      <c r="AG95" s="15">
        <f t="shared" si="15"/>
        <v>52.788606000000001</v>
      </c>
      <c r="AH95" s="15"/>
      <c r="AI95">
        <f t="shared" si="16"/>
        <v>26.788606000000001</v>
      </c>
      <c r="AJ95" t="s">
        <v>39</v>
      </c>
      <c r="AK95" s="23">
        <f t="shared" si="17"/>
        <v>5278.8606</v>
      </c>
      <c r="AL95" s="15"/>
      <c r="AM95">
        <f t="shared" si="18"/>
        <v>426.471206980126</v>
      </c>
      <c r="AN95" s="23">
        <v>9.4</v>
      </c>
      <c r="AQ95" s="92">
        <f t="shared" si="21"/>
        <v>52.788606000000001</v>
      </c>
      <c r="AR95" s="93">
        <f t="shared" si="19"/>
        <v>52.788606000000001</v>
      </c>
    </row>
    <row r="96" spans="4:44" x14ac:dyDescent="0.3">
      <c r="D96">
        <v>0.65920276939636469</v>
      </c>
      <c r="E96">
        <v>1</v>
      </c>
      <c r="F96">
        <v>0</v>
      </c>
      <c r="G96" s="15">
        <v>121</v>
      </c>
      <c r="H96" t="s">
        <v>34</v>
      </c>
      <c r="I96" t="s">
        <v>32</v>
      </c>
      <c r="J96" t="s">
        <v>101</v>
      </c>
      <c r="K96">
        <v>22</v>
      </c>
      <c r="L96">
        <v>10</v>
      </c>
      <c r="M96" s="23">
        <v>6.1980000000000004</v>
      </c>
      <c r="N96" s="22">
        <v>5.508</v>
      </c>
      <c r="O96" s="28">
        <v>95</v>
      </c>
      <c r="P96" s="15">
        <f>M96+N96</f>
        <v>11.706</v>
      </c>
      <c r="Q96" s="27"/>
      <c r="R96" s="27">
        <v>2.2151999999999998</v>
      </c>
      <c r="S96" s="27">
        <v>2.2126999999999999</v>
      </c>
      <c r="T96" s="27">
        <v>2.2911999999999999</v>
      </c>
      <c r="U96" s="31">
        <f t="shared" si="12"/>
        <v>2.2396999999999996</v>
      </c>
      <c r="V96" s="27">
        <v>2.0474999999999999</v>
      </c>
      <c r="W96" s="27">
        <v>2.0750999999999999</v>
      </c>
      <c r="X96" s="27">
        <v>2.0743</v>
      </c>
      <c r="Y96" s="27">
        <v>2.1074999999999999</v>
      </c>
      <c r="Z96" s="31">
        <f t="shared" si="13"/>
        <v>2.0761000000000003</v>
      </c>
      <c r="AA96" s="27">
        <v>286.85660000000001</v>
      </c>
      <c r="AB96" s="27">
        <v>278.52330000000001</v>
      </c>
      <c r="AC96" s="27">
        <v>281.46449999999999</v>
      </c>
      <c r="AD96" s="27">
        <v>274.60169999999999</v>
      </c>
      <c r="AE96">
        <f t="shared" si="14"/>
        <v>280.36152499999997</v>
      </c>
      <c r="AF96" s="16">
        <v>26</v>
      </c>
      <c r="AG96" s="15">
        <f t="shared" si="15"/>
        <v>72.8939965</v>
      </c>
      <c r="AH96" s="15"/>
      <c r="AI96">
        <f t="shared" si="16"/>
        <v>46.8939965</v>
      </c>
      <c r="AJ96" t="s">
        <v>39</v>
      </c>
      <c r="AK96" s="23">
        <f t="shared" si="17"/>
        <v>7289.3996499999994</v>
      </c>
      <c r="AL96" s="15"/>
      <c r="AM96">
        <f t="shared" si="18"/>
        <v>622.70627456005468</v>
      </c>
      <c r="AN96" s="23">
        <v>9.5</v>
      </c>
      <c r="AQ96" s="92">
        <f t="shared" si="21"/>
        <v>72.8939965</v>
      </c>
      <c r="AR96" s="93">
        <f t="shared" si="19"/>
        <v>50.8939965</v>
      </c>
    </row>
    <row r="97" spans="4:44" x14ac:dyDescent="0.3">
      <c r="D97">
        <v>0.85868406219363591</v>
      </c>
      <c r="E97">
        <v>1</v>
      </c>
      <c r="F97">
        <v>0</v>
      </c>
      <c r="G97" s="15">
        <v>121</v>
      </c>
      <c r="H97" t="s">
        <v>31</v>
      </c>
      <c r="I97" t="s">
        <v>30</v>
      </c>
      <c r="J97" t="s">
        <v>103</v>
      </c>
      <c r="K97">
        <v>22</v>
      </c>
      <c r="L97">
        <v>30</v>
      </c>
      <c r="M97" s="15">
        <v>9.0039999999999996</v>
      </c>
      <c r="N97" s="22">
        <v>17.204000000000001</v>
      </c>
      <c r="O97" s="14">
        <v>96</v>
      </c>
      <c r="P97" s="18">
        <f>N97</f>
        <v>17.204000000000001</v>
      </c>
      <c r="Q97" s="27">
        <v>2.742</v>
      </c>
      <c r="R97" s="27"/>
      <c r="S97" s="27">
        <v>2.9123000000000001</v>
      </c>
      <c r="T97" s="27">
        <v>2.8624000000000001</v>
      </c>
      <c r="U97" s="31">
        <f t="shared" si="12"/>
        <v>2.8389000000000002</v>
      </c>
      <c r="V97" s="27">
        <v>1.8751</v>
      </c>
      <c r="W97" s="27"/>
      <c r="X97" s="27">
        <v>1.8626</v>
      </c>
      <c r="Y97" s="27">
        <v>1.8826000000000001</v>
      </c>
      <c r="Z97" s="31">
        <f t="shared" si="13"/>
        <v>1.8734333333333335</v>
      </c>
      <c r="AA97" s="27">
        <v>282.935</v>
      </c>
      <c r="AB97" s="27"/>
      <c r="AC97" s="27">
        <v>281.9547</v>
      </c>
      <c r="AD97" s="27">
        <v>278.52330000000001</v>
      </c>
      <c r="AE97">
        <f t="shared" si="14"/>
        <v>281.13766666666669</v>
      </c>
      <c r="AF97" s="16">
        <v>26</v>
      </c>
      <c r="AG97" s="15">
        <f t="shared" si="15"/>
        <v>73.095793333333347</v>
      </c>
      <c r="AH97" s="15"/>
      <c r="AI97">
        <f t="shared" si="16"/>
        <v>47.095793333333347</v>
      </c>
      <c r="AJ97" t="s">
        <v>39</v>
      </c>
      <c r="AK97" s="23">
        <f t="shared" si="17"/>
        <v>7309.579333333334</v>
      </c>
      <c r="AL97" s="15"/>
      <c r="AM97">
        <f t="shared" si="18"/>
        <v>424.87673409284668</v>
      </c>
      <c r="AN97" s="23">
        <v>9.4</v>
      </c>
      <c r="AQ97" s="92">
        <f t="shared" si="21"/>
        <v>73.095793333333347</v>
      </c>
      <c r="AR97" s="93">
        <f t="shared" si="19"/>
        <v>51.095793333333347</v>
      </c>
    </row>
    <row r="98" spans="4:44" x14ac:dyDescent="0.3">
      <c r="D98">
        <v>8.7376864672735532E-2</v>
      </c>
      <c r="E98">
        <v>0</v>
      </c>
      <c r="F98">
        <v>0</v>
      </c>
      <c r="G98" s="15">
        <v>124</v>
      </c>
      <c r="H98" t="s">
        <v>29</v>
      </c>
      <c r="I98" t="s">
        <v>30</v>
      </c>
      <c r="J98" t="s">
        <v>110</v>
      </c>
      <c r="K98">
        <v>22</v>
      </c>
      <c r="L98">
        <v>30</v>
      </c>
      <c r="M98" s="15">
        <v>9.7080000000000002</v>
      </c>
      <c r="N98" s="22">
        <v>21.69</v>
      </c>
      <c r="O98" s="28">
        <v>97</v>
      </c>
      <c r="P98" s="15">
        <f>N98</f>
        <v>21.69</v>
      </c>
      <c r="Q98" s="27">
        <v>2.0169999999999999</v>
      </c>
      <c r="R98" s="27">
        <v>1.9663999999999999</v>
      </c>
      <c r="S98" s="27">
        <v>1.9952000000000001</v>
      </c>
      <c r="T98" s="27">
        <v>1.9712000000000001</v>
      </c>
      <c r="U98" s="31">
        <f t="shared" si="12"/>
        <v>1.9874499999999999</v>
      </c>
      <c r="V98" s="27">
        <v>1.8761000000000001</v>
      </c>
      <c r="W98" s="27">
        <v>1.8716999999999999</v>
      </c>
      <c r="X98" s="27">
        <v>1.8692</v>
      </c>
      <c r="Y98" s="27">
        <v>1.8512999999999999</v>
      </c>
      <c r="Z98" s="31">
        <f t="shared" si="13"/>
        <v>1.867075</v>
      </c>
      <c r="AA98" s="27">
        <v>359.40559999999999</v>
      </c>
      <c r="AB98" s="27">
        <v>367.73899999999998</v>
      </c>
      <c r="AC98" s="27">
        <v>367.24880000000002</v>
      </c>
      <c r="AD98" s="27">
        <v>362.83699999999999</v>
      </c>
      <c r="AE98">
        <f t="shared" si="14"/>
        <v>364.30759999999998</v>
      </c>
      <c r="AF98" s="16">
        <v>26</v>
      </c>
      <c r="AG98" s="15">
        <f t="shared" si="15"/>
        <v>94.719975999999988</v>
      </c>
      <c r="AH98" s="15"/>
      <c r="AI98">
        <f t="shared" si="16"/>
        <v>68.719975999999988</v>
      </c>
      <c r="AJ98" t="s">
        <v>39</v>
      </c>
      <c r="AK98" s="23">
        <f t="shared" si="17"/>
        <v>9471.9975999999988</v>
      </c>
      <c r="AL98" s="15"/>
      <c r="AM98">
        <f t="shared" si="18"/>
        <v>436.69882895343466</v>
      </c>
      <c r="AN98" s="23">
        <v>9.6</v>
      </c>
      <c r="AQ98" s="92">
        <f t="shared" si="21"/>
        <v>94.719975999999988</v>
      </c>
      <c r="AR98" s="93">
        <f t="shared" si="19"/>
        <v>72.719975999999988</v>
      </c>
    </row>
    <row r="99" spans="4:44" x14ac:dyDescent="0.3">
      <c r="D99">
        <v>0.14678876360881721</v>
      </c>
      <c r="E99">
        <v>0</v>
      </c>
      <c r="F99">
        <v>0</v>
      </c>
      <c r="G99" s="15">
        <v>124</v>
      </c>
      <c r="H99" t="s">
        <v>34</v>
      </c>
      <c r="I99" t="s">
        <v>30</v>
      </c>
      <c r="J99" t="s">
        <v>108</v>
      </c>
      <c r="K99">
        <v>22</v>
      </c>
      <c r="L99">
        <v>30</v>
      </c>
      <c r="M99" s="23">
        <v>9.39</v>
      </c>
      <c r="N99" s="22">
        <v>10.058</v>
      </c>
      <c r="O99" s="28">
        <v>98</v>
      </c>
      <c r="P99" s="15">
        <f>M99+N99</f>
        <v>19.448</v>
      </c>
      <c r="Q99" s="27"/>
      <c r="R99" s="27">
        <v>1.7464</v>
      </c>
      <c r="S99" s="27">
        <v>1.7766999999999999</v>
      </c>
      <c r="T99" s="27">
        <v>1.7850999999999999</v>
      </c>
      <c r="U99" s="31">
        <f t="shared" si="12"/>
        <v>1.7693999999999999</v>
      </c>
      <c r="V99" s="27">
        <v>1.8398000000000001</v>
      </c>
      <c r="W99" s="27">
        <v>1.8571</v>
      </c>
      <c r="X99" s="27">
        <v>1.8561000000000001</v>
      </c>
      <c r="Y99" s="27">
        <v>1.8754</v>
      </c>
      <c r="Z99" s="31">
        <f t="shared" si="13"/>
        <v>1.8571000000000002</v>
      </c>
      <c r="AA99" s="27">
        <v>402.05270000000002</v>
      </c>
      <c r="AB99" s="27">
        <v>397.64089999999999</v>
      </c>
      <c r="AC99" s="27">
        <v>401.07229999999998</v>
      </c>
      <c r="AD99" s="27">
        <v>394.20960000000002</v>
      </c>
      <c r="AE99">
        <f t="shared" si="14"/>
        <v>398.743875</v>
      </c>
      <c r="AF99" s="16">
        <v>26</v>
      </c>
      <c r="AG99" s="15">
        <f t="shared" si="15"/>
        <v>103.6734075</v>
      </c>
      <c r="AH99" s="15"/>
      <c r="AI99">
        <f t="shared" si="16"/>
        <v>77.673407499999996</v>
      </c>
      <c r="AJ99" t="s">
        <v>39</v>
      </c>
      <c r="AK99" s="23">
        <f t="shared" si="17"/>
        <v>10367.340749999999</v>
      </c>
      <c r="AL99" s="15"/>
      <c r="AM99">
        <f t="shared" si="18"/>
        <v>533.08004679144381</v>
      </c>
      <c r="AN99" s="23">
        <v>9.1</v>
      </c>
      <c r="AQ99" s="92">
        <f t="shared" si="21"/>
        <v>103.6734075</v>
      </c>
      <c r="AR99" s="93">
        <f t="shared" si="19"/>
        <v>81.673407499999996</v>
      </c>
    </row>
    <row r="100" spans="4:44" x14ac:dyDescent="0.3">
      <c r="D100">
        <v>0.2415702364533342</v>
      </c>
      <c r="E100">
        <v>0</v>
      </c>
      <c r="F100">
        <v>0</v>
      </c>
      <c r="G100" s="15">
        <v>124</v>
      </c>
      <c r="H100" t="s">
        <v>31</v>
      </c>
      <c r="I100" t="s">
        <v>32</v>
      </c>
      <c r="L100">
        <v>10</v>
      </c>
      <c r="M100" s="23">
        <v>8.7759999999999998</v>
      </c>
      <c r="N100" s="22">
        <v>11.356</v>
      </c>
      <c r="O100" s="28">
        <v>99</v>
      </c>
      <c r="P100" s="15">
        <f>M100+N100</f>
        <v>20.131999999999998</v>
      </c>
      <c r="Q100" s="27">
        <v>2.6215999999999999</v>
      </c>
      <c r="R100" s="27"/>
      <c r="S100" s="27">
        <v>2.7269000000000001</v>
      </c>
      <c r="T100" s="27">
        <v>2.6526999999999998</v>
      </c>
      <c r="U100" s="31">
        <f t="shared" si="12"/>
        <v>2.6670666666666665</v>
      </c>
      <c r="V100" s="27">
        <v>1.9406000000000001</v>
      </c>
      <c r="W100" s="27"/>
      <c r="X100" s="27">
        <v>1.9271</v>
      </c>
      <c r="Y100" s="27">
        <v>1.9399</v>
      </c>
      <c r="Z100" s="31">
        <f t="shared" si="13"/>
        <v>1.9358666666666666</v>
      </c>
      <c r="AA100" s="27">
        <v>327.05270000000002</v>
      </c>
      <c r="AB100" s="27"/>
      <c r="AC100" s="27">
        <v>329.50369999999998</v>
      </c>
      <c r="AD100" s="27">
        <v>323.1311</v>
      </c>
      <c r="AE100">
        <f t="shared" si="14"/>
        <v>326.5625</v>
      </c>
      <c r="AF100" s="16">
        <v>26</v>
      </c>
      <c r="AG100" s="15">
        <f t="shared" si="15"/>
        <v>84.90625</v>
      </c>
      <c r="AH100" s="15"/>
      <c r="AI100">
        <f t="shared" si="16"/>
        <v>58.90625</v>
      </c>
      <c r="AJ100" t="s">
        <v>39</v>
      </c>
      <c r="AK100" s="23">
        <f t="shared" si="17"/>
        <v>8490.625</v>
      </c>
      <c r="AL100" s="15"/>
      <c r="AM100">
        <f t="shared" si="18"/>
        <v>421.74771508046894</v>
      </c>
      <c r="AN100" s="23">
        <v>8.1999999999999993</v>
      </c>
      <c r="AQ100" s="92">
        <f t="shared" si="21"/>
        <v>84.90625</v>
      </c>
      <c r="AR100" s="93">
        <f t="shared" si="19"/>
        <v>84.90625</v>
      </c>
    </row>
    <row r="101" spans="4:44" x14ac:dyDescent="0.3">
      <c r="D101">
        <v>0.32181219888982882</v>
      </c>
      <c r="E101">
        <v>0</v>
      </c>
      <c r="F101">
        <v>0</v>
      </c>
      <c r="G101" s="15">
        <v>124</v>
      </c>
      <c r="H101" t="s">
        <v>33</v>
      </c>
      <c r="I101" t="s">
        <v>32</v>
      </c>
      <c r="J101" t="s">
        <v>105</v>
      </c>
      <c r="K101">
        <v>22</v>
      </c>
      <c r="L101">
        <v>10</v>
      </c>
      <c r="M101" s="23">
        <v>5.266</v>
      </c>
      <c r="N101" s="53">
        <v>6.13</v>
      </c>
      <c r="O101" s="28">
        <v>100</v>
      </c>
      <c r="P101" s="15">
        <f>M101+N101</f>
        <v>11.396000000000001</v>
      </c>
      <c r="Q101" s="27">
        <v>3.3066</v>
      </c>
      <c r="R101" s="27">
        <v>3.1619000000000002</v>
      </c>
      <c r="S101" s="27">
        <v>3.1960000000000002</v>
      </c>
      <c r="T101" s="27">
        <v>3.2521</v>
      </c>
      <c r="U101" s="31">
        <f t="shared" si="12"/>
        <v>3.2291500000000002</v>
      </c>
      <c r="V101" s="27">
        <v>1.8492</v>
      </c>
      <c r="W101" s="27">
        <v>1.8416999999999999</v>
      </c>
      <c r="X101" s="27">
        <v>1.8352999999999999</v>
      </c>
      <c r="Y101" s="27">
        <v>1.8353999999999999</v>
      </c>
      <c r="Z101" s="31">
        <f t="shared" si="13"/>
        <v>1.8404</v>
      </c>
      <c r="AA101" s="27">
        <v>230.9743</v>
      </c>
      <c r="AB101" s="27">
        <v>236.3664</v>
      </c>
      <c r="AC101" s="27">
        <v>237.3468</v>
      </c>
      <c r="AD101" s="27">
        <v>231.9547</v>
      </c>
      <c r="AE101">
        <f t="shared" si="14"/>
        <v>234.16055</v>
      </c>
      <c r="AF101" s="16">
        <v>26</v>
      </c>
      <c r="AG101" s="15">
        <f t="shared" si="15"/>
        <v>60.881743</v>
      </c>
      <c r="AH101" s="15"/>
      <c r="AI101">
        <f t="shared" si="16"/>
        <v>34.881743</v>
      </c>
      <c r="AJ101" t="s">
        <v>39</v>
      </c>
      <c r="AK101" s="23">
        <f t="shared" si="17"/>
        <v>6088.1742999999997</v>
      </c>
      <c r="AL101" s="15"/>
      <c r="AM101">
        <f t="shared" si="18"/>
        <v>534.23782906282895</v>
      </c>
      <c r="AN101" s="23">
        <v>8.9</v>
      </c>
      <c r="AQ101" s="92">
        <f t="shared" si="21"/>
        <v>60.881743</v>
      </c>
      <c r="AR101" s="93">
        <f t="shared" si="19"/>
        <v>38.881743</v>
      </c>
    </row>
    <row r="102" spans="4:44" x14ac:dyDescent="0.3">
      <c r="D102">
        <v>0.36105809311295323</v>
      </c>
      <c r="E102">
        <v>0</v>
      </c>
      <c r="F102">
        <v>0</v>
      </c>
      <c r="G102" s="15">
        <v>124</v>
      </c>
      <c r="H102" t="s">
        <v>34</v>
      </c>
      <c r="I102" t="s">
        <v>32</v>
      </c>
      <c r="J102" t="s">
        <v>107</v>
      </c>
      <c r="K102">
        <v>22</v>
      </c>
      <c r="L102">
        <v>10</v>
      </c>
      <c r="M102" s="23">
        <v>19.77</v>
      </c>
      <c r="N102">
        <v>15.13</v>
      </c>
      <c r="O102" s="28">
        <v>101</v>
      </c>
      <c r="P102" s="15">
        <f>M102</f>
        <v>19.77</v>
      </c>
      <c r="Q102" s="27">
        <v>0.41239999999999999</v>
      </c>
      <c r="R102" s="27">
        <v>0.4108</v>
      </c>
      <c r="S102" s="27">
        <v>0.41460000000000002</v>
      </c>
      <c r="T102" s="27">
        <v>0.41489999999999999</v>
      </c>
      <c r="U102" s="31">
        <f t="shared" si="12"/>
        <v>0.41317500000000001</v>
      </c>
      <c r="V102" s="27">
        <v>1.8964000000000001</v>
      </c>
      <c r="W102" s="27">
        <v>1.9282999999999999</v>
      </c>
      <c r="X102" s="27">
        <v>1.9104000000000001</v>
      </c>
      <c r="Y102" s="27">
        <v>1.9279999999999999</v>
      </c>
      <c r="Z102" s="31">
        <f t="shared" si="13"/>
        <v>1.915775</v>
      </c>
      <c r="AA102" s="27">
        <v>380.97430000000003</v>
      </c>
      <c r="AB102" s="27">
        <v>375.09190000000001</v>
      </c>
      <c r="AC102" s="27">
        <v>380.97430000000003</v>
      </c>
      <c r="AD102" s="27">
        <v>373.1311</v>
      </c>
      <c r="AE102">
        <f t="shared" si="14"/>
        <v>377.54290000000003</v>
      </c>
      <c r="AF102" s="16">
        <v>26</v>
      </c>
      <c r="AG102" s="15">
        <f t="shared" si="15"/>
        <v>98.16115400000001</v>
      </c>
      <c r="AH102" s="15"/>
      <c r="AI102">
        <f t="shared" si="16"/>
        <v>72.16115400000001</v>
      </c>
      <c r="AJ102" t="s">
        <v>39</v>
      </c>
      <c r="AK102" s="23">
        <f t="shared" si="17"/>
        <v>9816.1154000000006</v>
      </c>
      <c r="AL102" s="15"/>
      <c r="AM102">
        <f t="shared" si="18"/>
        <v>496.5157005563986</v>
      </c>
      <c r="AN102" s="23">
        <v>8.1</v>
      </c>
      <c r="AQ102" s="92">
        <f t="shared" si="21"/>
        <v>98.16115400000001</v>
      </c>
      <c r="AR102" s="93">
        <f t="shared" si="19"/>
        <v>76.16115400000001</v>
      </c>
    </row>
    <row r="103" spans="4:44" x14ac:dyDescent="0.3">
      <c r="D103">
        <v>0.65235320148064091</v>
      </c>
      <c r="E103">
        <v>0</v>
      </c>
      <c r="F103">
        <v>0</v>
      </c>
      <c r="G103" s="15">
        <v>124</v>
      </c>
      <c r="H103" t="s">
        <v>31</v>
      </c>
      <c r="I103" t="s">
        <v>30</v>
      </c>
      <c r="J103" t="s">
        <v>109</v>
      </c>
      <c r="K103">
        <v>22</v>
      </c>
      <c r="L103">
        <v>30</v>
      </c>
      <c r="M103" s="23">
        <v>6.72</v>
      </c>
      <c r="N103" s="22">
        <v>10.59</v>
      </c>
      <c r="O103" s="28">
        <v>102</v>
      </c>
      <c r="P103" s="15">
        <f>M103+N103</f>
        <v>17.309999999999999</v>
      </c>
      <c r="Q103" s="27">
        <v>3.0935000000000001</v>
      </c>
      <c r="R103" s="27"/>
      <c r="S103" s="27">
        <v>3.3567999999999998</v>
      </c>
      <c r="T103" s="27">
        <v>3.2023000000000001</v>
      </c>
      <c r="U103" s="31">
        <f t="shared" si="12"/>
        <v>3.2175333333333334</v>
      </c>
      <c r="V103" s="27">
        <v>1.8667</v>
      </c>
      <c r="W103" s="27"/>
      <c r="X103" s="27">
        <v>1.8667</v>
      </c>
      <c r="Y103" s="27">
        <v>1.8755999999999999</v>
      </c>
      <c r="Z103" s="31">
        <f t="shared" si="13"/>
        <v>1.8696666666666666</v>
      </c>
      <c r="AA103" s="27">
        <v>270.68009999999998</v>
      </c>
      <c r="AB103" s="27"/>
      <c r="AC103" s="27">
        <v>270.68009999999998</v>
      </c>
      <c r="AD103" s="27">
        <v>269.20960000000002</v>
      </c>
      <c r="AE103">
        <f t="shared" si="14"/>
        <v>270.18993333333333</v>
      </c>
      <c r="AF103" s="16">
        <v>26</v>
      </c>
      <c r="AG103" s="15">
        <f t="shared" si="15"/>
        <v>70.249382666666662</v>
      </c>
      <c r="AH103" s="15"/>
      <c r="AI103">
        <f t="shared" si="16"/>
        <v>44.249382666666662</v>
      </c>
      <c r="AJ103" t="s">
        <v>39</v>
      </c>
      <c r="AK103" s="23">
        <f t="shared" si="17"/>
        <v>7024.9382666666661</v>
      </c>
      <c r="AL103" s="15"/>
      <c r="AM103">
        <f t="shared" si="18"/>
        <v>405.83121124590792</v>
      </c>
      <c r="AN103" s="23">
        <v>8.1999999999999993</v>
      </c>
      <c r="AQ103" s="92">
        <f t="shared" si="21"/>
        <v>70.249382666666662</v>
      </c>
      <c r="AR103" s="93">
        <f t="shared" si="19"/>
        <v>48.249382666666662</v>
      </c>
    </row>
    <row r="104" spans="4:44" x14ac:dyDescent="0.3">
      <c r="D104">
        <v>0.69904955642645861</v>
      </c>
      <c r="E104">
        <v>0</v>
      </c>
      <c r="F104">
        <v>0</v>
      </c>
      <c r="G104" s="15">
        <v>124</v>
      </c>
      <c r="H104" t="s">
        <v>33</v>
      </c>
      <c r="I104" t="s">
        <v>30</v>
      </c>
      <c r="J104" t="s">
        <v>106</v>
      </c>
      <c r="K104">
        <v>22</v>
      </c>
      <c r="L104">
        <v>30</v>
      </c>
      <c r="M104" s="23">
        <v>9.2119999999999997</v>
      </c>
      <c r="N104" s="22">
        <v>12.706</v>
      </c>
      <c r="O104" s="28">
        <v>103</v>
      </c>
      <c r="P104" s="15">
        <f>M104+N104</f>
        <v>21.917999999999999</v>
      </c>
      <c r="Q104" s="27">
        <v>2.2166000000000001</v>
      </c>
      <c r="R104" s="27">
        <v>2.1876000000000002</v>
      </c>
      <c r="S104" s="27">
        <v>2.1888999999999998</v>
      </c>
      <c r="T104" s="27">
        <v>2.2002000000000002</v>
      </c>
      <c r="U104" s="31">
        <f t="shared" si="12"/>
        <v>2.1983250000000001</v>
      </c>
      <c r="V104" s="27">
        <v>1.8920999999999999</v>
      </c>
      <c r="W104" s="27">
        <v>1.8918999999999999</v>
      </c>
      <c r="X104" s="27">
        <v>1.8805000000000001</v>
      </c>
      <c r="Y104" s="27">
        <v>1.8868</v>
      </c>
      <c r="Z104" s="31">
        <f t="shared" si="13"/>
        <v>1.8878250000000001</v>
      </c>
      <c r="AA104" s="27">
        <v>502.54289999999997</v>
      </c>
      <c r="AB104" s="27">
        <v>509.89580000000001</v>
      </c>
      <c r="AC104" s="27">
        <v>512.34680000000003</v>
      </c>
      <c r="AD104" s="27">
        <v>502.05270000000002</v>
      </c>
      <c r="AE104">
        <f t="shared" si="14"/>
        <v>506.70954999999998</v>
      </c>
      <c r="AF104" s="16">
        <v>26</v>
      </c>
      <c r="AG104" s="15">
        <f t="shared" si="15"/>
        <v>131.744483</v>
      </c>
      <c r="AH104" s="15"/>
      <c r="AI104">
        <f t="shared" si="16"/>
        <v>105.744483</v>
      </c>
      <c r="AJ104" t="s">
        <v>39</v>
      </c>
      <c r="AK104" s="23">
        <f t="shared" si="17"/>
        <v>13174.4483</v>
      </c>
      <c r="AL104" s="15"/>
      <c r="AM104">
        <f t="shared" si="18"/>
        <v>601.07894424673782</v>
      </c>
      <c r="AN104" s="23">
        <v>8.6</v>
      </c>
      <c r="AQ104" s="92">
        <f t="shared" si="21"/>
        <v>131.744483</v>
      </c>
      <c r="AR104" s="93">
        <f t="shared" si="19"/>
        <v>109.744483</v>
      </c>
    </row>
    <row r="105" spans="4:44" x14ac:dyDescent="0.3">
      <c r="D105">
        <v>4.0368442646409819E-2</v>
      </c>
      <c r="E105">
        <v>0</v>
      </c>
      <c r="F105">
        <v>1</v>
      </c>
      <c r="G105" s="15">
        <v>138</v>
      </c>
      <c r="H105" t="s">
        <v>31</v>
      </c>
      <c r="I105" t="s">
        <v>32</v>
      </c>
      <c r="L105">
        <v>10</v>
      </c>
      <c r="M105" s="15">
        <v>6.49</v>
      </c>
      <c r="N105" s="22">
        <v>15.064</v>
      </c>
      <c r="O105" s="28">
        <v>104</v>
      </c>
      <c r="P105" s="15">
        <f>N105</f>
        <v>15.064</v>
      </c>
      <c r="Q105" s="27"/>
      <c r="R105" s="27">
        <v>2.0733999999999999</v>
      </c>
      <c r="S105" s="27">
        <v>2.1135000000000002</v>
      </c>
      <c r="T105" s="27">
        <v>2.1360000000000001</v>
      </c>
      <c r="U105" s="31">
        <f t="shared" si="12"/>
        <v>2.1076333333333332</v>
      </c>
      <c r="V105" s="27">
        <v>1.8928</v>
      </c>
      <c r="W105" s="27">
        <v>1.9200999999999999</v>
      </c>
      <c r="X105" s="27">
        <v>1.9077999999999999</v>
      </c>
      <c r="Y105" s="27">
        <v>1.9277</v>
      </c>
      <c r="Z105" s="31">
        <f t="shared" si="13"/>
        <v>1.9120999999999999</v>
      </c>
      <c r="AA105" s="27">
        <v>341.26839999999999</v>
      </c>
      <c r="AB105" s="27">
        <v>334.89580000000001</v>
      </c>
      <c r="AC105" s="27">
        <v>339.30759999999998</v>
      </c>
      <c r="AD105" s="27">
        <v>332.44490000000002</v>
      </c>
      <c r="AE105">
        <f t="shared" si="14"/>
        <v>336.979175</v>
      </c>
      <c r="AF105" s="16">
        <v>26</v>
      </c>
      <c r="AG105" s="15">
        <f t="shared" si="15"/>
        <v>87.61458549999999</v>
      </c>
      <c r="AH105" s="15"/>
      <c r="AI105">
        <f t="shared" si="16"/>
        <v>61.61458549999999</v>
      </c>
      <c r="AJ105" t="s">
        <v>39</v>
      </c>
      <c r="AK105" s="23">
        <f t="shared" si="17"/>
        <v>8761.4585499999994</v>
      </c>
      <c r="AL105" s="15"/>
      <c r="AM105">
        <f t="shared" si="18"/>
        <v>581.61567644715876</v>
      </c>
      <c r="AN105" s="23">
        <v>9.3000000000000007</v>
      </c>
      <c r="AQ105" s="92">
        <f t="shared" si="21"/>
        <v>87.61458549999999</v>
      </c>
      <c r="AR105" s="93">
        <f t="shared" si="19"/>
        <v>87.61458549999999</v>
      </c>
    </row>
    <row r="106" spans="4:44" x14ac:dyDescent="0.3">
      <c r="D106">
        <v>0.42582343304327952</v>
      </c>
      <c r="E106">
        <v>0</v>
      </c>
      <c r="F106">
        <v>1</v>
      </c>
      <c r="G106" s="15">
        <v>138</v>
      </c>
      <c r="H106" t="s">
        <v>34</v>
      </c>
      <c r="I106" t="s">
        <v>30</v>
      </c>
      <c r="L106">
        <v>30</v>
      </c>
      <c r="M106" s="23">
        <v>10.784000000000001</v>
      </c>
      <c r="N106" t="s">
        <v>35</v>
      </c>
      <c r="O106" s="28">
        <v>105</v>
      </c>
      <c r="P106" s="15">
        <f>M106</f>
        <v>10.784000000000001</v>
      </c>
      <c r="Q106" s="27">
        <v>2.8702999999999999</v>
      </c>
      <c r="R106" s="27"/>
      <c r="S106" s="27">
        <v>3.2397</v>
      </c>
      <c r="T106" s="27">
        <v>3.0632999999999999</v>
      </c>
      <c r="U106" s="31">
        <f t="shared" si="12"/>
        <v>3.0577666666666663</v>
      </c>
      <c r="V106" s="27">
        <v>1.9569000000000001</v>
      </c>
      <c r="W106" s="27"/>
      <c r="X106" s="27">
        <v>1.9610000000000001</v>
      </c>
      <c r="Y106" s="27">
        <v>1.9817</v>
      </c>
      <c r="Z106" s="31">
        <f t="shared" si="13"/>
        <v>1.9665333333333335</v>
      </c>
      <c r="AA106" s="27">
        <v>187.83699999999999</v>
      </c>
      <c r="AB106" s="27"/>
      <c r="AC106" s="27">
        <v>183.42519999999999</v>
      </c>
      <c r="AD106" s="27">
        <v>182.44489999999999</v>
      </c>
      <c r="AE106">
        <f t="shared" si="14"/>
        <v>184.56903333333332</v>
      </c>
      <c r="AF106" s="16">
        <v>26</v>
      </c>
      <c r="AG106" s="15">
        <f t="shared" si="15"/>
        <v>47.987948666666661</v>
      </c>
      <c r="AH106" s="15"/>
      <c r="AI106">
        <f t="shared" si="16"/>
        <v>21.987948666666661</v>
      </c>
      <c r="AJ106" t="s">
        <v>39</v>
      </c>
      <c r="AK106" s="23">
        <f t="shared" si="17"/>
        <v>4798.7948666666662</v>
      </c>
      <c r="AL106" s="15"/>
      <c r="AM106">
        <f t="shared" si="18"/>
        <v>444.99210558852616</v>
      </c>
      <c r="AN106" s="23">
        <v>8.6999999999999993</v>
      </c>
      <c r="AQ106" s="92">
        <f t="shared" si="21"/>
        <v>47.987948666666661</v>
      </c>
      <c r="AR106" s="93">
        <f t="shared" si="19"/>
        <v>47.987948666666661</v>
      </c>
    </row>
    <row r="107" spans="4:44" x14ac:dyDescent="0.3">
      <c r="D107">
        <v>0.58555471753698041</v>
      </c>
      <c r="E107">
        <v>0</v>
      </c>
      <c r="F107">
        <v>1</v>
      </c>
      <c r="G107" s="15">
        <v>138</v>
      </c>
      <c r="H107" t="s">
        <v>34</v>
      </c>
      <c r="I107" t="s">
        <v>32</v>
      </c>
      <c r="L107">
        <v>10</v>
      </c>
      <c r="M107" s="23">
        <v>8.5559999999999992</v>
      </c>
      <c r="N107" t="s">
        <v>35</v>
      </c>
      <c r="O107" s="28">
        <v>106</v>
      </c>
      <c r="P107" s="15">
        <f>M107</f>
        <v>8.5559999999999992</v>
      </c>
      <c r="Q107" s="27">
        <v>3.4994999999999998</v>
      </c>
      <c r="R107" s="27">
        <v>3.3113999999999999</v>
      </c>
      <c r="S107" s="27">
        <v>3.3487</v>
      </c>
      <c r="T107" s="27">
        <v>3.3464999999999998</v>
      </c>
      <c r="U107" s="31">
        <f t="shared" si="12"/>
        <v>3.376525</v>
      </c>
      <c r="V107" s="27">
        <v>1.8627</v>
      </c>
      <c r="W107" s="27">
        <v>1.8503000000000001</v>
      </c>
      <c r="X107" s="27">
        <v>1.8295999999999999</v>
      </c>
      <c r="Y107" s="27">
        <v>1.8380000000000001</v>
      </c>
      <c r="Z107" s="31">
        <f t="shared" si="13"/>
        <v>1.8451500000000001</v>
      </c>
      <c r="AA107" s="27">
        <v>229.01349999999999</v>
      </c>
      <c r="AB107" s="27">
        <v>232.935</v>
      </c>
      <c r="AC107" s="27">
        <v>233.91540000000001</v>
      </c>
      <c r="AD107" s="27">
        <v>230.48410000000001</v>
      </c>
      <c r="AE107">
        <f t="shared" si="14"/>
        <v>231.58699999999999</v>
      </c>
      <c r="AF107" s="16">
        <v>16</v>
      </c>
      <c r="AG107" s="15">
        <f t="shared" si="15"/>
        <v>37.053919999999998</v>
      </c>
      <c r="AH107" s="15"/>
      <c r="AI107">
        <f t="shared" si="16"/>
        <v>21.053919999999998</v>
      </c>
      <c r="AJ107" t="s">
        <v>39</v>
      </c>
      <c r="AK107" s="23">
        <f t="shared" si="17"/>
        <v>3705.3919999999998</v>
      </c>
      <c r="AL107" s="15"/>
      <c r="AM107">
        <f t="shared" si="18"/>
        <v>433.07526881720435</v>
      </c>
      <c r="AN107" s="23">
        <v>8.6999999999999993</v>
      </c>
      <c r="AQ107" s="92">
        <f t="shared" si="21"/>
        <v>37.053919999999998</v>
      </c>
      <c r="AR107" s="93">
        <f t="shared" si="19"/>
        <v>37.053919999999998</v>
      </c>
    </row>
    <row r="108" spans="4:44" x14ac:dyDescent="0.3">
      <c r="D108">
        <v>0.84972248361706626</v>
      </c>
      <c r="E108">
        <v>0</v>
      </c>
      <c r="F108">
        <v>1</v>
      </c>
      <c r="G108" s="15">
        <v>138</v>
      </c>
      <c r="H108" t="s">
        <v>29</v>
      </c>
      <c r="I108" t="s">
        <v>30</v>
      </c>
      <c r="L108">
        <v>30</v>
      </c>
      <c r="M108" s="15">
        <v>9.1959999999999997</v>
      </c>
      <c r="N108" s="22">
        <v>18.614000000000001</v>
      </c>
      <c r="O108" s="28">
        <v>107</v>
      </c>
      <c r="P108" s="15">
        <f>N108</f>
        <v>18.614000000000001</v>
      </c>
      <c r="Q108" s="27"/>
      <c r="R108" s="27">
        <v>2.8671000000000002</v>
      </c>
      <c r="S108" s="27">
        <v>2.8963000000000001</v>
      </c>
      <c r="T108" s="27">
        <v>2.8346</v>
      </c>
      <c r="U108" s="31">
        <f t="shared" si="12"/>
        <v>2.8660000000000001</v>
      </c>
      <c r="V108" s="27">
        <v>1.9952000000000001</v>
      </c>
      <c r="W108" s="27">
        <v>2.0190999999999999</v>
      </c>
      <c r="X108" s="27">
        <v>1.9984999999999999</v>
      </c>
      <c r="Y108" s="27">
        <v>1.9750000000000001</v>
      </c>
      <c r="Z108" s="31">
        <f t="shared" si="13"/>
        <v>1.99695</v>
      </c>
      <c r="AA108" s="27">
        <v>295.19</v>
      </c>
      <c r="AB108" s="27">
        <v>288.81740000000002</v>
      </c>
      <c r="AC108" s="27">
        <v>291.7586</v>
      </c>
      <c r="AD108" s="27">
        <v>288.3272</v>
      </c>
      <c r="AE108">
        <f t="shared" si="14"/>
        <v>291.02330000000001</v>
      </c>
      <c r="AF108" s="16">
        <v>26</v>
      </c>
      <c r="AG108" s="15">
        <f t="shared" si="15"/>
        <v>75.666058000000007</v>
      </c>
      <c r="AH108" s="15"/>
      <c r="AI108">
        <f t="shared" si="16"/>
        <v>49.666058000000007</v>
      </c>
      <c r="AJ108" t="s">
        <v>39</v>
      </c>
      <c r="AK108" s="23">
        <f t="shared" si="17"/>
        <v>7566.6058000000003</v>
      </c>
      <c r="AL108" s="15"/>
      <c r="AM108">
        <f t="shared" si="18"/>
        <v>406.50079510046203</v>
      </c>
      <c r="AN108" s="23">
        <v>8.8000000000000007</v>
      </c>
      <c r="AQ108" s="92">
        <f t="shared" si="21"/>
        <v>75.666058000000007</v>
      </c>
      <c r="AR108" s="93">
        <f t="shared" si="19"/>
        <v>75.666058000000007</v>
      </c>
    </row>
    <row r="109" spans="4:44" x14ac:dyDescent="0.3">
      <c r="D109">
        <v>0.93849933536396013</v>
      </c>
      <c r="E109">
        <v>0</v>
      </c>
      <c r="F109">
        <v>1</v>
      </c>
      <c r="G109" s="15">
        <v>138</v>
      </c>
      <c r="H109" t="s">
        <v>31</v>
      </c>
      <c r="I109" t="s">
        <v>30</v>
      </c>
      <c r="L109">
        <v>30</v>
      </c>
      <c r="M109" s="15">
        <v>8.1</v>
      </c>
      <c r="N109" s="22">
        <v>12.566000000000001</v>
      </c>
      <c r="O109" s="28">
        <v>108</v>
      </c>
      <c r="P109" s="15">
        <f>N109</f>
        <v>12.566000000000001</v>
      </c>
      <c r="Q109" s="27">
        <v>3.07</v>
      </c>
      <c r="R109" s="27"/>
      <c r="S109" s="27">
        <v>3.2425000000000002</v>
      </c>
      <c r="T109" s="27">
        <v>3.1368999999999998</v>
      </c>
      <c r="U109" s="31">
        <f t="shared" si="12"/>
        <v>3.1498000000000004</v>
      </c>
      <c r="V109" s="27">
        <v>1.8640000000000001</v>
      </c>
      <c r="W109" s="27"/>
      <c r="X109" s="27">
        <v>1.8709</v>
      </c>
      <c r="Y109" s="27">
        <v>1.8725000000000001</v>
      </c>
      <c r="Z109" s="31">
        <f t="shared" si="13"/>
        <v>1.8691333333333333</v>
      </c>
      <c r="AA109" s="27">
        <v>358.91539999999998</v>
      </c>
      <c r="AB109" s="27">
        <v>382.935</v>
      </c>
      <c r="AC109" s="27">
        <v>358.42520000000002</v>
      </c>
      <c r="AD109" s="27">
        <v>355.97430000000003</v>
      </c>
      <c r="AE109">
        <f t="shared" si="14"/>
        <v>364.06247500000001</v>
      </c>
      <c r="AF109" s="16">
        <v>26</v>
      </c>
      <c r="AG109" s="15">
        <f t="shared" si="15"/>
        <v>94.656243500000002</v>
      </c>
      <c r="AH109" s="15"/>
      <c r="AI109">
        <f t="shared" si="16"/>
        <v>68.656243500000002</v>
      </c>
      <c r="AJ109" t="s">
        <v>39</v>
      </c>
      <c r="AK109" s="23">
        <f t="shared" si="17"/>
        <v>9465.62435</v>
      </c>
      <c r="AL109" s="15"/>
      <c r="AM109">
        <f t="shared" si="18"/>
        <v>753.27266831131624</v>
      </c>
      <c r="AN109" s="23">
        <v>8.9</v>
      </c>
      <c r="AQ109" s="92">
        <f t="shared" si="21"/>
        <v>94.656243500000002</v>
      </c>
      <c r="AR109" s="93">
        <f t="shared" si="19"/>
        <v>94.656243500000002</v>
      </c>
    </row>
    <row r="110" spans="4:44" x14ac:dyDescent="0.3">
      <c r="D110">
        <v>1.1642100532320399E-2</v>
      </c>
      <c r="E110">
        <v>0</v>
      </c>
      <c r="F110">
        <v>0</v>
      </c>
      <c r="G110" s="15">
        <v>145</v>
      </c>
      <c r="H110" t="s">
        <v>33</v>
      </c>
      <c r="I110" t="s">
        <v>32</v>
      </c>
      <c r="L110">
        <v>10</v>
      </c>
      <c r="M110" s="23">
        <v>6.1740000000000004</v>
      </c>
      <c r="N110" s="53">
        <v>4.6319999999999997</v>
      </c>
      <c r="O110" s="28">
        <v>109</v>
      </c>
      <c r="P110" s="15">
        <f>M110+N110</f>
        <v>10.806000000000001</v>
      </c>
      <c r="Q110" s="27">
        <v>2.8662999999999998</v>
      </c>
      <c r="R110" s="27">
        <v>2.7684000000000002</v>
      </c>
      <c r="S110" s="27">
        <v>2.7408000000000001</v>
      </c>
      <c r="T110" s="27">
        <v>2.8329</v>
      </c>
      <c r="U110" s="31">
        <f t="shared" si="12"/>
        <v>2.8021000000000003</v>
      </c>
      <c r="V110" s="27">
        <v>1.9280999999999999</v>
      </c>
      <c r="W110" s="27">
        <v>1.9207000000000001</v>
      </c>
      <c r="X110" s="27">
        <v>1.9128000000000001</v>
      </c>
      <c r="Y110" s="27">
        <v>1.9188000000000001</v>
      </c>
      <c r="Z110" s="31">
        <f t="shared" si="13"/>
        <v>1.9200999999999999</v>
      </c>
      <c r="AA110" s="27">
        <v>203.03309999999999</v>
      </c>
      <c r="AB110" s="27">
        <v>206.9547</v>
      </c>
      <c r="AC110" s="27">
        <v>208.91540000000001</v>
      </c>
      <c r="AD110" s="27">
        <v>202.05269999999999</v>
      </c>
      <c r="AE110">
        <f t="shared" si="14"/>
        <v>205.23897499999998</v>
      </c>
      <c r="AF110" s="16">
        <v>26</v>
      </c>
      <c r="AG110" s="15">
        <f t="shared" si="15"/>
        <v>53.362133499999999</v>
      </c>
      <c r="AH110" s="15"/>
      <c r="AI110">
        <f t="shared" si="16"/>
        <v>27.362133499999999</v>
      </c>
      <c r="AJ110" t="s">
        <v>39</v>
      </c>
      <c r="AK110" s="23">
        <f t="shared" si="17"/>
        <v>5336.21335</v>
      </c>
      <c r="AL110" s="15"/>
      <c r="AM110">
        <f t="shared" si="18"/>
        <v>493.81948454562274</v>
      </c>
      <c r="AN110" s="23">
        <v>7.8</v>
      </c>
      <c r="AQ110" s="92">
        <f t="shared" si="21"/>
        <v>53.362133499999999</v>
      </c>
      <c r="AR110" s="93">
        <f t="shared" si="19"/>
        <v>53.362133499999999</v>
      </c>
    </row>
    <row r="111" spans="4:44" x14ac:dyDescent="0.3">
      <c r="D111">
        <v>0.15755373816324458</v>
      </c>
      <c r="E111">
        <v>0</v>
      </c>
      <c r="F111">
        <v>0</v>
      </c>
      <c r="G111" s="15">
        <v>145</v>
      </c>
      <c r="H111" t="s">
        <v>31</v>
      </c>
      <c r="I111" t="s">
        <v>30</v>
      </c>
      <c r="L111">
        <v>30</v>
      </c>
      <c r="M111" s="23">
        <v>10.664</v>
      </c>
      <c r="N111">
        <v>7.6139999999999999</v>
      </c>
      <c r="O111" s="28">
        <v>110</v>
      </c>
      <c r="P111" s="15">
        <f>M111</f>
        <v>10.664</v>
      </c>
      <c r="Q111" s="27"/>
      <c r="R111" s="27">
        <v>2.4510999999999998</v>
      </c>
      <c r="S111" s="27">
        <v>2.5066000000000002</v>
      </c>
      <c r="T111" s="27">
        <v>2.5905</v>
      </c>
      <c r="U111" s="31">
        <f t="shared" si="12"/>
        <v>2.5160666666666667</v>
      </c>
      <c r="V111" s="27">
        <v>1.7192000000000001</v>
      </c>
      <c r="W111" s="27">
        <v>1.9919</v>
      </c>
      <c r="X111" s="27">
        <v>1.9755</v>
      </c>
      <c r="Y111" s="27">
        <v>1.9483999999999999</v>
      </c>
      <c r="Z111" s="31">
        <f t="shared" si="13"/>
        <v>1.9087499999999999</v>
      </c>
      <c r="AA111" s="27"/>
      <c r="AB111" s="27">
        <v>173.62129999999999</v>
      </c>
      <c r="AC111" s="27">
        <v>175.09190000000001</v>
      </c>
      <c r="AD111" s="27">
        <v>174.60169999999999</v>
      </c>
      <c r="AE111">
        <f t="shared" si="14"/>
        <v>174.43830000000003</v>
      </c>
      <c r="AF111" s="16">
        <v>26</v>
      </c>
      <c r="AG111" s="15">
        <f t="shared" si="15"/>
        <v>45.353958000000006</v>
      </c>
      <c r="AH111" s="15"/>
      <c r="AI111">
        <f t="shared" si="16"/>
        <v>19.353958000000006</v>
      </c>
      <c r="AJ111" t="s">
        <v>39</v>
      </c>
      <c r="AK111" s="23">
        <f t="shared" si="17"/>
        <v>4535.3958000000002</v>
      </c>
      <c r="AL111" s="15"/>
      <c r="AM111">
        <f t="shared" si="18"/>
        <v>425.29968117029262</v>
      </c>
      <c r="AN111" s="23">
        <v>8.1999999999999993</v>
      </c>
      <c r="AQ111" s="92">
        <f t="shared" si="21"/>
        <v>45.353958000000006</v>
      </c>
      <c r="AR111" s="93">
        <f t="shared" si="19"/>
        <v>45.353958000000006</v>
      </c>
    </row>
    <row r="112" spans="4:44" ht="16.5" customHeight="1" x14ac:dyDescent="0.3">
      <c r="D112">
        <v>0.23550770750917094</v>
      </c>
      <c r="E112">
        <v>0</v>
      </c>
      <c r="F112">
        <v>0</v>
      </c>
      <c r="G112" s="15">
        <v>145</v>
      </c>
      <c r="H112" t="s">
        <v>33</v>
      </c>
      <c r="I112" t="s">
        <v>30</v>
      </c>
      <c r="L112">
        <v>30</v>
      </c>
      <c r="M112" s="23">
        <v>7.6040000000000001</v>
      </c>
      <c r="N112" s="22">
        <v>7.16</v>
      </c>
      <c r="O112" s="28">
        <v>111</v>
      </c>
      <c r="P112" s="15">
        <f>M112+N112</f>
        <v>14.763999999999999</v>
      </c>
      <c r="Q112" s="27">
        <v>1.8133999999999999</v>
      </c>
      <c r="R112" s="27">
        <v>1.7263999999999999</v>
      </c>
      <c r="S112" s="27">
        <v>1.8608</v>
      </c>
      <c r="T112" s="27">
        <v>1.6871</v>
      </c>
      <c r="U112" s="31">
        <f t="shared" si="12"/>
        <v>1.771925</v>
      </c>
      <c r="V112" s="27">
        <v>1.9289000000000001</v>
      </c>
      <c r="W112" s="27">
        <v>1.833</v>
      </c>
      <c r="X112" s="27">
        <v>1.9395</v>
      </c>
      <c r="Y112" s="27"/>
      <c r="Z112" s="31">
        <f t="shared" si="13"/>
        <v>1.9004666666666665</v>
      </c>
      <c r="AA112" s="27">
        <v>351.5625</v>
      </c>
      <c r="AB112" s="27">
        <v>373.62130000000002</v>
      </c>
      <c r="AC112" s="27">
        <v>352.54289999999997</v>
      </c>
      <c r="AD112" s="27"/>
      <c r="AE112">
        <f t="shared" si="14"/>
        <v>359.24223333333333</v>
      </c>
      <c r="AF112" s="16">
        <v>26</v>
      </c>
      <c r="AG112" s="15">
        <f t="shared" si="15"/>
        <v>93.402980666666664</v>
      </c>
      <c r="AH112" s="15"/>
      <c r="AI112">
        <f t="shared" si="16"/>
        <v>67.402980666666664</v>
      </c>
      <c r="AJ112" t="s">
        <v>39</v>
      </c>
      <c r="AK112" s="23">
        <f t="shared" si="17"/>
        <v>9340.2980666666663</v>
      </c>
      <c r="AL112" s="15"/>
      <c r="AM112">
        <f t="shared" si="18"/>
        <v>632.64007495710291</v>
      </c>
      <c r="AN112" s="23">
        <v>8.4</v>
      </c>
      <c r="AQ112" s="92">
        <f t="shared" si="21"/>
        <v>93.402980666666664</v>
      </c>
      <c r="AR112" s="93">
        <f t="shared" si="19"/>
        <v>93.402980666666664</v>
      </c>
    </row>
    <row r="113" spans="4:44" x14ac:dyDescent="0.3">
      <c r="D113">
        <v>0.72452308472489135</v>
      </c>
      <c r="E113">
        <v>0</v>
      </c>
      <c r="F113">
        <v>0</v>
      </c>
      <c r="G113" s="15">
        <v>145</v>
      </c>
      <c r="H113" t="s">
        <v>31</v>
      </c>
      <c r="I113" t="s">
        <v>32</v>
      </c>
      <c r="L113">
        <v>10</v>
      </c>
      <c r="M113" s="23">
        <v>11.476000000000001</v>
      </c>
      <c r="N113">
        <v>14.768000000000001</v>
      </c>
      <c r="O113" s="28">
        <v>112</v>
      </c>
      <c r="P113" s="15">
        <f>M113</f>
        <v>11.476000000000001</v>
      </c>
      <c r="Q113" s="27">
        <v>1.7152000000000001</v>
      </c>
      <c r="R113" s="27">
        <v>1.6463000000000001</v>
      </c>
      <c r="S113" s="27">
        <v>1.6846000000000001</v>
      </c>
      <c r="T113" s="27">
        <v>1.6789000000000001</v>
      </c>
      <c r="U113" s="31">
        <f t="shared" si="12"/>
        <v>1.6812500000000004</v>
      </c>
      <c r="V113" s="27">
        <v>1.9922</v>
      </c>
      <c r="W113" s="27">
        <v>1.9715</v>
      </c>
      <c r="X113" s="27">
        <v>1.9614</v>
      </c>
      <c r="Y113" s="27">
        <v>1.9710000000000001</v>
      </c>
      <c r="Z113" s="31">
        <f t="shared" si="13"/>
        <v>1.9740250000000001</v>
      </c>
      <c r="AA113" s="27">
        <v>179.50370000000001</v>
      </c>
      <c r="AB113" s="27">
        <v>184.40559999999999</v>
      </c>
      <c r="AC113" s="27">
        <v>185.386</v>
      </c>
      <c r="AD113" s="27">
        <v>181.46449999999999</v>
      </c>
      <c r="AE113">
        <f t="shared" si="14"/>
        <v>182.68995000000001</v>
      </c>
      <c r="AF113" s="16">
        <v>26</v>
      </c>
      <c r="AG113" s="15">
        <f t="shared" si="15"/>
        <v>47.499387000000006</v>
      </c>
      <c r="AH113" s="15"/>
      <c r="AI113">
        <f t="shared" si="16"/>
        <v>21.499387000000006</v>
      </c>
      <c r="AJ113" t="s">
        <v>39</v>
      </c>
      <c r="AK113" s="23">
        <f t="shared" si="17"/>
        <v>4749.9387000000006</v>
      </c>
      <c r="AL113" s="15"/>
      <c r="AM113">
        <f t="shared" si="18"/>
        <v>413.90194318577903</v>
      </c>
      <c r="AN113" s="23">
        <v>7.3</v>
      </c>
      <c r="AQ113" s="92">
        <f t="shared" si="21"/>
        <v>47.499387000000006</v>
      </c>
      <c r="AR113" s="93">
        <f t="shared" si="19"/>
        <v>47.499387000000006</v>
      </c>
    </row>
    <row r="114" spans="4:44" x14ac:dyDescent="0.3">
      <c r="D114">
        <v>0.8856928598657452</v>
      </c>
      <c r="E114">
        <v>0</v>
      </c>
      <c r="F114">
        <v>0</v>
      </c>
      <c r="G114" s="15">
        <v>145</v>
      </c>
      <c r="H114" t="s">
        <v>29</v>
      </c>
      <c r="I114" t="s">
        <v>30</v>
      </c>
      <c r="L114">
        <v>30</v>
      </c>
      <c r="M114" s="23">
        <v>12.667999999999999</v>
      </c>
      <c r="N114">
        <v>11.922000000000001</v>
      </c>
      <c r="O114" s="28">
        <v>113</v>
      </c>
      <c r="P114" s="15">
        <f>M114</f>
        <v>12.667999999999999</v>
      </c>
      <c r="Q114" s="27">
        <v>2.0417000000000001</v>
      </c>
      <c r="R114" s="27">
        <v>2.3769999999999998</v>
      </c>
      <c r="S114" s="27">
        <v>2.4198</v>
      </c>
      <c r="T114" s="27">
        <v>1.8545</v>
      </c>
      <c r="U114" s="31">
        <f t="shared" si="12"/>
        <v>2.1732499999999999</v>
      </c>
      <c r="V114" s="27">
        <v>1.893</v>
      </c>
      <c r="W114" s="27">
        <v>1.9231</v>
      </c>
      <c r="X114" s="27">
        <v>1.9194</v>
      </c>
      <c r="Y114" s="27"/>
      <c r="Z114" s="31">
        <f t="shared" si="13"/>
        <v>1.9118333333333333</v>
      </c>
      <c r="AA114" s="27">
        <v>220.68010000000001</v>
      </c>
      <c r="AB114" s="27">
        <v>213.81739999999999</v>
      </c>
      <c r="AC114" s="27">
        <v>215.28800000000001</v>
      </c>
      <c r="AD114" s="27"/>
      <c r="AE114">
        <f t="shared" si="14"/>
        <v>216.59516666666664</v>
      </c>
      <c r="AF114" s="16">
        <v>26</v>
      </c>
      <c r="AG114" s="15">
        <f t="shared" si="15"/>
        <v>56.314743333333325</v>
      </c>
      <c r="AH114" s="15"/>
      <c r="AI114">
        <f t="shared" si="16"/>
        <v>30.314743333333325</v>
      </c>
      <c r="AJ114" t="s">
        <v>39</v>
      </c>
      <c r="AK114" s="23">
        <f t="shared" si="17"/>
        <v>5631.4743333333327</v>
      </c>
      <c r="AL114" s="15"/>
      <c r="AM114">
        <f t="shared" si="18"/>
        <v>444.54328491737709</v>
      </c>
      <c r="AN114" s="23">
        <v>7.4</v>
      </c>
      <c r="AQ114" s="92">
        <f t="shared" si="21"/>
        <v>56.314743333333325</v>
      </c>
      <c r="AR114" s="93">
        <f t="shared" si="19"/>
        <v>56.314743333333325</v>
      </c>
    </row>
    <row r="115" spans="4:44" x14ac:dyDescent="0.3">
      <c r="D115">
        <v>0.18266819464237638</v>
      </c>
      <c r="E115">
        <v>0</v>
      </c>
      <c r="F115">
        <v>1</v>
      </c>
      <c r="G115" s="15">
        <v>128</v>
      </c>
      <c r="H115" t="s">
        <v>34</v>
      </c>
      <c r="I115" t="s">
        <v>32</v>
      </c>
      <c r="J115" t="s">
        <v>113</v>
      </c>
      <c r="K115">
        <v>22</v>
      </c>
      <c r="L115">
        <v>30</v>
      </c>
      <c r="M115" s="23">
        <v>7.4740000000000002</v>
      </c>
      <c r="N115" s="22">
        <v>3.85</v>
      </c>
      <c r="O115" s="28">
        <v>114</v>
      </c>
      <c r="P115" s="15">
        <f>M115+N115</f>
        <v>11.324</v>
      </c>
      <c r="Q115" s="27">
        <v>2.2776999999999998</v>
      </c>
      <c r="R115" s="27">
        <v>2.0514000000000001</v>
      </c>
      <c r="S115" s="27">
        <v>2.5771000000000002</v>
      </c>
      <c r="T115" s="27">
        <v>2.3622000000000001</v>
      </c>
      <c r="U115" s="31">
        <f t="shared" si="12"/>
        <v>2.3170999999999999</v>
      </c>
      <c r="V115" s="27">
        <v>1.9783999999999999</v>
      </c>
      <c r="W115" s="27"/>
      <c r="X115" s="27">
        <v>2.0304000000000002</v>
      </c>
      <c r="Y115" s="27">
        <v>1.9864999999999999</v>
      </c>
      <c r="Z115" s="31">
        <f t="shared" si="13"/>
        <v>1.9984333333333335</v>
      </c>
      <c r="AA115" s="27">
        <v>232.935</v>
      </c>
      <c r="AB115" s="27"/>
      <c r="AC115" s="27">
        <v>223.1311</v>
      </c>
      <c r="AD115" s="27">
        <v>229.9939</v>
      </c>
      <c r="AE115">
        <f t="shared" si="14"/>
        <v>228.68666666666664</v>
      </c>
      <c r="AF115" s="16">
        <v>26</v>
      </c>
      <c r="AG115" s="15">
        <f t="shared" si="15"/>
        <v>59.458533333333328</v>
      </c>
      <c r="AH115" s="15"/>
      <c r="AI115">
        <f t="shared" si="16"/>
        <v>33.458533333333328</v>
      </c>
      <c r="AJ115" t="s">
        <v>39</v>
      </c>
      <c r="AK115" s="23">
        <f t="shared" si="17"/>
        <v>5945.8533333333326</v>
      </c>
      <c r="AL115" s="15"/>
      <c r="AM115">
        <f t="shared" si="18"/>
        <v>525.06652537383718</v>
      </c>
      <c r="AN115" s="23">
        <v>8.5</v>
      </c>
      <c r="AQ115" s="92">
        <f t="shared" si="21"/>
        <v>59.458533333333328</v>
      </c>
      <c r="AR115" s="93">
        <f t="shared" si="19"/>
        <v>37.458533333333328</v>
      </c>
    </row>
    <row r="116" spans="4:44" x14ac:dyDescent="0.3">
      <c r="D116">
        <v>0.193247393273968</v>
      </c>
      <c r="E116">
        <v>0</v>
      </c>
      <c r="F116">
        <v>1</v>
      </c>
      <c r="G116" s="15">
        <v>128</v>
      </c>
      <c r="H116" t="s">
        <v>29</v>
      </c>
      <c r="I116" t="s">
        <v>30</v>
      </c>
      <c r="J116" t="s">
        <v>116</v>
      </c>
      <c r="K116">
        <v>22</v>
      </c>
      <c r="L116">
        <v>10</v>
      </c>
      <c r="M116" s="23">
        <v>11.125999999999999</v>
      </c>
      <c r="N116">
        <v>23.442</v>
      </c>
      <c r="O116" s="28">
        <v>115</v>
      </c>
      <c r="P116" s="15">
        <f>M116</f>
        <v>11.125999999999999</v>
      </c>
      <c r="Q116" s="27">
        <v>2.1116000000000001</v>
      </c>
      <c r="R116" s="27">
        <v>2.1911</v>
      </c>
      <c r="S116" s="27">
        <v>2.1593</v>
      </c>
      <c r="T116" s="27">
        <v>2.0960999999999999</v>
      </c>
      <c r="U116" s="31">
        <f t="shared" si="12"/>
        <v>2.1395249999999999</v>
      </c>
      <c r="V116" s="27">
        <v>2.0508000000000002</v>
      </c>
      <c r="W116" s="27">
        <v>2.1015999999999999</v>
      </c>
      <c r="X116" s="27">
        <v>2.0952000000000002</v>
      </c>
      <c r="Y116" s="27">
        <v>2.0569000000000002</v>
      </c>
      <c r="Z116" s="31">
        <f t="shared" si="13"/>
        <v>2.0761250000000002</v>
      </c>
      <c r="AA116" s="27">
        <v>194.20959999999999</v>
      </c>
      <c r="AB116" s="27">
        <v>190.7782</v>
      </c>
      <c r="AC116" s="27">
        <v>192.24879999999999</v>
      </c>
      <c r="AD116" s="27">
        <v>191.7586</v>
      </c>
      <c r="AE116">
        <f t="shared" si="14"/>
        <v>192.24879999999999</v>
      </c>
      <c r="AF116" s="16">
        <v>26</v>
      </c>
      <c r="AG116" s="15">
        <f t="shared" si="15"/>
        <v>49.984687999999998</v>
      </c>
      <c r="AH116" s="15"/>
      <c r="AI116">
        <f t="shared" si="16"/>
        <v>23.984687999999998</v>
      </c>
      <c r="AJ116" t="s">
        <v>39</v>
      </c>
      <c r="AK116" s="23">
        <f t="shared" si="17"/>
        <v>4998.4687999999996</v>
      </c>
      <c r="AL116" s="15"/>
      <c r="AM116">
        <f t="shared" si="18"/>
        <v>449.26018335430524</v>
      </c>
      <c r="AN116" s="23">
        <v>8</v>
      </c>
      <c r="AQ116" s="92">
        <f t="shared" si="21"/>
        <v>49.984687999999998</v>
      </c>
      <c r="AR116" s="93">
        <f t="shared" si="19"/>
        <v>27.984687999999998</v>
      </c>
    </row>
    <row r="117" spans="4:44" x14ac:dyDescent="0.3">
      <c r="D117">
        <v>0.2806011854874485</v>
      </c>
      <c r="E117">
        <v>0</v>
      </c>
      <c r="F117">
        <v>1</v>
      </c>
      <c r="G117" s="15">
        <v>128</v>
      </c>
      <c r="H117" t="s">
        <v>33</v>
      </c>
      <c r="I117" t="s">
        <v>32</v>
      </c>
      <c r="J117" t="s">
        <v>111</v>
      </c>
      <c r="K117">
        <v>22</v>
      </c>
      <c r="L117">
        <v>30</v>
      </c>
      <c r="M117" s="23">
        <v>8.9220000000000006</v>
      </c>
      <c r="N117" s="22">
        <v>9.3640000000000008</v>
      </c>
      <c r="O117" s="28">
        <v>116</v>
      </c>
      <c r="P117" s="15">
        <f>M117+N117</f>
        <v>18.286000000000001</v>
      </c>
      <c r="Q117" s="27"/>
      <c r="R117" s="27">
        <v>2.0829</v>
      </c>
      <c r="S117" s="27">
        <v>2.1835</v>
      </c>
      <c r="T117" s="27">
        <v>2.1492</v>
      </c>
      <c r="U117" s="31">
        <f t="shared" si="12"/>
        <v>2.1385333333333332</v>
      </c>
      <c r="V117" s="27">
        <v>1.9932000000000001</v>
      </c>
      <c r="W117" s="27">
        <v>2.0257999999999998</v>
      </c>
      <c r="X117" s="27">
        <v>2.0413999999999999</v>
      </c>
      <c r="Y117" s="27">
        <v>2.0282</v>
      </c>
      <c r="Z117" s="31">
        <f t="shared" si="13"/>
        <v>2.0221499999999999</v>
      </c>
      <c r="AA117" s="27">
        <v>461.3664</v>
      </c>
      <c r="AB117" s="27">
        <v>454.9939</v>
      </c>
      <c r="AC117" s="27">
        <v>454.50369999999998</v>
      </c>
      <c r="AD117" s="27">
        <v>451.5625</v>
      </c>
      <c r="AE117">
        <f t="shared" si="14"/>
        <v>455.60662500000001</v>
      </c>
      <c r="AF117" s="16">
        <v>26</v>
      </c>
      <c r="AG117" s="15">
        <f t="shared" si="15"/>
        <v>118.4577225</v>
      </c>
      <c r="AH117" s="15"/>
      <c r="AI117">
        <f t="shared" si="16"/>
        <v>92.457722500000003</v>
      </c>
      <c r="AJ117" t="s">
        <v>39</v>
      </c>
      <c r="AK117" s="23">
        <f t="shared" si="17"/>
        <v>11845.77225</v>
      </c>
      <c r="AL117" s="15"/>
      <c r="AM117">
        <f t="shared" si="18"/>
        <v>647.80554796018805</v>
      </c>
      <c r="AN117" s="23">
        <v>9.6</v>
      </c>
      <c r="AQ117" s="92">
        <f t="shared" si="21"/>
        <v>118.4577225</v>
      </c>
      <c r="AR117" s="93">
        <f t="shared" si="19"/>
        <v>96.457722500000003</v>
      </c>
    </row>
    <row r="118" spans="4:44" x14ac:dyDescent="0.3">
      <c r="D118">
        <v>0.55015067448873689</v>
      </c>
      <c r="E118">
        <v>0</v>
      </c>
      <c r="F118">
        <v>1</v>
      </c>
      <c r="G118" s="15">
        <v>128</v>
      </c>
      <c r="H118" t="s">
        <v>31</v>
      </c>
      <c r="I118" t="s">
        <v>30</v>
      </c>
      <c r="J118" t="s">
        <v>115</v>
      </c>
      <c r="K118">
        <v>22</v>
      </c>
      <c r="L118">
        <v>10</v>
      </c>
      <c r="M118" s="23">
        <v>16.664000000000001</v>
      </c>
      <c r="N118">
        <v>12.141999999999999</v>
      </c>
      <c r="O118" s="14">
        <v>117</v>
      </c>
      <c r="P118" s="18">
        <f>M118</f>
        <v>16.664000000000001</v>
      </c>
      <c r="Q118" s="27">
        <v>2.1097000000000001</v>
      </c>
      <c r="R118" s="27"/>
      <c r="S118" s="27">
        <v>2.3473000000000002</v>
      </c>
      <c r="T118" s="27">
        <v>2.2185999999999999</v>
      </c>
      <c r="U118" s="31">
        <f t="shared" si="12"/>
        <v>2.2252000000000005</v>
      </c>
      <c r="V118" s="27">
        <v>1.9663999999999999</v>
      </c>
      <c r="W118" s="27"/>
      <c r="X118" s="27">
        <v>2.0110000000000001</v>
      </c>
      <c r="Y118" s="27">
        <v>1.9731000000000001</v>
      </c>
      <c r="Z118" s="31">
        <f t="shared" si="13"/>
        <v>1.9835</v>
      </c>
      <c r="AA118" s="27">
        <v>263.3272</v>
      </c>
      <c r="AB118" s="27">
        <v>278.52330000000001</v>
      </c>
      <c r="AC118" s="27">
        <v>251.5625</v>
      </c>
      <c r="AD118" s="27">
        <v>258.42520000000002</v>
      </c>
      <c r="AE118">
        <f t="shared" si="14"/>
        <v>262.95955000000004</v>
      </c>
      <c r="AF118" s="16">
        <v>26</v>
      </c>
      <c r="AG118" s="15">
        <f t="shared" si="15"/>
        <v>68.369483000000002</v>
      </c>
      <c r="AH118" s="15"/>
      <c r="AI118">
        <f t="shared" si="16"/>
        <v>42.369483000000002</v>
      </c>
      <c r="AJ118" t="s">
        <v>39</v>
      </c>
      <c r="AK118" s="23">
        <f t="shared" si="17"/>
        <v>6836.9483000000009</v>
      </c>
      <c r="AL118" s="15"/>
      <c r="AM118">
        <f t="shared" si="18"/>
        <v>410.28254320691315</v>
      </c>
      <c r="AN118" s="23">
        <v>9.4</v>
      </c>
      <c r="AQ118" s="92">
        <f t="shared" si="21"/>
        <v>68.369483000000002</v>
      </c>
      <c r="AR118" s="93">
        <f t="shared" si="19"/>
        <v>46.369483000000002</v>
      </c>
    </row>
    <row r="119" spans="4:44" x14ac:dyDescent="0.3">
      <c r="D119">
        <v>0.69466519573321484</v>
      </c>
      <c r="E119">
        <v>0</v>
      </c>
      <c r="F119">
        <v>1</v>
      </c>
      <c r="G119" s="15">
        <v>128</v>
      </c>
      <c r="H119" t="s">
        <v>31</v>
      </c>
      <c r="I119" t="s">
        <v>32</v>
      </c>
      <c r="L119">
        <v>30</v>
      </c>
      <c r="M119" s="23">
        <v>19.042000000000002</v>
      </c>
      <c r="N119">
        <v>18.88</v>
      </c>
      <c r="O119" s="28">
        <v>118</v>
      </c>
      <c r="P119" s="15">
        <f>M119</f>
        <v>19.042000000000002</v>
      </c>
      <c r="Q119" s="27">
        <v>2.0838000000000001</v>
      </c>
      <c r="R119" s="27">
        <v>2.0472000000000001</v>
      </c>
      <c r="S119" s="27">
        <v>2.0400999999999998</v>
      </c>
      <c r="T119" s="27">
        <v>1.9789000000000001</v>
      </c>
      <c r="U119" s="31">
        <f t="shared" si="12"/>
        <v>2.0375000000000001</v>
      </c>
      <c r="V119" s="27">
        <v>1.978</v>
      </c>
      <c r="W119" s="27">
        <v>1.9811000000000001</v>
      </c>
      <c r="X119" s="27">
        <v>1.9695</v>
      </c>
      <c r="Y119" s="27">
        <v>1.9295</v>
      </c>
      <c r="Z119" s="31">
        <f t="shared" si="13"/>
        <v>1.9645250000000001</v>
      </c>
      <c r="AA119" s="27">
        <v>316.26839999999999</v>
      </c>
      <c r="AB119" s="27">
        <v>317.73899999999998</v>
      </c>
      <c r="AC119" s="27">
        <v>322.64089999999999</v>
      </c>
      <c r="AD119" s="27">
        <v>324.60169999999999</v>
      </c>
      <c r="AE119">
        <f t="shared" si="14"/>
        <v>320.3125</v>
      </c>
      <c r="AF119" s="16">
        <v>26</v>
      </c>
      <c r="AG119" s="15">
        <f t="shared" si="15"/>
        <v>83.28125</v>
      </c>
      <c r="AH119" s="15"/>
      <c r="AI119">
        <f t="shared" si="16"/>
        <v>57.28125</v>
      </c>
      <c r="AJ119" t="s">
        <v>39</v>
      </c>
      <c r="AK119" s="23">
        <f t="shared" si="17"/>
        <v>8328.125</v>
      </c>
      <c r="AL119" s="15"/>
      <c r="AM119">
        <f t="shared" si="18"/>
        <v>437.35558239680699</v>
      </c>
      <c r="AN119" s="23">
        <v>9.5</v>
      </c>
      <c r="AQ119" s="92">
        <f t="shared" si="21"/>
        <v>83.28125</v>
      </c>
      <c r="AR119" s="93">
        <f t="shared" si="19"/>
        <v>83.28125</v>
      </c>
    </row>
    <row r="120" spans="4:44" x14ac:dyDescent="0.3">
      <c r="D120">
        <v>0.89069457516236505</v>
      </c>
      <c r="E120">
        <v>0</v>
      </c>
      <c r="F120">
        <v>1</v>
      </c>
      <c r="G120" s="15">
        <v>128</v>
      </c>
      <c r="H120" t="s">
        <v>34</v>
      </c>
      <c r="I120" t="s">
        <v>30</v>
      </c>
      <c r="J120" t="s">
        <v>114</v>
      </c>
      <c r="K120">
        <v>22</v>
      </c>
      <c r="L120">
        <v>10</v>
      </c>
      <c r="M120" s="23">
        <v>10.242000000000001</v>
      </c>
      <c r="N120">
        <v>10.632</v>
      </c>
      <c r="O120" s="28">
        <v>119</v>
      </c>
      <c r="P120" s="15">
        <f>M120</f>
        <v>10.242000000000001</v>
      </c>
      <c r="Q120" s="27"/>
      <c r="R120" s="27">
        <v>2.6168</v>
      </c>
      <c r="S120" s="27">
        <v>2.9569999999999999</v>
      </c>
      <c r="T120" s="27">
        <v>2.8751000000000002</v>
      </c>
      <c r="U120" s="31">
        <f t="shared" si="12"/>
        <v>2.8163</v>
      </c>
      <c r="V120" s="27">
        <v>1.9781</v>
      </c>
      <c r="W120" s="27">
        <v>2.0255000000000001</v>
      </c>
      <c r="X120" s="27">
        <v>2.0804999999999998</v>
      </c>
      <c r="Y120" s="27">
        <v>2.0581999999999998</v>
      </c>
      <c r="Z120" s="31">
        <f t="shared" si="13"/>
        <v>2.0355750000000001</v>
      </c>
      <c r="AA120" s="27">
        <v>229.9939</v>
      </c>
      <c r="AB120" s="27">
        <v>226.5625</v>
      </c>
      <c r="AC120" s="27">
        <v>225.5821</v>
      </c>
      <c r="AD120" s="27">
        <v>222.1507</v>
      </c>
      <c r="AE120">
        <f t="shared" si="14"/>
        <v>226.07230000000001</v>
      </c>
      <c r="AF120" s="16">
        <v>26</v>
      </c>
      <c r="AG120" s="15">
        <f t="shared" si="15"/>
        <v>58.778798000000009</v>
      </c>
      <c r="AH120" s="15"/>
      <c r="AI120">
        <f t="shared" si="16"/>
        <v>32.778798000000009</v>
      </c>
      <c r="AJ120" t="s">
        <v>39</v>
      </c>
      <c r="AK120" s="23">
        <f t="shared" si="17"/>
        <v>5877.8798000000006</v>
      </c>
      <c r="AL120" s="15"/>
      <c r="AM120">
        <f t="shared" si="18"/>
        <v>573.89960945127905</v>
      </c>
      <c r="AN120" s="23">
        <v>9.3000000000000007</v>
      </c>
      <c r="AQ120" s="92">
        <f t="shared" si="21"/>
        <v>58.778798000000009</v>
      </c>
      <c r="AR120" s="93">
        <f t="shared" si="19"/>
        <v>36.778798000000009</v>
      </c>
    </row>
    <row r="121" spans="4:44" x14ac:dyDescent="0.3">
      <c r="D121">
        <v>0.89751245669706892</v>
      </c>
      <c r="E121">
        <v>0</v>
      </c>
      <c r="F121">
        <v>1</v>
      </c>
      <c r="G121" s="15">
        <v>128</v>
      </c>
      <c r="H121" t="s">
        <v>33</v>
      </c>
      <c r="I121" t="s">
        <v>30</v>
      </c>
      <c r="J121" t="s">
        <v>112</v>
      </c>
      <c r="K121">
        <v>22</v>
      </c>
      <c r="L121">
        <v>10</v>
      </c>
      <c r="M121" s="15">
        <v>8.3460000000000001</v>
      </c>
      <c r="N121" s="22">
        <v>17.486000000000001</v>
      </c>
      <c r="O121" s="28">
        <v>120</v>
      </c>
      <c r="P121" s="15">
        <f>N121</f>
        <v>17.486000000000001</v>
      </c>
      <c r="Q121" s="27">
        <v>2.0085999999999999</v>
      </c>
      <c r="R121" s="27">
        <v>1.8982000000000001</v>
      </c>
      <c r="S121" s="27">
        <v>2.1543000000000001</v>
      </c>
      <c r="T121" s="27">
        <v>2.0825</v>
      </c>
      <c r="U121" s="31">
        <f t="shared" si="12"/>
        <v>2.0358999999999998</v>
      </c>
      <c r="V121" s="27">
        <v>2.0230000000000001</v>
      </c>
      <c r="W121" s="27"/>
      <c r="X121" s="27">
        <v>2.0579000000000001</v>
      </c>
      <c r="Y121" s="27">
        <v>2.0352999999999999</v>
      </c>
      <c r="Z121" s="31">
        <f t="shared" si="13"/>
        <v>2.0387333333333331</v>
      </c>
      <c r="AA121" s="27">
        <v>336.3664</v>
      </c>
      <c r="AB121" s="27"/>
      <c r="AC121" s="27">
        <v>328.03309999999999</v>
      </c>
      <c r="AD121" s="27">
        <v>333.42520000000002</v>
      </c>
      <c r="AE121">
        <f t="shared" si="14"/>
        <v>332.60823333333332</v>
      </c>
      <c r="AF121" s="16">
        <v>26</v>
      </c>
      <c r="AG121" s="15">
        <f t="shared" si="15"/>
        <v>86.478140666666661</v>
      </c>
      <c r="AH121" s="15"/>
      <c r="AI121">
        <f t="shared" si="16"/>
        <v>60.478140666666661</v>
      </c>
      <c r="AJ121" t="s">
        <v>39</v>
      </c>
      <c r="AK121" s="23">
        <f t="shared" si="17"/>
        <v>8647.8140666666659</v>
      </c>
      <c r="AL121" s="15"/>
      <c r="AM121">
        <f t="shared" si="18"/>
        <v>494.5564489686987</v>
      </c>
      <c r="AN121" s="23">
        <v>9.6</v>
      </c>
      <c r="AQ121" s="92">
        <f t="shared" si="21"/>
        <v>86.478140666666661</v>
      </c>
      <c r="AR121" s="93">
        <f t="shared" si="19"/>
        <v>64.478140666666661</v>
      </c>
    </row>
    <row r="122" spans="4:44" x14ac:dyDescent="0.3">
      <c r="D122">
        <v>0.18413280238405361</v>
      </c>
      <c r="E122">
        <v>1</v>
      </c>
      <c r="F122">
        <v>0</v>
      </c>
      <c r="G122" s="15">
        <v>129</v>
      </c>
      <c r="H122" t="s">
        <v>29</v>
      </c>
      <c r="I122" t="s">
        <v>30</v>
      </c>
      <c r="J122" t="s">
        <v>121</v>
      </c>
      <c r="K122">
        <v>22</v>
      </c>
      <c r="L122">
        <v>30</v>
      </c>
      <c r="M122" s="15">
        <v>9.1980000000000004</v>
      </c>
      <c r="N122" s="22">
        <v>17.544</v>
      </c>
      <c r="O122" s="28">
        <v>121</v>
      </c>
      <c r="P122" s="15">
        <f>N122</f>
        <v>17.544</v>
      </c>
      <c r="Q122" s="27">
        <v>1.8061</v>
      </c>
      <c r="R122" s="27">
        <v>1.7892999999999999</v>
      </c>
      <c r="S122" s="27">
        <v>1.788</v>
      </c>
      <c r="T122" s="27">
        <v>1.7701</v>
      </c>
      <c r="U122" s="31">
        <f t="shared" si="12"/>
        <v>1.788375</v>
      </c>
      <c r="V122" s="27">
        <v>2.0661</v>
      </c>
      <c r="W122" s="27">
        <v>2.0880999999999998</v>
      </c>
      <c r="X122" s="27">
        <v>2.0741999999999998</v>
      </c>
      <c r="Y122" s="27">
        <v>2.0533000000000001</v>
      </c>
      <c r="Z122" s="31">
        <f t="shared" si="13"/>
        <v>2.0704249999999997</v>
      </c>
      <c r="AA122" s="27">
        <v>242.24879999999999</v>
      </c>
      <c r="AB122" s="27">
        <v>241.7586</v>
      </c>
      <c r="AC122" s="27">
        <v>244.20959999999999</v>
      </c>
      <c r="AD122" s="27">
        <v>241.7586</v>
      </c>
      <c r="AE122">
        <f t="shared" si="14"/>
        <v>242.4939</v>
      </c>
      <c r="AF122" s="16">
        <v>26</v>
      </c>
      <c r="AG122" s="15">
        <f t="shared" si="15"/>
        <v>63.048414000000001</v>
      </c>
      <c r="AH122" s="15"/>
      <c r="AI122">
        <f t="shared" si="16"/>
        <v>37.048414000000001</v>
      </c>
      <c r="AJ122" t="s">
        <v>39</v>
      </c>
      <c r="AK122" s="23">
        <f t="shared" si="17"/>
        <v>6304.8414000000002</v>
      </c>
      <c r="AL122" s="15"/>
      <c r="AM122">
        <f t="shared" si="18"/>
        <v>359.37308481532148</v>
      </c>
      <c r="AN122" s="23">
        <v>9.3000000000000007</v>
      </c>
      <c r="AQ122" s="92">
        <f t="shared" si="21"/>
        <v>63.048414000000001</v>
      </c>
      <c r="AR122" s="93">
        <f t="shared" si="19"/>
        <v>41.048414000000001</v>
      </c>
    </row>
    <row r="123" spans="4:44" x14ac:dyDescent="0.3">
      <c r="D123">
        <v>0.41736402238958548</v>
      </c>
      <c r="E123">
        <v>1</v>
      </c>
      <c r="F123">
        <v>0</v>
      </c>
      <c r="G123" s="15">
        <v>129</v>
      </c>
      <c r="H123" t="s">
        <v>33</v>
      </c>
      <c r="I123" t="s">
        <v>30</v>
      </c>
      <c r="J123" t="s">
        <v>117</v>
      </c>
      <c r="K123">
        <v>22</v>
      </c>
      <c r="L123">
        <v>30</v>
      </c>
      <c r="M123" s="23">
        <v>25.693999999999999</v>
      </c>
      <c r="N123">
        <v>8.5579999999999998</v>
      </c>
      <c r="O123" s="28">
        <v>122</v>
      </c>
      <c r="P123" s="15">
        <f>M123</f>
        <v>25.693999999999999</v>
      </c>
      <c r="Q123" s="27">
        <v>1.6372</v>
      </c>
      <c r="R123" s="27">
        <v>1.6535</v>
      </c>
      <c r="S123" s="27">
        <v>1.8280000000000001</v>
      </c>
      <c r="T123" s="27">
        <v>1.8360000000000001</v>
      </c>
      <c r="U123" s="31">
        <f t="shared" si="12"/>
        <v>1.7386750000000002</v>
      </c>
      <c r="V123" s="27">
        <v>1.9166000000000001</v>
      </c>
      <c r="W123" s="27">
        <v>1.9438</v>
      </c>
      <c r="X123" s="27">
        <v>1.9834000000000001</v>
      </c>
      <c r="Y123" s="27">
        <v>1.9713000000000001</v>
      </c>
      <c r="Z123" s="31">
        <f t="shared" si="13"/>
        <v>1.953775</v>
      </c>
      <c r="AA123" s="27">
        <v>250.09190000000001</v>
      </c>
      <c r="AB123" s="27">
        <v>257.44490000000002</v>
      </c>
      <c r="AC123" s="27">
        <v>245.19</v>
      </c>
      <c r="AD123" s="27">
        <v>241.7586</v>
      </c>
      <c r="AE123">
        <f t="shared" si="14"/>
        <v>248.62135000000001</v>
      </c>
      <c r="AF123" s="16">
        <v>26</v>
      </c>
      <c r="AG123" s="15">
        <f t="shared" si="15"/>
        <v>64.641550999999993</v>
      </c>
      <c r="AI123">
        <f t="shared" si="16"/>
        <v>38.641550999999993</v>
      </c>
      <c r="AJ123" t="s">
        <v>39</v>
      </c>
      <c r="AK123" s="23">
        <f t="shared" si="17"/>
        <v>6464.1550999999999</v>
      </c>
      <c r="AM123">
        <f t="shared" si="18"/>
        <v>251.58227990970656</v>
      </c>
      <c r="AN123" s="23">
        <v>9.5</v>
      </c>
      <c r="AQ123" s="92">
        <f t="shared" si="21"/>
        <v>64.641550999999993</v>
      </c>
      <c r="AR123" s="93">
        <f t="shared" si="19"/>
        <v>42.641550999999993</v>
      </c>
    </row>
    <row r="124" spans="4:44" x14ac:dyDescent="0.3">
      <c r="D124">
        <v>0.48946483478622005</v>
      </c>
      <c r="E124">
        <v>1</v>
      </c>
      <c r="F124">
        <v>0</v>
      </c>
      <c r="G124" s="15">
        <v>129</v>
      </c>
      <c r="H124" t="s">
        <v>34</v>
      </c>
      <c r="I124" t="s">
        <v>32</v>
      </c>
      <c r="L124">
        <v>10</v>
      </c>
      <c r="M124" s="23">
        <v>5.1280000000000001</v>
      </c>
      <c r="N124" s="22">
        <v>4.8579999999999997</v>
      </c>
      <c r="O124" s="28">
        <v>123</v>
      </c>
      <c r="P124" s="15">
        <f>M124+N124</f>
        <v>9.9860000000000007</v>
      </c>
      <c r="Q124" s="27">
        <v>1.2484</v>
      </c>
      <c r="R124" s="27">
        <v>1.2238</v>
      </c>
      <c r="S124" s="27">
        <v>1.3115000000000001</v>
      </c>
      <c r="T124" s="27">
        <v>1.2871999999999999</v>
      </c>
      <c r="U124" s="31">
        <f t="shared" si="12"/>
        <v>1.267725</v>
      </c>
      <c r="V124" s="27">
        <v>2.0304000000000002</v>
      </c>
      <c r="W124" s="27"/>
      <c r="X124" s="27">
        <v>2.0552000000000001</v>
      </c>
      <c r="Y124" s="27">
        <v>2.0449999999999999</v>
      </c>
      <c r="Z124" s="31">
        <f t="shared" si="13"/>
        <v>2.0435333333333334</v>
      </c>
      <c r="AA124" s="27">
        <v>223.1311</v>
      </c>
      <c r="AB124" s="27"/>
      <c r="AC124" s="27">
        <v>215.7782</v>
      </c>
      <c r="AD124" s="27">
        <v>218.71940000000001</v>
      </c>
      <c r="AE124">
        <f t="shared" si="14"/>
        <v>219.20956666666666</v>
      </c>
      <c r="AF124" s="16">
        <v>16</v>
      </c>
      <c r="AG124" s="15">
        <f t="shared" si="15"/>
        <v>35.073530666666663</v>
      </c>
      <c r="AI124">
        <f t="shared" si="16"/>
        <v>19.073530666666663</v>
      </c>
      <c r="AJ124" t="s">
        <v>39</v>
      </c>
      <c r="AK124" s="23">
        <f t="shared" si="17"/>
        <v>3507.3530666666666</v>
      </c>
      <c r="AM124">
        <f t="shared" si="18"/>
        <v>351.22702450096801</v>
      </c>
      <c r="AN124" s="23">
        <v>9.3000000000000007</v>
      </c>
      <c r="AQ124" s="92">
        <f t="shared" si="21"/>
        <v>35.073530666666663</v>
      </c>
      <c r="AR124" s="93">
        <f t="shared" si="19"/>
        <v>35.073530666666663</v>
      </c>
    </row>
    <row r="125" spans="4:44" x14ac:dyDescent="0.3">
      <c r="D125">
        <v>0.66243994509898563</v>
      </c>
      <c r="E125">
        <v>1</v>
      </c>
      <c r="F125">
        <v>0</v>
      </c>
      <c r="G125" s="15">
        <v>129</v>
      </c>
      <c r="H125" t="s">
        <v>33</v>
      </c>
      <c r="I125" t="s">
        <v>32</v>
      </c>
      <c r="L125">
        <v>10</v>
      </c>
      <c r="M125" s="23">
        <v>2.5720000000000001</v>
      </c>
      <c r="N125" t="s">
        <v>35</v>
      </c>
      <c r="O125" s="28">
        <v>124</v>
      </c>
      <c r="P125" s="15">
        <f>M125</f>
        <v>2.5720000000000001</v>
      </c>
      <c r="Q125" s="69">
        <v>2.9135</v>
      </c>
      <c r="R125" s="27">
        <v>2.9830999999999999</v>
      </c>
      <c r="S125" s="27">
        <v>2.89</v>
      </c>
      <c r="T125" s="27">
        <v>2.8052999999999999</v>
      </c>
      <c r="U125" s="31">
        <f t="shared" si="12"/>
        <v>2.8979749999999997</v>
      </c>
      <c r="V125" s="27">
        <v>2.1716000000000002</v>
      </c>
      <c r="W125" s="27">
        <v>2.2785000000000002</v>
      </c>
      <c r="X125" s="27">
        <v>2.2322000000000002</v>
      </c>
      <c r="Y125" s="27">
        <v>2.1151</v>
      </c>
      <c r="Z125" s="31">
        <f t="shared" si="13"/>
        <v>2.1993500000000004</v>
      </c>
      <c r="AA125" s="27">
        <v>60.876199999999997</v>
      </c>
      <c r="AB125" s="27">
        <v>59.4056</v>
      </c>
      <c r="AC125" s="27">
        <v>60.386000000000003</v>
      </c>
      <c r="AD125" s="27">
        <v>61.366399999999999</v>
      </c>
      <c r="AE125">
        <f t="shared" si="14"/>
        <v>60.50855</v>
      </c>
      <c r="AF125" s="16">
        <v>16</v>
      </c>
      <c r="AG125" s="15">
        <f t="shared" si="15"/>
        <v>9.6813679999999991</v>
      </c>
      <c r="AI125" s="38">
        <f t="shared" si="16"/>
        <v>-6.3186320000000009</v>
      </c>
      <c r="AJ125" s="34" t="s">
        <v>43</v>
      </c>
      <c r="AK125" s="59">
        <f t="shared" si="17"/>
        <v>968.13679999999999</v>
      </c>
      <c r="AM125">
        <f t="shared" si="18"/>
        <v>376.41399688958006</v>
      </c>
      <c r="AN125" s="23">
        <v>9.3000000000000007</v>
      </c>
      <c r="AO125" s="15" t="s">
        <v>53</v>
      </c>
      <c r="AQ125" s="92">
        <f t="shared" si="21"/>
        <v>9.6813679999999991</v>
      </c>
      <c r="AR125" s="93">
        <f t="shared" si="19"/>
        <v>9.6813679999999991</v>
      </c>
    </row>
    <row r="126" spans="4:44" x14ac:dyDescent="0.3">
      <c r="D126">
        <v>0.73246529637675861</v>
      </c>
      <c r="E126">
        <v>1</v>
      </c>
      <c r="F126">
        <v>0</v>
      </c>
      <c r="G126" s="15">
        <v>129</v>
      </c>
      <c r="H126" t="s">
        <v>31</v>
      </c>
      <c r="I126" t="s">
        <v>30</v>
      </c>
      <c r="J126" t="s">
        <v>120</v>
      </c>
      <c r="K126">
        <v>11</v>
      </c>
      <c r="L126">
        <v>30</v>
      </c>
      <c r="M126" s="23">
        <v>3.552</v>
      </c>
      <c r="N126" s="22">
        <v>3.016</v>
      </c>
      <c r="O126" s="28">
        <v>125</v>
      </c>
      <c r="P126" s="15">
        <f>M126+N126</f>
        <v>6.5679999999999996</v>
      </c>
      <c r="Q126" s="69">
        <v>1.2986</v>
      </c>
      <c r="R126" s="27">
        <v>1.5169999999999999</v>
      </c>
      <c r="S126" s="27">
        <v>1.7098</v>
      </c>
      <c r="T126" s="27">
        <v>1.5798000000000001</v>
      </c>
      <c r="U126" s="31">
        <f t="shared" si="12"/>
        <v>1.5263</v>
      </c>
      <c r="V126" s="27"/>
      <c r="W126" s="27">
        <v>2.0629</v>
      </c>
      <c r="X126" s="27">
        <v>2.1261999999999999</v>
      </c>
      <c r="Y126" s="27">
        <v>2.1029</v>
      </c>
      <c r="Z126" s="31">
        <f t="shared" si="13"/>
        <v>2.0973333333333333</v>
      </c>
      <c r="AA126" s="27">
        <v>146.1703</v>
      </c>
      <c r="AB126" s="27">
        <v>141.7586</v>
      </c>
      <c r="AC126" s="27">
        <v>138.81739999999999</v>
      </c>
      <c r="AD126" s="27">
        <v>138.3272</v>
      </c>
      <c r="AE126">
        <f t="shared" si="14"/>
        <v>141.26837499999999</v>
      </c>
      <c r="AF126" s="16">
        <v>16</v>
      </c>
      <c r="AG126" s="15">
        <f t="shared" si="15"/>
        <v>22.60294</v>
      </c>
      <c r="AI126">
        <f t="shared" si="16"/>
        <v>6.6029400000000003</v>
      </c>
      <c r="AJ126" t="s">
        <v>39</v>
      </c>
      <c r="AK126" s="58">
        <f t="shared" si="17"/>
        <v>2260.2939999999999</v>
      </c>
      <c r="AM126">
        <f t="shared" si="18"/>
        <v>344.13733252131544</v>
      </c>
      <c r="AN126" s="23">
        <v>8.5</v>
      </c>
      <c r="AQ126" s="92">
        <f t="shared" si="21"/>
        <v>22.60294</v>
      </c>
      <c r="AR126" s="93">
        <f t="shared" si="19"/>
        <v>11.60294</v>
      </c>
    </row>
    <row r="127" spans="4:44" x14ac:dyDescent="0.3">
      <c r="D127">
        <v>0.78777793144788821</v>
      </c>
      <c r="E127">
        <v>1</v>
      </c>
      <c r="F127">
        <v>0</v>
      </c>
      <c r="G127" s="15">
        <v>129</v>
      </c>
      <c r="H127" t="s">
        <v>31</v>
      </c>
      <c r="I127" t="s">
        <v>32</v>
      </c>
      <c r="J127" t="s">
        <v>119</v>
      </c>
      <c r="K127">
        <v>22</v>
      </c>
      <c r="L127">
        <v>10</v>
      </c>
      <c r="M127" s="23">
        <v>5.94</v>
      </c>
      <c r="N127" s="53">
        <v>5.5439999999999996</v>
      </c>
      <c r="O127" s="28">
        <v>126</v>
      </c>
      <c r="P127" s="15">
        <f>M127+N127</f>
        <v>11.484</v>
      </c>
      <c r="Q127" s="27">
        <v>1.8597999999999999</v>
      </c>
      <c r="R127" s="27">
        <v>1.7126999999999999</v>
      </c>
      <c r="S127" s="27">
        <v>2.0432999999999999</v>
      </c>
      <c r="T127" s="27">
        <v>1.9489000000000001</v>
      </c>
      <c r="U127" s="31">
        <f t="shared" si="12"/>
        <v>1.8911750000000001</v>
      </c>
      <c r="V127" s="27">
        <v>1.9894000000000001</v>
      </c>
      <c r="W127" s="27"/>
      <c r="X127" s="27">
        <v>2.0377000000000001</v>
      </c>
      <c r="Y127" s="27">
        <v>2.0085999999999999</v>
      </c>
      <c r="Z127" s="31">
        <f t="shared" si="13"/>
        <v>2.0119000000000002</v>
      </c>
      <c r="AA127" s="27">
        <v>202.05269999999999</v>
      </c>
      <c r="AB127" s="27"/>
      <c r="AC127" s="27">
        <v>206.9547</v>
      </c>
      <c r="AD127" s="27">
        <v>206.9547</v>
      </c>
      <c r="AE127">
        <f t="shared" si="14"/>
        <v>205.32069999999999</v>
      </c>
      <c r="AF127" s="16">
        <v>26</v>
      </c>
      <c r="AG127" s="15">
        <f t="shared" si="15"/>
        <v>53.383382000000005</v>
      </c>
      <c r="AI127">
        <f t="shared" si="16"/>
        <v>27.383382000000005</v>
      </c>
      <c r="AJ127" t="s">
        <v>39</v>
      </c>
      <c r="AK127" s="23">
        <f t="shared" si="17"/>
        <v>5338.3382000000001</v>
      </c>
      <c r="AM127">
        <f t="shared" si="18"/>
        <v>464.85006966213865</v>
      </c>
      <c r="AN127" s="23">
        <v>8.5</v>
      </c>
      <c r="AQ127" s="92">
        <f t="shared" si="21"/>
        <v>53.383382000000005</v>
      </c>
      <c r="AR127" s="93">
        <f t="shared" si="19"/>
        <v>31.383382000000005</v>
      </c>
    </row>
    <row r="128" spans="4:44" x14ac:dyDescent="0.3">
      <c r="D128">
        <v>0.83316614573744974</v>
      </c>
      <c r="E128">
        <v>1</v>
      </c>
      <c r="F128">
        <v>0</v>
      </c>
      <c r="G128" s="15">
        <v>129</v>
      </c>
      <c r="H128" t="s">
        <v>34</v>
      </c>
      <c r="I128" t="s">
        <v>30</v>
      </c>
      <c r="J128" t="s">
        <v>118</v>
      </c>
      <c r="K128">
        <v>11</v>
      </c>
      <c r="L128">
        <v>30</v>
      </c>
      <c r="M128" s="23">
        <v>4.508</v>
      </c>
      <c r="N128" s="53">
        <v>1.552</v>
      </c>
      <c r="O128" s="28">
        <v>127</v>
      </c>
      <c r="P128" s="15">
        <f>M128+N128</f>
        <v>6.0600000000000005</v>
      </c>
      <c r="Q128" s="69">
        <v>2.5299</v>
      </c>
      <c r="R128" s="27">
        <v>2.5104000000000002</v>
      </c>
      <c r="S128" s="27">
        <v>2.5137</v>
      </c>
      <c r="T128" s="27">
        <v>2.4754</v>
      </c>
      <c r="U128" s="31">
        <f t="shared" si="12"/>
        <v>2.5073500000000002</v>
      </c>
      <c r="V128" s="27">
        <v>1.9838</v>
      </c>
      <c r="W128" s="27">
        <v>2.0041000000000002</v>
      </c>
      <c r="X128" s="27">
        <v>2.0042</v>
      </c>
      <c r="Y128" s="27">
        <v>1.9787999999999999</v>
      </c>
      <c r="Z128" s="31">
        <f t="shared" si="13"/>
        <v>1.9927250000000001</v>
      </c>
      <c r="AA128" s="27">
        <v>191.7586</v>
      </c>
      <c r="AB128" s="27">
        <v>192.739</v>
      </c>
      <c r="AC128" s="27">
        <v>191.7586</v>
      </c>
      <c r="AD128" s="27">
        <v>191.26840000000001</v>
      </c>
      <c r="AE128">
        <f t="shared" si="14"/>
        <v>191.88115000000002</v>
      </c>
      <c r="AF128" s="16">
        <v>16</v>
      </c>
      <c r="AG128" s="15">
        <f t="shared" si="15"/>
        <v>30.700984000000002</v>
      </c>
      <c r="AI128">
        <f t="shared" si="16"/>
        <v>14.700984000000002</v>
      </c>
      <c r="AJ128" t="s">
        <v>39</v>
      </c>
      <c r="AK128" s="58">
        <f t="shared" si="17"/>
        <v>3070.0984000000003</v>
      </c>
      <c r="AM128">
        <f t="shared" si="18"/>
        <v>506.61689768976896</v>
      </c>
      <c r="AN128" s="23">
        <v>8.8000000000000007</v>
      </c>
      <c r="AQ128" s="92">
        <f t="shared" si="21"/>
        <v>30.700984000000002</v>
      </c>
      <c r="AR128" s="93">
        <f t="shared" si="19"/>
        <v>19.700984000000002</v>
      </c>
    </row>
    <row r="129" spans="4:44" x14ac:dyDescent="0.3">
      <c r="D129">
        <v>8.5346883471277613E-2</v>
      </c>
      <c r="E129">
        <v>0</v>
      </c>
      <c r="F129">
        <v>0</v>
      </c>
      <c r="G129" s="15">
        <v>130</v>
      </c>
      <c r="H129" t="s">
        <v>33</v>
      </c>
      <c r="I129" t="s">
        <v>32</v>
      </c>
      <c r="J129" t="s">
        <v>122</v>
      </c>
      <c r="K129">
        <v>22</v>
      </c>
      <c r="L129">
        <v>30</v>
      </c>
      <c r="M129" s="23">
        <v>8.2360000000000007</v>
      </c>
      <c r="N129" s="22">
        <v>5.33</v>
      </c>
      <c r="O129" s="28">
        <v>128</v>
      </c>
      <c r="P129" s="15">
        <f>M129+N129</f>
        <v>13.566000000000001</v>
      </c>
      <c r="Q129" s="27">
        <v>1.7390000000000001</v>
      </c>
      <c r="R129" s="27">
        <v>1.895</v>
      </c>
      <c r="S129" s="27">
        <v>2.0331000000000001</v>
      </c>
      <c r="T129" s="27">
        <v>1.9956</v>
      </c>
      <c r="U129" s="31">
        <f t="shared" si="12"/>
        <v>1.9156750000000002</v>
      </c>
      <c r="V129" s="27">
        <v>1.9601</v>
      </c>
      <c r="W129" s="27">
        <v>2.0240999999999998</v>
      </c>
      <c r="X129" s="27">
        <v>2.0627</v>
      </c>
      <c r="Y129" s="27">
        <v>2.0415000000000001</v>
      </c>
      <c r="Z129" s="31">
        <f t="shared" si="13"/>
        <v>2.0221</v>
      </c>
      <c r="AA129" s="27">
        <v>245.19</v>
      </c>
      <c r="AB129" s="27">
        <v>239.30760000000001</v>
      </c>
      <c r="AC129" s="27">
        <v>238.81739999999999</v>
      </c>
      <c r="AD129" s="27">
        <v>236.3664</v>
      </c>
      <c r="AE129">
        <f t="shared" si="14"/>
        <v>239.92035000000001</v>
      </c>
      <c r="AF129" s="16">
        <v>26</v>
      </c>
      <c r="AG129" s="56">
        <f t="shared" si="15"/>
        <v>62.379291000000002</v>
      </c>
      <c r="AH129" s="21">
        <f t="shared" ref="AH129:AH140" si="22">AG129-2</f>
        <v>60.379291000000002</v>
      </c>
      <c r="AI129">
        <f t="shared" si="16"/>
        <v>36.379291000000002</v>
      </c>
      <c r="AJ129" t="s">
        <v>39</v>
      </c>
      <c r="AK129" s="15">
        <f t="shared" si="17"/>
        <v>6237.9291000000003</v>
      </c>
      <c r="AL129" s="53">
        <f t="shared" ref="AL129:AL140" si="23">AK129-200</f>
        <v>6037.9291000000003</v>
      </c>
      <c r="AM129">
        <f t="shared" si="18"/>
        <v>459.8208093763821</v>
      </c>
      <c r="AN129" s="23">
        <v>9.3000000000000007</v>
      </c>
      <c r="AQ129" s="92">
        <f t="shared" ref="AQ129:AQ140" si="24">AL129/100</f>
        <v>60.379291000000002</v>
      </c>
      <c r="AR129" s="93">
        <f t="shared" si="19"/>
        <v>38.379291000000002</v>
      </c>
    </row>
    <row r="130" spans="4:44" x14ac:dyDescent="0.3">
      <c r="D130">
        <v>9.1262759575281738E-2</v>
      </c>
      <c r="E130">
        <v>0</v>
      </c>
      <c r="F130">
        <v>0</v>
      </c>
      <c r="G130" s="15">
        <v>130</v>
      </c>
      <c r="H130" t="s">
        <v>31</v>
      </c>
      <c r="I130" t="s">
        <v>32</v>
      </c>
      <c r="J130" t="s">
        <v>126</v>
      </c>
      <c r="K130">
        <v>22</v>
      </c>
      <c r="L130">
        <v>30</v>
      </c>
      <c r="M130" s="15">
        <v>8.1660000000000004</v>
      </c>
      <c r="N130" s="22">
        <v>15.662000000000001</v>
      </c>
      <c r="O130" s="28">
        <v>129</v>
      </c>
      <c r="P130" s="15">
        <f>N130</f>
        <v>15.662000000000001</v>
      </c>
      <c r="Q130" s="27">
        <v>1.6596</v>
      </c>
      <c r="R130" s="27">
        <v>1.6092</v>
      </c>
      <c r="S130" s="27">
        <v>1.7889999999999999</v>
      </c>
      <c r="T130" s="27">
        <v>1.7473000000000001</v>
      </c>
      <c r="U130" s="31">
        <f t="shared" ref="U130:U193" si="25">AVERAGE(Q130:T130)</f>
        <v>1.7012749999999999</v>
      </c>
      <c r="V130" s="27">
        <v>1.9792000000000001</v>
      </c>
      <c r="W130" s="27"/>
      <c r="X130" s="27">
        <v>2.0097999999999998</v>
      </c>
      <c r="Y130" s="27">
        <v>2.0028000000000001</v>
      </c>
      <c r="Z130" s="31">
        <f t="shared" ref="Z130:Z193" si="26">AVERAGE(V130:Y130)</f>
        <v>1.9972666666666665</v>
      </c>
      <c r="AA130" s="27">
        <v>289.30759999999998</v>
      </c>
      <c r="AB130" s="27"/>
      <c r="AC130" s="27">
        <v>282.935</v>
      </c>
      <c r="AD130" s="27">
        <v>284.89580000000001</v>
      </c>
      <c r="AE130">
        <f t="shared" ref="AE130:AE193" si="27">AVERAGE(AA130:AD130)</f>
        <v>285.71280000000002</v>
      </c>
      <c r="AF130" s="16">
        <v>26</v>
      </c>
      <c r="AG130" s="56">
        <f t="shared" ref="AG130:AG193" si="28">(AE130*AF130)/100</f>
        <v>74.285328000000007</v>
      </c>
      <c r="AH130" s="21">
        <f t="shared" si="22"/>
        <v>72.285328000000007</v>
      </c>
      <c r="AI130">
        <f t="shared" ref="AI130:AI193" si="29">AG130-AF130</f>
        <v>48.285328000000007</v>
      </c>
      <c r="AJ130" t="s">
        <v>39</v>
      </c>
      <c r="AK130" s="15">
        <f t="shared" ref="AK130:AK193" si="30">AE130*AF130</f>
        <v>7428.5328000000009</v>
      </c>
      <c r="AL130" s="53">
        <f t="shared" si="23"/>
        <v>7228.5328000000009</v>
      </c>
      <c r="AM130">
        <f t="shared" ref="AM130:AM193" si="31">AK130/P130</f>
        <v>474.30294981483848</v>
      </c>
      <c r="AN130" s="23">
        <v>9</v>
      </c>
      <c r="AQ130" s="92">
        <f t="shared" si="24"/>
        <v>72.285328000000007</v>
      </c>
      <c r="AR130" s="93">
        <f t="shared" ref="AR130:AR193" si="32">AQ130-K130</f>
        <v>50.285328000000007</v>
      </c>
    </row>
    <row r="131" spans="4:44" x14ac:dyDescent="0.3">
      <c r="D131">
        <v>0.29789877714739033</v>
      </c>
      <c r="E131">
        <v>0</v>
      </c>
      <c r="F131">
        <v>0</v>
      </c>
      <c r="G131" s="15">
        <v>130</v>
      </c>
      <c r="H131" t="s">
        <v>29</v>
      </c>
      <c r="I131" t="s">
        <v>30</v>
      </c>
      <c r="L131">
        <v>10</v>
      </c>
      <c r="M131" s="23">
        <v>12.304</v>
      </c>
      <c r="N131">
        <v>20.832000000000001</v>
      </c>
      <c r="O131" s="28">
        <v>130</v>
      </c>
      <c r="P131" s="15">
        <f>M131</f>
        <v>12.304</v>
      </c>
      <c r="Q131" s="27">
        <v>1.8691</v>
      </c>
      <c r="R131" s="27">
        <v>1.8835999999999999</v>
      </c>
      <c r="S131" s="27">
        <v>1.8691</v>
      </c>
      <c r="T131" s="27">
        <v>1.7503</v>
      </c>
      <c r="U131" s="31">
        <f t="shared" si="25"/>
        <v>1.8430250000000001</v>
      </c>
      <c r="V131" s="27">
        <v>1.9497</v>
      </c>
      <c r="W131" s="27">
        <v>1.9658</v>
      </c>
      <c r="X131" s="27">
        <v>1.9659</v>
      </c>
      <c r="Y131" s="27"/>
      <c r="Z131" s="31">
        <f t="shared" si="26"/>
        <v>1.9604666666666664</v>
      </c>
      <c r="AA131" s="27">
        <v>231.46449999999999</v>
      </c>
      <c r="AB131" s="27">
        <v>230.48410000000001</v>
      </c>
      <c r="AC131" s="27">
        <v>231.46449999999999</v>
      </c>
      <c r="AD131" s="27">
        <v>237.3468</v>
      </c>
      <c r="AE131">
        <f t="shared" si="27"/>
        <v>232.689975</v>
      </c>
      <c r="AF131" s="16">
        <v>26</v>
      </c>
      <c r="AG131" s="56">
        <f t="shared" si="28"/>
        <v>60.499393500000004</v>
      </c>
      <c r="AH131" s="21">
        <f t="shared" si="22"/>
        <v>58.499393500000004</v>
      </c>
      <c r="AI131">
        <f t="shared" si="29"/>
        <v>34.499393500000004</v>
      </c>
      <c r="AJ131" t="s">
        <v>39</v>
      </c>
      <c r="AK131" s="15">
        <f t="shared" si="30"/>
        <v>6049.9393500000006</v>
      </c>
      <c r="AL131" s="53">
        <f t="shared" si="23"/>
        <v>5849.9393500000006</v>
      </c>
      <c r="AM131">
        <f t="shared" si="31"/>
        <v>491.70508371261383</v>
      </c>
      <c r="AN131" s="23">
        <v>8.6999999999999993</v>
      </c>
      <c r="AQ131" s="92">
        <f t="shared" si="24"/>
        <v>58.499393500000004</v>
      </c>
      <c r="AR131" s="93">
        <f t="shared" si="32"/>
        <v>58.499393500000004</v>
      </c>
    </row>
    <row r="132" spans="4:44" x14ac:dyDescent="0.3">
      <c r="D132">
        <v>0.46672006192789672</v>
      </c>
      <c r="E132">
        <v>0</v>
      </c>
      <c r="F132">
        <v>0</v>
      </c>
      <c r="G132" s="15">
        <v>130</v>
      </c>
      <c r="H132" t="s">
        <v>34</v>
      </c>
      <c r="I132" t="s">
        <v>30</v>
      </c>
      <c r="J132" t="s">
        <v>125</v>
      </c>
      <c r="K132">
        <v>11</v>
      </c>
      <c r="L132">
        <v>10</v>
      </c>
      <c r="M132" s="23">
        <v>4.6440000000000001</v>
      </c>
      <c r="N132" s="22">
        <v>3.5779999999999998</v>
      </c>
      <c r="O132" s="28">
        <v>131</v>
      </c>
      <c r="P132" s="15">
        <f>M132+N132</f>
        <v>8.2219999999999995</v>
      </c>
      <c r="Q132" s="69">
        <v>1.2683</v>
      </c>
      <c r="R132" s="27">
        <v>1.3529</v>
      </c>
      <c r="S132" s="27">
        <v>1.4441999999999999</v>
      </c>
      <c r="T132" s="27">
        <v>1.3011999999999999</v>
      </c>
      <c r="U132" s="31">
        <f t="shared" si="25"/>
        <v>1.34165</v>
      </c>
      <c r="V132" s="27">
        <v>2.0158999999999998</v>
      </c>
      <c r="W132" s="27">
        <v>2.0891000000000002</v>
      </c>
      <c r="X132" s="27">
        <v>2.1558999999999999</v>
      </c>
      <c r="Y132" s="27">
        <v>1.8011999999999999</v>
      </c>
      <c r="Z132" s="31">
        <f t="shared" si="26"/>
        <v>2.0155250000000002</v>
      </c>
      <c r="AA132" s="27">
        <v>175.09190000000001</v>
      </c>
      <c r="AB132" s="27">
        <v>170.19</v>
      </c>
      <c r="AC132" s="27">
        <v>168.22919999999999</v>
      </c>
      <c r="AD132" s="27"/>
      <c r="AE132">
        <f t="shared" si="27"/>
        <v>171.17036666666664</v>
      </c>
      <c r="AF132" s="16">
        <v>16</v>
      </c>
      <c r="AG132" s="56">
        <f t="shared" si="28"/>
        <v>27.387258666666661</v>
      </c>
      <c r="AH132" s="21">
        <f t="shared" si="22"/>
        <v>25.387258666666661</v>
      </c>
      <c r="AI132">
        <f t="shared" si="29"/>
        <v>11.387258666666661</v>
      </c>
      <c r="AJ132" t="s">
        <v>39</v>
      </c>
      <c r="AK132" s="15">
        <f t="shared" si="30"/>
        <v>2738.7258666666662</v>
      </c>
      <c r="AL132" s="61">
        <f t="shared" si="23"/>
        <v>2538.7258666666662</v>
      </c>
      <c r="AM132">
        <f t="shared" si="31"/>
        <v>333.0972837103705</v>
      </c>
      <c r="AN132" s="23">
        <v>9.1999999999999993</v>
      </c>
      <c r="AQ132" s="92">
        <f t="shared" si="24"/>
        <v>25.387258666666661</v>
      </c>
      <c r="AR132" s="93">
        <f t="shared" si="32"/>
        <v>14.387258666666661</v>
      </c>
    </row>
    <row r="133" spans="4:44" x14ac:dyDescent="0.3">
      <c r="D133">
        <v>0.51472148248719818</v>
      </c>
      <c r="E133">
        <v>0</v>
      </c>
      <c r="F133">
        <v>0</v>
      </c>
      <c r="G133" s="15">
        <v>130</v>
      </c>
      <c r="H133" t="s">
        <v>34</v>
      </c>
      <c r="I133" t="s">
        <v>32</v>
      </c>
      <c r="J133" t="s">
        <v>124</v>
      </c>
      <c r="K133">
        <v>22</v>
      </c>
      <c r="L133">
        <v>30</v>
      </c>
      <c r="M133" s="23">
        <v>5.742</v>
      </c>
      <c r="N133" s="22">
        <v>6.242</v>
      </c>
      <c r="O133" s="28">
        <v>132</v>
      </c>
      <c r="P133" s="15">
        <f>M133+N133</f>
        <v>11.984</v>
      </c>
      <c r="Q133" s="27">
        <v>1.9060999999999999</v>
      </c>
      <c r="R133" s="27">
        <v>1.7613000000000001</v>
      </c>
      <c r="S133" s="27">
        <v>2.1475</v>
      </c>
      <c r="T133" s="27">
        <v>2.0148000000000001</v>
      </c>
      <c r="U133" s="31">
        <f t="shared" si="25"/>
        <v>1.957425</v>
      </c>
      <c r="V133" s="27">
        <v>2.0442</v>
      </c>
      <c r="W133" s="27"/>
      <c r="X133" s="27">
        <v>2.0840000000000001</v>
      </c>
      <c r="Y133" s="27">
        <v>2.0503</v>
      </c>
      <c r="Z133" s="31">
        <f t="shared" si="26"/>
        <v>2.0594999999999999</v>
      </c>
      <c r="AA133" s="27">
        <v>199.60169999999999</v>
      </c>
      <c r="AB133" s="27"/>
      <c r="AC133" s="27">
        <v>192.24879999999999</v>
      </c>
      <c r="AD133" s="27">
        <v>196.1703</v>
      </c>
      <c r="AE133">
        <f t="shared" si="27"/>
        <v>196.00693333333334</v>
      </c>
      <c r="AF133" s="16">
        <v>26</v>
      </c>
      <c r="AG133" s="56">
        <f t="shared" si="28"/>
        <v>50.961802666666664</v>
      </c>
      <c r="AH133" s="21">
        <f t="shared" si="22"/>
        <v>48.961802666666664</v>
      </c>
      <c r="AI133">
        <f t="shared" si="29"/>
        <v>24.961802666666664</v>
      </c>
      <c r="AJ133" t="s">
        <v>39</v>
      </c>
      <c r="AK133" s="15">
        <f t="shared" si="30"/>
        <v>5096.1802666666663</v>
      </c>
      <c r="AL133" s="53">
        <f t="shared" si="23"/>
        <v>4896.1802666666663</v>
      </c>
      <c r="AM133">
        <f t="shared" si="31"/>
        <v>425.24868713840675</v>
      </c>
      <c r="AN133" s="23">
        <v>8.9</v>
      </c>
      <c r="AQ133" s="92">
        <f t="shared" si="24"/>
        <v>48.961802666666664</v>
      </c>
      <c r="AR133" s="93">
        <f t="shared" si="32"/>
        <v>26.961802666666664</v>
      </c>
    </row>
    <row r="134" spans="4:44" x14ac:dyDescent="0.3">
      <c r="D134">
        <v>0.62255316838982078</v>
      </c>
      <c r="E134">
        <v>0</v>
      </c>
      <c r="F134">
        <v>0</v>
      </c>
      <c r="G134" s="15">
        <v>130</v>
      </c>
      <c r="H134" t="s">
        <v>31</v>
      </c>
      <c r="I134" t="s">
        <v>30</v>
      </c>
      <c r="L134">
        <v>10</v>
      </c>
      <c r="M134" s="15">
        <v>9.68</v>
      </c>
      <c r="N134" s="22">
        <v>16.827999999999999</v>
      </c>
      <c r="O134" s="28">
        <v>133</v>
      </c>
      <c r="P134" s="15">
        <f>N134</f>
        <v>16.827999999999999</v>
      </c>
      <c r="Q134" s="27">
        <v>1.8863000000000001</v>
      </c>
      <c r="R134" s="27">
        <v>1.8918999999999999</v>
      </c>
      <c r="S134" s="27">
        <v>1.8725000000000001</v>
      </c>
      <c r="T134" s="27">
        <v>1.8632</v>
      </c>
      <c r="U134" s="31">
        <f t="shared" si="25"/>
        <v>1.8784750000000001</v>
      </c>
      <c r="V134" s="27">
        <v>2.0154000000000001</v>
      </c>
      <c r="W134" s="27">
        <v>2.0217999999999998</v>
      </c>
      <c r="X134" s="27">
        <v>1.9902</v>
      </c>
      <c r="Y134" s="27">
        <v>1.9962</v>
      </c>
      <c r="Z134" s="31">
        <f t="shared" si="26"/>
        <v>2.0059</v>
      </c>
      <c r="AA134" s="27">
        <v>309.40559999999999</v>
      </c>
      <c r="AB134" s="27">
        <v>309.40559999999999</v>
      </c>
      <c r="AC134" s="27">
        <v>317.24880000000002</v>
      </c>
      <c r="AD134" s="27">
        <v>307.44490000000002</v>
      </c>
      <c r="AE134">
        <f t="shared" si="27"/>
        <v>310.87622499999998</v>
      </c>
      <c r="AF134" s="16">
        <v>26</v>
      </c>
      <c r="AG134" s="56">
        <f t="shared" si="28"/>
        <v>80.827818499999992</v>
      </c>
      <c r="AH134" s="21">
        <f t="shared" si="22"/>
        <v>78.827818499999992</v>
      </c>
      <c r="AI134">
        <f t="shared" si="29"/>
        <v>54.827818499999992</v>
      </c>
      <c r="AJ134" t="s">
        <v>39</v>
      </c>
      <c r="AK134" s="15">
        <f t="shared" si="30"/>
        <v>8082.7818499999994</v>
      </c>
      <c r="AL134" s="53">
        <f t="shared" si="23"/>
        <v>7882.7818499999994</v>
      </c>
      <c r="AM134">
        <f t="shared" si="31"/>
        <v>480.31743819824101</v>
      </c>
      <c r="AN134" s="23">
        <v>9</v>
      </c>
      <c r="AQ134" s="92">
        <f t="shared" si="24"/>
        <v>78.827818499999992</v>
      </c>
      <c r="AR134" s="93">
        <f t="shared" si="32"/>
        <v>78.827818499999992</v>
      </c>
    </row>
    <row r="135" spans="4:44" x14ac:dyDescent="0.3">
      <c r="D135">
        <v>0.806191198908906</v>
      </c>
      <c r="E135">
        <v>0</v>
      </c>
      <c r="F135">
        <v>0</v>
      </c>
      <c r="G135" s="15">
        <v>130</v>
      </c>
      <c r="H135" t="s">
        <v>33</v>
      </c>
      <c r="I135" t="s">
        <v>30</v>
      </c>
      <c r="J135" t="s">
        <v>123</v>
      </c>
      <c r="K135">
        <v>22</v>
      </c>
      <c r="L135">
        <v>10</v>
      </c>
      <c r="M135" s="15">
        <v>9.968</v>
      </c>
      <c r="N135" s="22">
        <v>11.805999999999999</v>
      </c>
      <c r="O135" s="28">
        <v>134</v>
      </c>
      <c r="P135" s="15">
        <f>N135</f>
        <v>11.805999999999999</v>
      </c>
      <c r="Q135" s="27">
        <v>1.9395</v>
      </c>
      <c r="R135" s="27">
        <v>2.0844</v>
      </c>
      <c r="S135" s="27">
        <v>2.2679</v>
      </c>
      <c r="T135" s="27">
        <v>2.2450000000000001</v>
      </c>
      <c r="U135" s="31">
        <f t="shared" si="25"/>
        <v>2.1341999999999999</v>
      </c>
      <c r="V135" s="27">
        <v>1.9601</v>
      </c>
      <c r="W135" s="27">
        <v>2.0036999999999998</v>
      </c>
      <c r="X135" s="27">
        <v>2.0263</v>
      </c>
      <c r="Y135" s="27">
        <v>2.0222000000000002</v>
      </c>
      <c r="Z135" s="31">
        <f t="shared" si="26"/>
        <v>2.0030749999999999</v>
      </c>
      <c r="AA135" s="27">
        <v>221.1703</v>
      </c>
      <c r="AB135" s="27">
        <v>217.24879999999999</v>
      </c>
      <c r="AC135" s="27">
        <v>219.69980000000001</v>
      </c>
      <c r="AD135" s="27">
        <v>215.28800000000001</v>
      </c>
      <c r="AE135">
        <f t="shared" si="27"/>
        <v>218.35172499999999</v>
      </c>
      <c r="AF135" s="16">
        <v>26</v>
      </c>
      <c r="AG135" s="56">
        <f t="shared" si="28"/>
        <v>56.771448499999998</v>
      </c>
      <c r="AH135" s="21">
        <f t="shared" si="22"/>
        <v>54.771448499999998</v>
      </c>
      <c r="AI135">
        <f t="shared" si="29"/>
        <v>30.771448499999998</v>
      </c>
      <c r="AJ135" t="s">
        <v>39</v>
      </c>
      <c r="AK135" s="15">
        <f t="shared" si="30"/>
        <v>5677.1448499999997</v>
      </c>
      <c r="AL135" s="53">
        <f t="shared" si="23"/>
        <v>5477.1448499999997</v>
      </c>
      <c r="AM135">
        <f t="shared" si="31"/>
        <v>480.86946044384212</v>
      </c>
      <c r="AN135" s="23">
        <v>9.1</v>
      </c>
      <c r="AQ135" s="92">
        <f t="shared" si="24"/>
        <v>54.771448499999998</v>
      </c>
      <c r="AR135" s="93">
        <f t="shared" si="32"/>
        <v>32.771448499999998</v>
      </c>
    </row>
    <row r="136" spans="4:44" x14ac:dyDescent="0.3">
      <c r="D136">
        <v>0.41080750960414802</v>
      </c>
      <c r="E136">
        <v>1</v>
      </c>
      <c r="F136" t="s">
        <v>35</v>
      </c>
      <c r="G136" s="15">
        <v>217</v>
      </c>
      <c r="H136" t="s">
        <v>29</v>
      </c>
      <c r="I136" t="s">
        <v>30</v>
      </c>
      <c r="L136" t="s">
        <v>35</v>
      </c>
      <c r="M136" s="23">
        <v>13.89</v>
      </c>
      <c r="N136" s="17">
        <v>5.3959999999999999</v>
      </c>
      <c r="O136" s="29">
        <v>135</v>
      </c>
      <c r="P136" s="15">
        <f>M136</f>
        <v>13.89</v>
      </c>
      <c r="Q136" s="27">
        <v>1.7104999999999999</v>
      </c>
      <c r="R136" s="27"/>
      <c r="S136" s="27">
        <v>1.8122</v>
      </c>
      <c r="T136" s="27">
        <v>1.7837000000000001</v>
      </c>
      <c r="U136" s="31">
        <f t="shared" si="25"/>
        <v>1.7687999999999999</v>
      </c>
      <c r="V136" s="27">
        <v>1.9309000000000001</v>
      </c>
      <c r="W136" s="27"/>
      <c r="X136" s="27">
        <v>1.9309000000000001</v>
      </c>
      <c r="Y136" s="27">
        <v>1.9391</v>
      </c>
      <c r="Z136" s="31">
        <f t="shared" si="26"/>
        <v>1.9336333333333335</v>
      </c>
      <c r="AA136" s="27">
        <v>194.20959999999999</v>
      </c>
      <c r="AB136" s="27">
        <v>214.7978</v>
      </c>
      <c r="AC136" s="27">
        <v>194.20959999999999</v>
      </c>
      <c r="AD136" s="27">
        <v>190.28800000000001</v>
      </c>
      <c r="AE136">
        <f t="shared" si="27"/>
        <v>198.37625</v>
      </c>
      <c r="AF136" s="16">
        <v>26</v>
      </c>
      <c r="AG136" s="15">
        <f t="shared" si="28"/>
        <v>51.577825000000004</v>
      </c>
      <c r="AH136" s="21">
        <f t="shared" si="22"/>
        <v>49.577825000000004</v>
      </c>
      <c r="AI136">
        <f t="shared" si="29"/>
        <v>25.577825000000004</v>
      </c>
      <c r="AJ136" t="s">
        <v>39</v>
      </c>
      <c r="AK136" s="15">
        <f t="shared" si="30"/>
        <v>5157.7825000000003</v>
      </c>
      <c r="AL136" s="53">
        <f t="shared" si="23"/>
        <v>4957.7825000000003</v>
      </c>
      <c r="AM136">
        <f t="shared" si="31"/>
        <v>371.33063354931608</v>
      </c>
      <c r="AN136" s="23">
        <v>8.9</v>
      </c>
      <c r="AQ136" s="92">
        <f t="shared" si="24"/>
        <v>49.577825000000004</v>
      </c>
      <c r="AR136" s="93">
        <f t="shared" si="32"/>
        <v>49.577825000000004</v>
      </c>
    </row>
    <row r="137" spans="4:44" x14ac:dyDescent="0.3">
      <c r="D137">
        <v>7.4383542703006844E-2</v>
      </c>
      <c r="E137">
        <v>0</v>
      </c>
      <c r="F137">
        <v>1</v>
      </c>
      <c r="G137" s="15">
        <v>131</v>
      </c>
      <c r="H137" t="s">
        <v>31</v>
      </c>
      <c r="I137" t="s">
        <v>32</v>
      </c>
      <c r="L137">
        <v>10</v>
      </c>
      <c r="M137" s="23">
        <v>8.9559999999999995</v>
      </c>
      <c r="N137" s="22">
        <v>12.288</v>
      </c>
      <c r="O137" s="28">
        <v>136</v>
      </c>
      <c r="P137" s="15">
        <f>M137+N137</f>
        <v>21.244</v>
      </c>
      <c r="Q137" s="27">
        <v>2.0118999999999998</v>
      </c>
      <c r="R137" s="27"/>
      <c r="S137" s="27">
        <v>2.0632999999999999</v>
      </c>
      <c r="T137" s="27">
        <v>2.0489000000000002</v>
      </c>
      <c r="U137" s="31">
        <f t="shared" si="25"/>
        <v>2.0413666666666668</v>
      </c>
      <c r="V137" s="27">
        <v>1.9862</v>
      </c>
      <c r="W137" s="27"/>
      <c r="X137" s="27">
        <v>1.9914000000000001</v>
      </c>
      <c r="Y137" s="27">
        <v>1.9886999999999999</v>
      </c>
      <c r="Z137" s="31">
        <f t="shared" si="26"/>
        <v>1.9887666666666666</v>
      </c>
      <c r="AA137" s="27">
        <v>364.07780000000002</v>
      </c>
      <c r="AB137" s="27"/>
      <c r="AC137" s="27">
        <v>358.19549999999998</v>
      </c>
      <c r="AD137" s="27">
        <v>357.70530000000002</v>
      </c>
      <c r="AE137">
        <f t="shared" si="27"/>
        <v>359.99286666666671</v>
      </c>
      <c r="AF137" s="16">
        <v>26</v>
      </c>
      <c r="AG137" s="56">
        <f t="shared" si="28"/>
        <v>93.598145333333335</v>
      </c>
      <c r="AH137" s="21">
        <f t="shared" si="22"/>
        <v>91.598145333333335</v>
      </c>
      <c r="AI137">
        <f t="shared" si="29"/>
        <v>67.598145333333335</v>
      </c>
      <c r="AJ137" t="s">
        <v>39</v>
      </c>
      <c r="AK137" s="15">
        <f t="shared" si="30"/>
        <v>9359.8145333333341</v>
      </c>
      <c r="AL137" s="53">
        <f t="shared" si="23"/>
        <v>9159.8145333333341</v>
      </c>
      <c r="AM137">
        <f t="shared" si="31"/>
        <v>440.58626121885402</v>
      </c>
      <c r="AN137" s="23">
        <v>9.4</v>
      </c>
      <c r="AQ137" s="92">
        <f t="shared" si="24"/>
        <v>91.598145333333335</v>
      </c>
      <c r="AR137" s="93">
        <f t="shared" si="32"/>
        <v>91.598145333333335</v>
      </c>
    </row>
    <row r="138" spans="4:44" x14ac:dyDescent="0.3">
      <c r="D138">
        <v>0.11018687074784339</v>
      </c>
      <c r="E138">
        <v>0</v>
      </c>
      <c r="F138">
        <v>1</v>
      </c>
      <c r="G138" s="15">
        <v>131</v>
      </c>
      <c r="H138" t="s">
        <v>31</v>
      </c>
      <c r="I138" t="s">
        <v>30</v>
      </c>
      <c r="L138">
        <v>30</v>
      </c>
      <c r="M138" s="23">
        <v>4.9660000000000002</v>
      </c>
      <c r="N138" s="22">
        <v>3.4940000000000002</v>
      </c>
      <c r="O138" s="28">
        <v>137</v>
      </c>
      <c r="P138" s="15">
        <f>M138+N138</f>
        <v>8.4600000000000009</v>
      </c>
      <c r="Q138" s="27">
        <v>2.3054999999999999</v>
      </c>
      <c r="R138" s="27">
        <v>2.3010999999999999</v>
      </c>
      <c r="S138" s="27">
        <v>2.3513999999999999</v>
      </c>
      <c r="T138" s="27"/>
      <c r="U138" s="31">
        <f t="shared" si="25"/>
        <v>2.3193333333333332</v>
      </c>
      <c r="V138" s="27">
        <v>1.9400999999999999</v>
      </c>
      <c r="W138" s="27">
        <v>1.9509000000000001</v>
      </c>
      <c r="X138" s="27">
        <v>1.9511000000000001</v>
      </c>
      <c r="Y138" s="27">
        <v>1.7052</v>
      </c>
      <c r="Z138" s="31">
        <f t="shared" si="26"/>
        <v>1.886825</v>
      </c>
      <c r="AA138" s="27">
        <v>256.72489999999999</v>
      </c>
      <c r="AB138" s="27">
        <v>256.23469999999998</v>
      </c>
      <c r="AC138" s="27">
        <v>257.21510000000001</v>
      </c>
      <c r="AD138" s="27"/>
      <c r="AE138">
        <f t="shared" si="27"/>
        <v>256.72489999999999</v>
      </c>
      <c r="AF138" s="16">
        <v>16</v>
      </c>
      <c r="AG138" s="56">
        <f t="shared" si="28"/>
        <v>41.075983999999998</v>
      </c>
      <c r="AH138" s="21">
        <f t="shared" si="22"/>
        <v>39.075983999999998</v>
      </c>
      <c r="AI138">
        <f t="shared" si="29"/>
        <v>25.075983999999998</v>
      </c>
      <c r="AJ138" t="s">
        <v>39</v>
      </c>
      <c r="AK138" s="15">
        <f t="shared" si="30"/>
        <v>4107.5983999999999</v>
      </c>
      <c r="AL138" s="53">
        <f t="shared" si="23"/>
        <v>3907.5983999999999</v>
      </c>
      <c r="AM138">
        <f t="shared" si="31"/>
        <v>485.53172576832145</v>
      </c>
      <c r="AN138" s="23">
        <v>9.4</v>
      </c>
      <c r="AQ138" s="92">
        <f t="shared" si="24"/>
        <v>39.075983999999998</v>
      </c>
      <c r="AR138" s="93">
        <f t="shared" si="32"/>
        <v>39.075983999999998</v>
      </c>
    </row>
    <row r="139" spans="4:44" x14ac:dyDescent="0.3">
      <c r="D139">
        <v>0.41123845347991017</v>
      </c>
      <c r="E139">
        <v>0</v>
      </c>
      <c r="F139">
        <v>1</v>
      </c>
      <c r="G139" s="15">
        <v>131</v>
      </c>
      <c r="H139" t="s">
        <v>33</v>
      </c>
      <c r="I139" t="s">
        <v>32</v>
      </c>
      <c r="L139">
        <v>10</v>
      </c>
      <c r="M139" s="23">
        <v>4.9619999999999997</v>
      </c>
      <c r="N139" t="s">
        <v>35</v>
      </c>
      <c r="O139" s="28">
        <v>138</v>
      </c>
      <c r="P139" s="15">
        <f>M139</f>
        <v>4.9619999999999997</v>
      </c>
      <c r="Q139" s="69"/>
      <c r="R139" s="27">
        <v>2.1006999999999998</v>
      </c>
      <c r="S139" s="27">
        <v>2.2898000000000001</v>
      </c>
      <c r="T139" s="27">
        <v>2.2077</v>
      </c>
      <c r="U139" s="31">
        <f t="shared" si="25"/>
        <v>2.1993999999999998</v>
      </c>
      <c r="V139" s="27"/>
      <c r="W139" s="27">
        <v>1.9706999999999999</v>
      </c>
      <c r="X139" s="27">
        <v>1.9988999999999999</v>
      </c>
      <c r="Y139" s="27">
        <v>1.9778</v>
      </c>
      <c r="Z139" s="31">
        <f t="shared" si="26"/>
        <v>1.9824666666666666</v>
      </c>
      <c r="AA139" s="27">
        <v>145.94059999999999</v>
      </c>
      <c r="AB139" s="27">
        <v>137.11699999999999</v>
      </c>
      <c r="AC139" s="27">
        <v>137.11699999999999</v>
      </c>
      <c r="AD139" s="27">
        <v>137.60720000000001</v>
      </c>
      <c r="AE139">
        <f t="shared" si="27"/>
        <v>139.44544999999999</v>
      </c>
      <c r="AF139" s="16">
        <v>16</v>
      </c>
      <c r="AG139" s="56">
        <f t="shared" si="28"/>
        <v>22.311271999999999</v>
      </c>
      <c r="AH139" s="21">
        <f t="shared" si="22"/>
        <v>20.311271999999999</v>
      </c>
      <c r="AI139">
        <f t="shared" si="29"/>
        <v>6.3112719999999989</v>
      </c>
      <c r="AJ139" t="s">
        <v>39</v>
      </c>
      <c r="AK139" s="15">
        <f t="shared" si="30"/>
        <v>2231.1271999999999</v>
      </c>
      <c r="AL139" s="61">
        <f t="shared" si="23"/>
        <v>2031.1271999999999</v>
      </c>
      <c r="AM139">
        <f t="shared" si="31"/>
        <v>449.64272470777911</v>
      </c>
      <c r="AN139" s="23">
        <v>9.1</v>
      </c>
      <c r="AQ139" s="92">
        <f t="shared" si="24"/>
        <v>20.311271999999999</v>
      </c>
      <c r="AR139" s="93">
        <f t="shared" si="32"/>
        <v>20.311271999999999</v>
      </c>
    </row>
    <row r="140" spans="4:44" x14ac:dyDescent="0.3">
      <c r="D140">
        <v>0.54403172528388277</v>
      </c>
      <c r="E140">
        <v>0</v>
      </c>
      <c r="F140">
        <v>1</v>
      </c>
      <c r="G140" s="15">
        <v>131</v>
      </c>
      <c r="H140" t="s">
        <v>34</v>
      </c>
      <c r="I140" t="s">
        <v>30</v>
      </c>
      <c r="L140">
        <v>30</v>
      </c>
      <c r="M140" s="23">
        <v>16.495999999999999</v>
      </c>
      <c r="N140">
        <v>7.7140000000000004</v>
      </c>
      <c r="O140" s="28">
        <v>139</v>
      </c>
      <c r="P140" s="15">
        <f>M140</f>
        <v>16.495999999999999</v>
      </c>
      <c r="Q140" s="66">
        <v>1.6869000000000001</v>
      </c>
      <c r="R140" s="27"/>
      <c r="S140" s="27">
        <v>1.7165999999999999</v>
      </c>
      <c r="T140" s="27">
        <v>1.7170000000000001</v>
      </c>
      <c r="U140" s="31">
        <f t="shared" si="25"/>
        <v>1.7068333333333332</v>
      </c>
      <c r="V140" s="27">
        <v>1.9339999999999999</v>
      </c>
      <c r="W140" s="27"/>
      <c r="X140" s="27">
        <v>1.9453</v>
      </c>
      <c r="Y140" s="27">
        <v>1.9478</v>
      </c>
      <c r="Z140" s="31">
        <f t="shared" si="26"/>
        <v>1.9423666666666666</v>
      </c>
      <c r="AA140" s="27">
        <v>318.4896</v>
      </c>
      <c r="AB140" s="27"/>
      <c r="AC140" s="27">
        <v>316.52879999999999</v>
      </c>
      <c r="AD140" s="27">
        <v>314.07780000000002</v>
      </c>
      <c r="AE140">
        <f t="shared" si="27"/>
        <v>316.36539999999997</v>
      </c>
      <c r="AF140" s="16">
        <v>26</v>
      </c>
      <c r="AG140" s="56">
        <f t="shared" si="28"/>
        <v>82.255003999999985</v>
      </c>
      <c r="AH140" s="21">
        <f t="shared" si="22"/>
        <v>80.255003999999985</v>
      </c>
      <c r="AI140">
        <f t="shared" si="29"/>
        <v>56.255003999999985</v>
      </c>
      <c r="AJ140" t="s">
        <v>39</v>
      </c>
      <c r="AK140" s="15">
        <f t="shared" si="30"/>
        <v>8225.500399999999</v>
      </c>
      <c r="AL140" s="53">
        <f t="shared" si="23"/>
        <v>8025.500399999999</v>
      </c>
      <c r="AM140">
        <f t="shared" si="31"/>
        <v>498.63605722599414</v>
      </c>
      <c r="AN140" s="23">
        <v>8.9</v>
      </c>
      <c r="AQ140" s="92">
        <f t="shared" si="24"/>
        <v>80.255003999999985</v>
      </c>
      <c r="AR140" s="93">
        <f t="shared" si="32"/>
        <v>80.255003999999985</v>
      </c>
    </row>
    <row r="141" spans="4:44" x14ac:dyDescent="0.3">
      <c r="D141">
        <v>0.57296425313119836</v>
      </c>
      <c r="E141">
        <v>0</v>
      </c>
      <c r="F141">
        <v>1</v>
      </c>
      <c r="G141" s="15">
        <v>131</v>
      </c>
      <c r="H141" t="s">
        <v>29</v>
      </c>
      <c r="I141" t="s">
        <v>30</v>
      </c>
      <c r="L141">
        <v>30</v>
      </c>
      <c r="M141" s="23">
        <v>10.282</v>
      </c>
      <c r="N141">
        <v>16.754000000000001</v>
      </c>
      <c r="O141" s="28">
        <v>140</v>
      </c>
      <c r="P141" s="15">
        <f>M141</f>
        <v>10.282</v>
      </c>
      <c r="Q141" s="66">
        <v>2.1162000000000001</v>
      </c>
      <c r="R141" s="27">
        <v>2.0943000000000001</v>
      </c>
      <c r="S141" s="27">
        <v>2.1707000000000001</v>
      </c>
      <c r="T141" s="27">
        <v>2.1332</v>
      </c>
      <c r="U141" s="31">
        <f t="shared" si="25"/>
        <v>2.1286</v>
      </c>
      <c r="V141" s="27">
        <v>2.0468999999999999</v>
      </c>
      <c r="W141" s="27">
        <v>2.0541</v>
      </c>
      <c r="X141" s="27">
        <v>2.0684</v>
      </c>
      <c r="Y141" s="27">
        <v>2.0474999999999999</v>
      </c>
      <c r="Z141" s="31">
        <f t="shared" si="26"/>
        <v>2.0542249999999997</v>
      </c>
      <c r="AA141" s="27">
        <v>146.4308</v>
      </c>
      <c r="AB141" s="27">
        <v>145.94059999999999</v>
      </c>
      <c r="AC141" s="27">
        <v>145.94059999999999</v>
      </c>
      <c r="AD141" s="27">
        <v>144.47</v>
      </c>
      <c r="AE141">
        <f t="shared" si="27"/>
        <v>145.69550000000001</v>
      </c>
      <c r="AF141" s="16">
        <v>26</v>
      </c>
      <c r="AG141" s="15">
        <f t="shared" si="28"/>
        <v>37.880830000000003</v>
      </c>
      <c r="AI141">
        <f t="shared" si="29"/>
        <v>11.880830000000003</v>
      </c>
      <c r="AJ141" t="s">
        <v>39</v>
      </c>
      <c r="AK141" s="23">
        <f t="shared" si="30"/>
        <v>3788.0830000000001</v>
      </c>
      <c r="AM141">
        <f t="shared" si="31"/>
        <v>368.41888737599692</v>
      </c>
      <c r="AN141" s="23">
        <v>8.8000000000000007</v>
      </c>
      <c r="AQ141" s="92">
        <f t="shared" ref="AQ141:AQ167" si="33">AK141/100</f>
        <v>37.880830000000003</v>
      </c>
      <c r="AR141" s="93">
        <f t="shared" si="32"/>
        <v>37.880830000000003</v>
      </c>
    </row>
    <row r="142" spans="4:44" x14ac:dyDescent="0.3">
      <c r="D142">
        <v>0.60147627264259651</v>
      </c>
      <c r="E142">
        <v>0</v>
      </c>
      <c r="F142">
        <v>1</v>
      </c>
      <c r="G142" s="15">
        <v>131</v>
      </c>
      <c r="H142" t="s">
        <v>33</v>
      </c>
      <c r="I142" t="s">
        <v>30</v>
      </c>
      <c r="L142">
        <v>30</v>
      </c>
      <c r="M142" s="23">
        <v>10.878</v>
      </c>
      <c r="N142">
        <v>8.9339999999999993</v>
      </c>
      <c r="O142" s="14">
        <v>141</v>
      </c>
      <c r="P142" s="20">
        <f>M142</f>
        <v>10.878</v>
      </c>
      <c r="Q142" s="66"/>
      <c r="R142" s="27">
        <v>1.3013999999999999</v>
      </c>
      <c r="S142" s="27">
        <v>1.3564000000000001</v>
      </c>
      <c r="T142" s="27">
        <v>1.3416999999999999</v>
      </c>
      <c r="U142" s="31">
        <f t="shared" si="25"/>
        <v>1.3331666666666666</v>
      </c>
      <c r="V142" s="27"/>
      <c r="W142" s="27">
        <v>1.9992000000000001</v>
      </c>
      <c r="X142" s="27">
        <v>1.9893000000000001</v>
      </c>
      <c r="Y142" s="27">
        <v>1.9746999999999999</v>
      </c>
      <c r="Z142" s="31">
        <f t="shared" si="26"/>
        <v>1.9877333333333336</v>
      </c>
      <c r="AA142" s="27"/>
      <c r="AB142" s="27">
        <v>195.94059999999999</v>
      </c>
      <c r="AC142" s="27">
        <v>196.92099999999999</v>
      </c>
      <c r="AD142" s="27">
        <v>197.41120000000001</v>
      </c>
      <c r="AE142">
        <f t="shared" si="27"/>
        <v>196.7576</v>
      </c>
      <c r="AF142" s="16">
        <v>26</v>
      </c>
      <c r="AG142" s="15">
        <f t="shared" si="28"/>
        <v>51.156975999999993</v>
      </c>
      <c r="AI142">
        <f t="shared" si="29"/>
        <v>25.156975999999993</v>
      </c>
      <c r="AJ142" t="s">
        <v>39</v>
      </c>
      <c r="AK142" s="23">
        <f t="shared" si="30"/>
        <v>5115.6975999999995</v>
      </c>
      <c r="AM142">
        <f t="shared" si="31"/>
        <v>470.27924250781388</v>
      </c>
      <c r="AN142" s="23">
        <v>8.1999999999999993</v>
      </c>
      <c r="AQ142" s="92">
        <f t="shared" si="33"/>
        <v>51.156975999999993</v>
      </c>
      <c r="AR142" s="93">
        <f t="shared" si="32"/>
        <v>51.156975999999993</v>
      </c>
    </row>
    <row r="143" spans="4:44" x14ac:dyDescent="0.3">
      <c r="D143">
        <v>0.92909082833434831</v>
      </c>
      <c r="E143">
        <v>0</v>
      </c>
      <c r="F143">
        <v>1</v>
      </c>
      <c r="G143" s="15">
        <v>131</v>
      </c>
      <c r="H143" t="s">
        <v>34</v>
      </c>
      <c r="I143" t="s">
        <v>32</v>
      </c>
      <c r="L143">
        <v>10</v>
      </c>
      <c r="M143" s="23">
        <v>12.406000000000001</v>
      </c>
      <c r="N143" t="s">
        <v>35</v>
      </c>
      <c r="O143" s="28">
        <v>142</v>
      </c>
      <c r="P143" s="15">
        <f>M143</f>
        <v>12.406000000000001</v>
      </c>
      <c r="Q143" s="27">
        <v>1.5065</v>
      </c>
      <c r="R143" s="27">
        <v>1.3915999999999999</v>
      </c>
      <c r="S143" s="27">
        <v>1.5519000000000001</v>
      </c>
      <c r="T143" s="27">
        <v>1.5334000000000001</v>
      </c>
      <c r="U143" s="31">
        <f t="shared" si="25"/>
        <v>1.4958500000000001</v>
      </c>
      <c r="V143" s="27">
        <v>1.978</v>
      </c>
      <c r="W143" s="27"/>
      <c r="X143" s="27">
        <v>1.9950000000000001</v>
      </c>
      <c r="Y143" s="27">
        <v>1.9950000000000001</v>
      </c>
      <c r="Z143" s="31">
        <f t="shared" si="26"/>
        <v>1.9893333333333334</v>
      </c>
      <c r="AA143" s="27">
        <v>226.8229</v>
      </c>
      <c r="AB143" s="27"/>
      <c r="AC143" s="27">
        <v>226.8229</v>
      </c>
      <c r="AD143" s="27">
        <v>224.8621</v>
      </c>
      <c r="AE143">
        <f t="shared" si="27"/>
        <v>226.16930000000002</v>
      </c>
      <c r="AF143" s="16">
        <v>26</v>
      </c>
      <c r="AG143" s="15">
        <f t="shared" si="28"/>
        <v>58.804018000000006</v>
      </c>
      <c r="AI143">
        <f t="shared" si="29"/>
        <v>32.804018000000006</v>
      </c>
      <c r="AJ143" t="s">
        <v>39</v>
      </c>
      <c r="AK143" s="23">
        <f t="shared" si="30"/>
        <v>5880.4018000000005</v>
      </c>
      <c r="AM143">
        <f t="shared" si="31"/>
        <v>473.99659842011931</v>
      </c>
      <c r="AN143" s="23">
        <v>8.1</v>
      </c>
      <c r="AQ143" s="92">
        <f t="shared" si="33"/>
        <v>58.804018000000006</v>
      </c>
      <c r="AR143" s="93">
        <f t="shared" si="32"/>
        <v>58.804018000000006</v>
      </c>
    </row>
    <row r="144" spans="4:44" x14ac:dyDescent="0.3">
      <c r="D144">
        <v>0.4546289502737193</v>
      </c>
      <c r="E144">
        <v>1</v>
      </c>
      <c r="F144">
        <v>1</v>
      </c>
      <c r="G144" s="15">
        <v>132</v>
      </c>
      <c r="H144" t="s">
        <v>31</v>
      </c>
      <c r="I144" t="s">
        <v>32</v>
      </c>
      <c r="J144" t="s">
        <v>130</v>
      </c>
      <c r="K144">
        <v>11</v>
      </c>
      <c r="L144">
        <v>30</v>
      </c>
      <c r="M144" s="23">
        <v>5.992</v>
      </c>
      <c r="N144" s="22">
        <v>3.99</v>
      </c>
      <c r="O144" s="28">
        <v>143</v>
      </c>
      <c r="P144" s="15">
        <f>M144+N144</f>
        <v>9.9819999999999993</v>
      </c>
      <c r="Q144" s="27">
        <v>2.6128</v>
      </c>
      <c r="R144" s="27">
        <v>2.5859999999999999</v>
      </c>
      <c r="S144" s="27">
        <v>2.7044000000000001</v>
      </c>
      <c r="T144" s="27">
        <v>2.6692999999999998</v>
      </c>
      <c r="U144" s="31">
        <f t="shared" si="25"/>
        <v>2.6431249999999999</v>
      </c>
      <c r="V144" s="27">
        <v>2.0186000000000002</v>
      </c>
      <c r="W144" s="27">
        <v>2.0449999999999999</v>
      </c>
      <c r="X144" s="27">
        <v>2.0590000000000002</v>
      </c>
      <c r="Y144" s="27">
        <v>2.0323000000000002</v>
      </c>
      <c r="Z144" s="31">
        <f t="shared" si="26"/>
        <v>2.0387250000000003</v>
      </c>
      <c r="AA144" s="27">
        <v>151.33269999999999</v>
      </c>
      <c r="AB144" s="27">
        <v>152.31309999999999</v>
      </c>
      <c r="AC144" s="27">
        <v>151.33269999999999</v>
      </c>
      <c r="AD144" s="27">
        <v>149.37190000000001</v>
      </c>
      <c r="AE144">
        <f t="shared" si="27"/>
        <v>151.08760000000001</v>
      </c>
      <c r="AF144" s="16">
        <v>16</v>
      </c>
      <c r="AG144" s="15">
        <f t="shared" si="28"/>
        <v>24.174016000000002</v>
      </c>
      <c r="AI144">
        <f t="shared" si="29"/>
        <v>8.1740160000000017</v>
      </c>
      <c r="AJ144" t="s">
        <v>39</v>
      </c>
      <c r="AK144" s="58">
        <f t="shared" si="30"/>
        <v>2417.4016000000001</v>
      </c>
      <c r="AM144">
        <f t="shared" si="31"/>
        <v>242.1760769384893</v>
      </c>
      <c r="AN144" s="23">
        <v>8</v>
      </c>
      <c r="AQ144" s="92">
        <f t="shared" si="33"/>
        <v>24.174016000000002</v>
      </c>
      <c r="AR144" s="93">
        <f t="shared" si="32"/>
        <v>13.174016000000002</v>
      </c>
    </row>
    <row r="145" spans="1:44" x14ac:dyDescent="0.3">
      <c r="D145">
        <v>0.49488963525669727</v>
      </c>
      <c r="E145">
        <v>1</v>
      </c>
      <c r="F145">
        <v>1</v>
      </c>
      <c r="G145" s="15">
        <v>132</v>
      </c>
      <c r="H145" t="s">
        <v>34</v>
      </c>
      <c r="I145" t="s">
        <v>30</v>
      </c>
      <c r="J145" t="s">
        <v>129</v>
      </c>
      <c r="K145">
        <v>22</v>
      </c>
      <c r="L145">
        <v>10</v>
      </c>
      <c r="M145" s="23">
        <v>6.37</v>
      </c>
      <c r="N145" s="22">
        <v>6.57</v>
      </c>
      <c r="O145" s="28">
        <v>144</v>
      </c>
      <c r="P145" s="15">
        <f>M145+N145</f>
        <v>12.940000000000001</v>
      </c>
      <c r="Q145" s="27"/>
      <c r="R145" s="27">
        <v>1.2726999999999999</v>
      </c>
      <c r="S145" s="27">
        <v>1.3125</v>
      </c>
      <c r="T145" s="27">
        <v>1.2926</v>
      </c>
      <c r="U145" s="31">
        <f t="shared" si="25"/>
        <v>1.2926</v>
      </c>
      <c r="V145" s="27"/>
      <c r="W145" s="27">
        <v>2.0680999999999998</v>
      </c>
      <c r="X145" s="27">
        <v>2.0823</v>
      </c>
      <c r="Y145" s="27">
        <v>2.0495000000000001</v>
      </c>
      <c r="Z145" s="31">
        <f t="shared" si="26"/>
        <v>2.0666333333333333</v>
      </c>
      <c r="AA145" s="27">
        <v>228.29349999999999</v>
      </c>
      <c r="AB145" s="27">
        <v>220.94059999999999</v>
      </c>
      <c r="AC145" s="27">
        <v>221.4308</v>
      </c>
      <c r="AD145" s="27">
        <v>219.96019999999999</v>
      </c>
      <c r="AE145">
        <f t="shared" si="27"/>
        <v>222.65627499999999</v>
      </c>
      <c r="AF145" s="16">
        <v>26</v>
      </c>
      <c r="AG145" s="15">
        <f t="shared" si="28"/>
        <v>57.890631499999998</v>
      </c>
      <c r="AI145">
        <f t="shared" si="29"/>
        <v>31.890631499999998</v>
      </c>
      <c r="AJ145" t="s">
        <v>39</v>
      </c>
      <c r="AK145" s="23">
        <f t="shared" si="30"/>
        <v>5789.06315</v>
      </c>
      <c r="AM145">
        <f t="shared" si="31"/>
        <v>447.37736862442034</v>
      </c>
      <c r="AN145" s="23">
        <v>8.1</v>
      </c>
      <c r="AQ145" s="92">
        <f t="shared" si="33"/>
        <v>57.890631499999998</v>
      </c>
      <c r="AR145" s="93">
        <f t="shared" si="32"/>
        <v>35.890631499999998</v>
      </c>
    </row>
    <row r="146" spans="1:44" x14ac:dyDescent="0.3">
      <c r="D146">
        <v>0.52311329511699034</v>
      </c>
      <c r="E146">
        <v>1</v>
      </c>
      <c r="F146">
        <v>1</v>
      </c>
      <c r="G146" s="15">
        <v>132</v>
      </c>
      <c r="H146" t="s">
        <v>31</v>
      </c>
      <c r="I146" t="s">
        <v>30</v>
      </c>
      <c r="J146" t="s">
        <v>131</v>
      </c>
      <c r="K146">
        <v>11</v>
      </c>
      <c r="L146">
        <v>10</v>
      </c>
      <c r="M146" s="23">
        <v>5.1539999999999999</v>
      </c>
      <c r="N146" s="22">
        <v>3.1139999999999999</v>
      </c>
      <c r="O146" s="28">
        <v>145</v>
      </c>
      <c r="P146" s="15">
        <f>M146+N146</f>
        <v>8.2680000000000007</v>
      </c>
      <c r="Q146" s="27">
        <v>1.8833</v>
      </c>
      <c r="R146" s="27"/>
      <c r="S146" s="27">
        <v>1.9655</v>
      </c>
      <c r="T146" s="27">
        <v>1.9548000000000001</v>
      </c>
      <c r="U146" s="31">
        <f t="shared" si="25"/>
        <v>1.9345333333333332</v>
      </c>
      <c r="V146" s="27">
        <v>2.0044</v>
      </c>
      <c r="W146" s="27">
        <v>0.78920000000000001</v>
      </c>
      <c r="X146" s="27">
        <v>2.0207000000000002</v>
      </c>
      <c r="Y146" s="27">
        <v>2.0209000000000001</v>
      </c>
      <c r="Z146" s="31">
        <f t="shared" si="26"/>
        <v>1.7088000000000001</v>
      </c>
      <c r="AA146" s="27">
        <v>186.6268</v>
      </c>
      <c r="AB146" s="27"/>
      <c r="AC146" s="27">
        <v>184.17590000000001</v>
      </c>
      <c r="AD146" s="27">
        <v>182.21510000000001</v>
      </c>
      <c r="AE146">
        <f t="shared" si="27"/>
        <v>184.3392666666667</v>
      </c>
      <c r="AF146" s="16">
        <v>16</v>
      </c>
      <c r="AG146" s="15">
        <f t="shared" si="28"/>
        <v>29.494282666666674</v>
      </c>
      <c r="AI146">
        <f t="shared" si="29"/>
        <v>13.494282666666674</v>
      </c>
      <c r="AJ146" t="s">
        <v>39</v>
      </c>
      <c r="AK146" s="58">
        <f t="shared" si="30"/>
        <v>2949.4282666666672</v>
      </c>
      <c r="AM146">
        <f t="shared" si="31"/>
        <v>356.72814062248028</v>
      </c>
      <c r="AN146" s="23">
        <v>7.9</v>
      </c>
      <c r="AQ146" s="92">
        <f t="shared" si="33"/>
        <v>29.494282666666674</v>
      </c>
      <c r="AR146" s="93">
        <f t="shared" si="32"/>
        <v>18.494282666666674</v>
      </c>
    </row>
    <row r="147" spans="1:44" x14ac:dyDescent="0.3">
      <c r="D147">
        <v>0.86602273743466673</v>
      </c>
      <c r="E147">
        <v>1</v>
      </c>
      <c r="F147">
        <v>1</v>
      </c>
      <c r="G147" s="15">
        <v>132</v>
      </c>
      <c r="H147" t="s">
        <v>29</v>
      </c>
      <c r="I147" t="s">
        <v>30</v>
      </c>
      <c r="L147">
        <v>10</v>
      </c>
      <c r="M147" s="23">
        <v>14.04</v>
      </c>
      <c r="N147">
        <v>20.277999999999999</v>
      </c>
      <c r="O147" s="28">
        <v>146</v>
      </c>
      <c r="P147" s="15">
        <f>M147</f>
        <v>14.04</v>
      </c>
      <c r="Q147" s="27">
        <v>1.9974000000000001</v>
      </c>
      <c r="R147" s="27">
        <v>1.9842</v>
      </c>
      <c r="S147" s="27">
        <v>1.9974000000000001</v>
      </c>
      <c r="T147" s="27">
        <v>2.0291000000000001</v>
      </c>
      <c r="U147" s="31">
        <f t="shared" si="25"/>
        <v>2.0020250000000002</v>
      </c>
      <c r="V147" s="27">
        <v>2.0263</v>
      </c>
      <c r="W147" s="27">
        <v>2.0491000000000001</v>
      </c>
      <c r="X147" s="27">
        <v>1.9993000000000001</v>
      </c>
      <c r="Y147" s="27">
        <v>2.0404</v>
      </c>
      <c r="Z147" s="31">
        <f t="shared" si="26"/>
        <v>2.028775</v>
      </c>
      <c r="AA147" s="27">
        <v>220.4504</v>
      </c>
      <c r="AB147" s="27">
        <v>221.92099999999999</v>
      </c>
      <c r="AC147" s="27">
        <v>226.33269999999999</v>
      </c>
      <c r="AD147" s="27">
        <v>218.97980000000001</v>
      </c>
      <c r="AE147">
        <f t="shared" si="27"/>
        <v>221.920975</v>
      </c>
      <c r="AF147" s="16">
        <v>26</v>
      </c>
      <c r="AG147" s="15">
        <f t="shared" si="28"/>
        <v>57.699453499999997</v>
      </c>
      <c r="AI147">
        <f t="shared" si="29"/>
        <v>31.699453499999997</v>
      </c>
      <c r="AJ147" t="s">
        <v>39</v>
      </c>
      <c r="AK147" s="23">
        <f t="shared" si="30"/>
        <v>5769.94535</v>
      </c>
      <c r="AM147">
        <f t="shared" si="31"/>
        <v>410.96476851851855</v>
      </c>
      <c r="AN147" s="23">
        <v>8.4</v>
      </c>
      <c r="AQ147" s="92">
        <f t="shared" si="33"/>
        <v>57.699453499999997</v>
      </c>
      <c r="AR147" s="93">
        <f t="shared" si="32"/>
        <v>57.699453499999997</v>
      </c>
    </row>
    <row r="148" spans="1:44" x14ac:dyDescent="0.3">
      <c r="D148">
        <v>0.88422130407809896</v>
      </c>
      <c r="E148">
        <v>1</v>
      </c>
      <c r="F148">
        <v>1</v>
      </c>
      <c r="G148" s="15">
        <v>132</v>
      </c>
      <c r="H148" t="s">
        <v>33</v>
      </c>
      <c r="I148" t="s">
        <v>30</v>
      </c>
      <c r="L148">
        <v>10</v>
      </c>
      <c r="M148" s="23">
        <v>3.2440000000000002</v>
      </c>
      <c r="N148" t="s">
        <v>35</v>
      </c>
      <c r="O148" s="28">
        <v>147</v>
      </c>
      <c r="P148" s="37">
        <f>M148</f>
        <v>3.2440000000000002</v>
      </c>
      <c r="Q148" s="73">
        <v>0.98939999999999995</v>
      </c>
      <c r="R148" s="35">
        <v>126.2</v>
      </c>
      <c r="S148" s="35">
        <v>-1.2799</v>
      </c>
      <c r="T148" s="35">
        <v>-5.3902000000000001</v>
      </c>
      <c r="U148" s="36">
        <f t="shared" si="25"/>
        <v>30.129825000000004</v>
      </c>
      <c r="V148" s="35">
        <v>1.9448000000000001</v>
      </c>
      <c r="W148" s="35">
        <v>-315.5</v>
      </c>
      <c r="X148" s="35">
        <v>-8.5908999999999995</v>
      </c>
      <c r="Y148" s="35">
        <v>10.6935</v>
      </c>
      <c r="Z148" s="36">
        <f t="shared" si="26"/>
        <v>-77.86314999999999</v>
      </c>
      <c r="AA148" s="35">
        <v>19.9602</v>
      </c>
      <c r="AB148" s="35">
        <v>9.6661000000000001</v>
      </c>
      <c r="AC148" s="35">
        <v>8.6857000000000006</v>
      </c>
      <c r="AD148" s="35">
        <v>10.1563</v>
      </c>
      <c r="AE148" s="39">
        <f t="shared" si="27"/>
        <v>12.117075</v>
      </c>
      <c r="AF148" s="16">
        <v>16</v>
      </c>
      <c r="AG148" s="15">
        <f t="shared" si="28"/>
        <v>1.9387319999999999</v>
      </c>
      <c r="AI148" s="38">
        <f t="shared" si="29"/>
        <v>-14.061268</v>
      </c>
      <c r="AJ148" s="38" t="s">
        <v>43</v>
      </c>
      <c r="AK148" s="37">
        <f t="shared" si="30"/>
        <v>193.8732</v>
      </c>
      <c r="AM148" s="57">
        <f t="shared" si="31"/>
        <v>59.7636251541307</v>
      </c>
      <c r="AN148" s="25" t="s">
        <v>47</v>
      </c>
      <c r="AO148" s="15" t="s">
        <v>52</v>
      </c>
      <c r="AQ148" s="92">
        <f t="shared" si="33"/>
        <v>1.9387319999999999</v>
      </c>
      <c r="AR148" s="93">
        <f t="shared" si="32"/>
        <v>1.9387319999999999</v>
      </c>
    </row>
    <row r="149" spans="1:44" x14ac:dyDescent="0.3">
      <c r="D149">
        <v>0.93137442537985515</v>
      </c>
      <c r="E149">
        <v>1</v>
      </c>
      <c r="F149">
        <v>1</v>
      </c>
      <c r="G149" s="15">
        <v>132</v>
      </c>
      <c r="H149" t="s">
        <v>33</v>
      </c>
      <c r="I149" t="s">
        <v>32</v>
      </c>
      <c r="J149" t="s">
        <v>127</v>
      </c>
      <c r="K149">
        <v>22</v>
      </c>
      <c r="L149">
        <v>30</v>
      </c>
      <c r="M149" s="23">
        <v>14.89</v>
      </c>
      <c r="N149">
        <v>16.07</v>
      </c>
      <c r="O149" s="28">
        <v>148</v>
      </c>
      <c r="P149" s="15">
        <f>M149</f>
        <v>14.89</v>
      </c>
      <c r="Q149" s="27">
        <v>1.7930999999999999</v>
      </c>
      <c r="R149" s="27"/>
      <c r="S149" s="27">
        <v>1.8575999999999999</v>
      </c>
      <c r="T149" s="27">
        <v>1.8504</v>
      </c>
      <c r="U149" s="31">
        <f t="shared" si="25"/>
        <v>1.8336999999999997</v>
      </c>
      <c r="V149" s="27">
        <v>1.9782</v>
      </c>
      <c r="W149" s="27"/>
      <c r="X149" s="27">
        <v>1.9994000000000001</v>
      </c>
      <c r="Y149" s="27">
        <v>1.9994000000000001</v>
      </c>
      <c r="Z149" s="31">
        <f t="shared" si="26"/>
        <v>1.9923333333333335</v>
      </c>
      <c r="AA149" s="27">
        <v>274.37189999999998</v>
      </c>
      <c r="AB149" s="27"/>
      <c r="AC149" s="27">
        <v>272.41120000000001</v>
      </c>
      <c r="AD149" s="27">
        <v>270.4504</v>
      </c>
      <c r="AE149">
        <f t="shared" si="27"/>
        <v>272.4111666666667</v>
      </c>
      <c r="AF149" s="16">
        <v>26</v>
      </c>
      <c r="AG149" s="15">
        <f t="shared" si="28"/>
        <v>70.826903333333334</v>
      </c>
      <c r="AI149">
        <f t="shared" si="29"/>
        <v>44.826903333333334</v>
      </c>
      <c r="AJ149" t="s">
        <v>39</v>
      </c>
      <c r="AK149" s="23">
        <f t="shared" si="30"/>
        <v>7082.6903333333339</v>
      </c>
      <c r="AM149">
        <f t="shared" si="31"/>
        <v>475.6675845086188</v>
      </c>
      <c r="AN149" s="23">
        <v>8.3000000000000007</v>
      </c>
      <c r="AQ149" s="92">
        <f t="shared" si="33"/>
        <v>70.826903333333334</v>
      </c>
      <c r="AR149" s="93">
        <f t="shared" si="32"/>
        <v>48.826903333333334</v>
      </c>
    </row>
    <row r="150" spans="1:44" x14ac:dyDescent="0.3">
      <c r="D150">
        <v>0.95535386378742015</v>
      </c>
      <c r="E150">
        <v>1</v>
      </c>
      <c r="F150">
        <v>1</v>
      </c>
      <c r="G150" s="15">
        <v>132</v>
      </c>
      <c r="H150" t="s">
        <v>34</v>
      </c>
      <c r="I150" t="s">
        <v>32</v>
      </c>
      <c r="J150" t="s">
        <v>128</v>
      </c>
      <c r="K150">
        <v>22</v>
      </c>
      <c r="L150">
        <v>30</v>
      </c>
      <c r="M150" s="23">
        <v>5.1760000000000002</v>
      </c>
      <c r="N150" s="22">
        <v>6.08</v>
      </c>
      <c r="O150" s="28">
        <v>149</v>
      </c>
      <c r="P150" s="15">
        <f>M150+N150</f>
        <v>11.256</v>
      </c>
      <c r="Q150" s="27">
        <v>2.3475999999999999</v>
      </c>
      <c r="R150" s="27">
        <v>2.3511000000000002</v>
      </c>
      <c r="S150" s="27">
        <v>2.3942999999999999</v>
      </c>
      <c r="T150" s="27">
        <v>2.3548</v>
      </c>
      <c r="U150" s="31">
        <f t="shared" si="25"/>
        <v>2.3619500000000002</v>
      </c>
      <c r="V150" s="27">
        <v>1.9814000000000001</v>
      </c>
      <c r="W150" s="27">
        <v>1.9947999999999999</v>
      </c>
      <c r="X150" s="27">
        <v>1.9993000000000001</v>
      </c>
      <c r="Y150" s="27">
        <v>1.9769000000000001</v>
      </c>
      <c r="Z150" s="31">
        <f t="shared" si="26"/>
        <v>1.9881000000000002</v>
      </c>
      <c r="AA150" s="27">
        <v>216.52879999999999</v>
      </c>
      <c r="AB150" s="27">
        <v>217.99940000000001</v>
      </c>
      <c r="AC150" s="27">
        <v>218.4896</v>
      </c>
      <c r="AD150" s="27">
        <v>216.0386</v>
      </c>
      <c r="AE150">
        <f t="shared" si="27"/>
        <v>217.26409999999998</v>
      </c>
      <c r="AF150" s="16">
        <v>26</v>
      </c>
      <c r="AG150" s="15">
        <f t="shared" si="28"/>
        <v>56.488665999999995</v>
      </c>
      <c r="AI150">
        <f t="shared" si="29"/>
        <v>30.488665999999995</v>
      </c>
      <c r="AJ150" t="s">
        <v>39</v>
      </c>
      <c r="AK150" s="23">
        <f t="shared" si="30"/>
        <v>5648.8665999999994</v>
      </c>
      <c r="AM150">
        <f t="shared" si="31"/>
        <v>501.85382018479027</v>
      </c>
      <c r="AN150" s="23">
        <v>8.8000000000000007</v>
      </c>
      <c r="AQ150" s="92">
        <f t="shared" si="33"/>
        <v>56.488665999999995</v>
      </c>
      <c r="AR150" s="93">
        <f t="shared" si="32"/>
        <v>34.488665999999995</v>
      </c>
    </row>
    <row r="151" spans="1:44" x14ac:dyDescent="0.3">
      <c r="D151">
        <v>0.44502166283468181</v>
      </c>
      <c r="E151">
        <v>1</v>
      </c>
      <c r="F151">
        <v>0</v>
      </c>
      <c r="G151" s="15">
        <v>133</v>
      </c>
      <c r="H151" t="s">
        <v>33</v>
      </c>
      <c r="I151" t="s">
        <v>32</v>
      </c>
      <c r="J151" t="s">
        <v>132</v>
      </c>
      <c r="K151">
        <v>22</v>
      </c>
      <c r="L151">
        <v>30</v>
      </c>
      <c r="M151" s="23">
        <v>11.324</v>
      </c>
      <c r="N151">
        <v>11.346</v>
      </c>
      <c r="O151" s="28">
        <v>150</v>
      </c>
      <c r="P151" s="15">
        <f>M151</f>
        <v>11.324</v>
      </c>
      <c r="Q151" s="27"/>
      <c r="R151" s="27">
        <v>1.641</v>
      </c>
      <c r="S151" s="27">
        <v>1.7291000000000001</v>
      </c>
      <c r="T151" s="27">
        <v>1.6025</v>
      </c>
      <c r="U151" s="31">
        <f t="shared" si="25"/>
        <v>1.6575333333333333</v>
      </c>
      <c r="V151" s="27"/>
      <c r="W151" s="27">
        <v>1.9300999999999999</v>
      </c>
      <c r="X151" s="27">
        <v>1.9391</v>
      </c>
      <c r="Y151" s="27">
        <v>1.9189000000000001</v>
      </c>
      <c r="Z151" s="31">
        <f t="shared" si="26"/>
        <v>1.9293666666666667</v>
      </c>
      <c r="AA151" s="27">
        <v>214.0778</v>
      </c>
      <c r="AB151" s="27">
        <v>205.2543</v>
      </c>
      <c r="AC151" s="27">
        <v>205.2543</v>
      </c>
      <c r="AD151" s="27">
        <v>210.6464</v>
      </c>
      <c r="AE151">
        <f t="shared" si="27"/>
        <v>208.80819999999997</v>
      </c>
      <c r="AF151" s="16">
        <v>26</v>
      </c>
      <c r="AG151" s="15">
        <f t="shared" si="28"/>
        <v>54.290131999999993</v>
      </c>
      <c r="AI151">
        <f t="shared" si="29"/>
        <v>28.290131999999993</v>
      </c>
      <c r="AJ151" t="s">
        <v>39</v>
      </c>
      <c r="AK151" s="23">
        <f t="shared" si="30"/>
        <v>5429.0131999999994</v>
      </c>
      <c r="AM151">
        <f t="shared" si="31"/>
        <v>479.42539738608264</v>
      </c>
      <c r="AN151" s="23">
        <v>7.8</v>
      </c>
      <c r="AQ151" s="92">
        <f t="shared" si="33"/>
        <v>54.290131999999993</v>
      </c>
      <c r="AR151" s="93">
        <f t="shared" si="32"/>
        <v>32.290131999999993</v>
      </c>
    </row>
    <row r="152" spans="1:44" x14ac:dyDescent="0.3">
      <c r="D152">
        <v>0.50917973494180369</v>
      </c>
      <c r="E152">
        <v>1</v>
      </c>
      <c r="F152">
        <v>0</v>
      </c>
      <c r="G152" s="15">
        <v>133</v>
      </c>
      <c r="H152" t="s">
        <v>33</v>
      </c>
      <c r="I152" t="s">
        <v>30</v>
      </c>
      <c r="J152" t="s">
        <v>133</v>
      </c>
      <c r="K152">
        <v>22</v>
      </c>
      <c r="L152">
        <v>10</v>
      </c>
      <c r="M152" s="23">
        <v>16.59</v>
      </c>
      <c r="N152">
        <v>7.8719999999999999</v>
      </c>
      <c r="O152" s="28">
        <v>151</v>
      </c>
      <c r="P152" s="15">
        <f>M152</f>
        <v>16.59</v>
      </c>
      <c r="Q152" s="27">
        <v>1.6152</v>
      </c>
      <c r="R152" s="27"/>
      <c r="S152" s="27">
        <v>1.6507000000000001</v>
      </c>
      <c r="T152" s="27">
        <v>1.6440999999999999</v>
      </c>
      <c r="U152" s="31">
        <f t="shared" si="25"/>
        <v>1.6366666666666667</v>
      </c>
      <c r="V152" s="27">
        <v>1.9701</v>
      </c>
      <c r="W152" s="27"/>
      <c r="X152" s="27">
        <v>1.9799</v>
      </c>
      <c r="Y152" s="27">
        <v>1.9699</v>
      </c>
      <c r="Z152" s="31">
        <f t="shared" si="26"/>
        <v>1.9733000000000001</v>
      </c>
      <c r="AA152" s="27">
        <v>295.4504</v>
      </c>
      <c r="AB152" s="27"/>
      <c r="AC152" s="27">
        <v>297.90129999999999</v>
      </c>
      <c r="AD152" s="27">
        <v>293.4896</v>
      </c>
      <c r="AE152">
        <f t="shared" si="27"/>
        <v>295.61376666666666</v>
      </c>
      <c r="AF152" s="16">
        <v>26</v>
      </c>
      <c r="AG152" s="15">
        <f t="shared" si="28"/>
        <v>76.859579333333329</v>
      </c>
      <c r="AI152">
        <f t="shared" si="29"/>
        <v>50.859579333333329</v>
      </c>
      <c r="AJ152" t="s">
        <v>39</v>
      </c>
      <c r="AK152" s="23">
        <f t="shared" si="30"/>
        <v>7685.9579333333331</v>
      </c>
      <c r="AM152">
        <f t="shared" si="31"/>
        <v>463.28860357645169</v>
      </c>
      <c r="AN152" s="23">
        <v>8.8000000000000007</v>
      </c>
      <c r="AQ152" s="92">
        <f t="shared" si="33"/>
        <v>76.859579333333329</v>
      </c>
      <c r="AR152" s="93">
        <f t="shared" si="32"/>
        <v>54.859579333333329</v>
      </c>
    </row>
    <row r="153" spans="1:44" x14ac:dyDescent="0.3">
      <c r="D153">
        <v>0.54887211655003665</v>
      </c>
      <c r="E153">
        <v>1</v>
      </c>
      <c r="F153">
        <v>0</v>
      </c>
      <c r="G153" s="15">
        <v>133</v>
      </c>
      <c r="H153" t="s">
        <v>34</v>
      </c>
      <c r="I153" t="s">
        <v>30</v>
      </c>
      <c r="J153" t="s">
        <v>135</v>
      </c>
      <c r="K153">
        <v>22</v>
      </c>
      <c r="L153">
        <v>10</v>
      </c>
      <c r="M153" s="23">
        <v>9.2319999999999993</v>
      </c>
      <c r="N153" s="22">
        <v>9.3279999999999994</v>
      </c>
      <c r="O153" s="28">
        <v>152</v>
      </c>
      <c r="P153" s="15">
        <f>M153+N153</f>
        <v>18.559999999999999</v>
      </c>
      <c r="Q153" s="27">
        <v>1.8050999999999999</v>
      </c>
      <c r="R153" s="27">
        <v>1.8055000000000001</v>
      </c>
      <c r="S153" s="27">
        <v>1.8170999999999999</v>
      </c>
      <c r="T153" s="27">
        <v>1.8133999999999999</v>
      </c>
      <c r="U153" s="31">
        <f t="shared" si="25"/>
        <v>1.8102749999999999</v>
      </c>
      <c r="V153" s="27">
        <v>1.8788</v>
      </c>
      <c r="W153" s="27">
        <v>1.8887</v>
      </c>
      <c r="X153" s="27">
        <v>1.891</v>
      </c>
      <c r="Y153" s="27">
        <v>1.8767</v>
      </c>
      <c r="Z153" s="31">
        <f t="shared" si="26"/>
        <v>1.8837999999999999</v>
      </c>
      <c r="AA153" s="27">
        <v>320.4504</v>
      </c>
      <c r="AB153" s="27">
        <v>325.84249999999997</v>
      </c>
      <c r="AC153" s="27">
        <v>324.37189999999998</v>
      </c>
      <c r="AD153" s="27">
        <v>321.92099999999999</v>
      </c>
      <c r="AE153">
        <f t="shared" si="27"/>
        <v>323.14644999999996</v>
      </c>
      <c r="AF153" s="16">
        <v>26</v>
      </c>
      <c r="AG153" s="15">
        <f t="shared" si="28"/>
        <v>84.018076999999991</v>
      </c>
      <c r="AI153">
        <f t="shared" si="29"/>
        <v>58.018076999999991</v>
      </c>
      <c r="AJ153" t="s">
        <v>39</v>
      </c>
      <c r="AK153" s="23">
        <f t="shared" si="30"/>
        <v>8401.8076999999994</v>
      </c>
      <c r="AM153">
        <f t="shared" si="31"/>
        <v>452.68360452586205</v>
      </c>
      <c r="AN153" s="23">
        <v>9.4</v>
      </c>
      <c r="AQ153" s="92">
        <f t="shared" si="33"/>
        <v>84.018076999999991</v>
      </c>
      <c r="AR153" s="93">
        <f t="shared" si="32"/>
        <v>62.018076999999991</v>
      </c>
    </row>
    <row r="154" spans="1:44" x14ac:dyDescent="0.3">
      <c r="D154">
        <v>0.63451052085064374</v>
      </c>
      <c r="E154">
        <v>1</v>
      </c>
      <c r="F154">
        <v>0</v>
      </c>
      <c r="G154" s="15">
        <v>133</v>
      </c>
      <c r="H154" t="s">
        <v>31</v>
      </c>
      <c r="I154" t="s">
        <v>30</v>
      </c>
      <c r="J154" t="s">
        <v>136</v>
      </c>
      <c r="K154">
        <v>22</v>
      </c>
      <c r="L154">
        <v>10</v>
      </c>
      <c r="M154" s="23">
        <v>11.006</v>
      </c>
      <c r="N154">
        <v>9.23</v>
      </c>
      <c r="O154" s="28">
        <v>153</v>
      </c>
      <c r="P154" s="15">
        <f>M154</f>
        <v>11.006</v>
      </c>
      <c r="Q154" s="27"/>
      <c r="R154" s="27">
        <v>1.6848000000000001</v>
      </c>
      <c r="S154" s="27">
        <v>1.7751999999999999</v>
      </c>
      <c r="T154" s="27">
        <v>1.7418</v>
      </c>
      <c r="U154" s="31">
        <f t="shared" si="25"/>
        <v>1.7339333333333335</v>
      </c>
      <c r="V154" s="27"/>
      <c r="W154" s="27">
        <v>2.0472999999999999</v>
      </c>
      <c r="X154" s="27">
        <v>2.0749</v>
      </c>
      <c r="Y154" s="27">
        <v>2.0419999999999998</v>
      </c>
      <c r="Z154" s="31">
        <f t="shared" si="26"/>
        <v>2.0547333333333331</v>
      </c>
      <c r="AA154" s="27">
        <v>195.94059999999999</v>
      </c>
      <c r="AB154" s="27">
        <v>187.60720000000001</v>
      </c>
      <c r="AC154" s="27">
        <v>188.09739999999999</v>
      </c>
      <c r="AD154" s="27">
        <v>187.11699999999999</v>
      </c>
      <c r="AE154">
        <f t="shared" si="27"/>
        <v>189.69054999999997</v>
      </c>
      <c r="AF154" s="16">
        <v>26</v>
      </c>
      <c r="AG154" s="15">
        <f t="shared" si="28"/>
        <v>49.319542999999996</v>
      </c>
      <c r="AI154">
        <f t="shared" si="29"/>
        <v>23.319542999999996</v>
      </c>
      <c r="AJ154" t="s">
        <v>39</v>
      </c>
      <c r="AK154" s="23">
        <f t="shared" si="30"/>
        <v>4931.9542999999994</v>
      </c>
      <c r="AM154">
        <f t="shared" si="31"/>
        <v>448.11505542431394</v>
      </c>
      <c r="AN154" s="23">
        <v>8.8000000000000007</v>
      </c>
      <c r="AQ154" s="92">
        <f t="shared" si="33"/>
        <v>49.319542999999996</v>
      </c>
      <c r="AR154" s="93">
        <f t="shared" si="32"/>
        <v>27.319542999999996</v>
      </c>
    </row>
    <row r="155" spans="1:44" x14ac:dyDescent="0.3">
      <c r="D155">
        <v>0.77136257377256034</v>
      </c>
      <c r="E155">
        <v>1</v>
      </c>
      <c r="F155">
        <v>0</v>
      </c>
      <c r="G155" s="15">
        <v>133</v>
      </c>
      <c r="H155" t="s">
        <v>29</v>
      </c>
      <c r="I155" t="s">
        <v>30</v>
      </c>
      <c r="J155" t="s">
        <v>137</v>
      </c>
      <c r="K155">
        <v>22</v>
      </c>
      <c r="L155">
        <v>10</v>
      </c>
      <c r="M155" s="23">
        <v>9.1140000000000008</v>
      </c>
      <c r="N155" s="22">
        <v>10.19</v>
      </c>
      <c r="O155" s="28">
        <v>154</v>
      </c>
      <c r="P155" s="15">
        <f>M155+N155</f>
        <v>19.304000000000002</v>
      </c>
      <c r="Q155" s="27">
        <v>1.802</v>
      </c>
      <c r="R155" s="27">
        <v>1.6526000000000001</v>
      </c>
      <c r="S155" s="27">
        <v>1.871</v>
      </c>
      <c r="T155" s="27">
        <v>1.5305</v>
      </c>
      <c r="U155" s="31">
        <f t="shared" si="25"/>
        <v>1.7140249999999999</v>
      </c>
      <c r="V155" s="27">
        <v>2.032</v>
      </c>
      <c r="W155" s="27">
        <v>1.8826000000000001</v>
      </c>
      <c r="X155" s="27">
        <v>2.0507</v>
      </c>
      <c r="Y155" s="27"/>
      <c r="Z155" s="31">
        <f t="shared" si="26"/>
        <v>1.9884333333333333</v>
      </c>
      <c r="AA155" s="27">
        <v>274.8621</v>
      </c>
      <c r="AB155" s="27">
        <v>299.8621</v>
      </c>
      <c r="AC155" s="27">
        <v>274.37189999999998</v>
      </c>
      <c r="AD155" s="27">
        <v>331.72489999999999</v>
      </c>
      <c r="AE155">
        <f t="shared" si="27"/>
        <v>295.20524999999998</v>
      </c>
      <c r="AF155" s="16">
        <v>26</v>
      </c>
      <c r="AG155" s="15">
        <f t="shared" si="28"/>
        <v>76.753364999999988</v>
      </c>
      <c r="AI155">
        <f t="shared" si="29"/>
        <v>50.753364999999988</v>
      </c>
      <c r="AJ155" t="s">
        <v>39</v>
      </c>
      <c r="AK155" s="23">
        <f t="shared" si="30"/>
        <v>7675.3364999999994</v>
      </c>
      <c r="AM155">
        <f t="shared" si="31"/>
        <v>397.60342416079561</v>
      </c>
      <c r="AN155" s="23">
        <v>9.3000000000000007</v>
      </c>
      <c r="AQ155" s="92">
        <f t="shared" si="33"/>
        <v>76.753364999999988</v>
      </c>
      <c r="AR155" s="93">
        <f t="shared" si="32"/>
        <v>54.753364999999988</v>
      </c>
    </row>
    <row r="156" spans="1:44" x14ac:dyDescent="0.3">
      <c r="D156">
        <v>0.83558721064022334</v>
      </c>
      <c r="E156">
        <v>1</v>
      </c>
      <c r="F156">
        <v>0</v>
      </c>
      <c r="G156" s="15">
        <v>133</v>
      </c>
      <c r="H156" t="s">
        <v>31</v>
      </c>
      <c r="I156" t="s">
        <v>32</v>
      </c>
      <c r="L156">
        <v>30</v>
      </c>
      <c r="M156" s="23">
        <v>11.404</v>
      </c>
      <c r="N156">
        <v>6.1319999999999997</v>
      </c>
      <c r="O156" s="28">
        <v>155</v>
      </c>
      <c r="P156" s="20">
        <f>M156</f>
        <v>11.404</v>
      </c>
      <c r="Q156" s="27">
        <v>1.1549</v>
      </c>
      <c r="R156" s="27">
        <v>1.1399999999999999</v>
      </c>
      <c r="S156" s="27">
        <v>1.1818</v>
      </c>
      <c r="T156" s="27">
        <v>1.1742999999999999</v>
      </c>
      <c r="U156" s="31">
        <f t="shared" si="25"/>
        <v>1.16275</v>
      </c>
      <c r="V156" s="27"/>
      <c r="W156" s="27">
        <v>2.1120999999999999</v>
      </c>
      <c r="X156" s="27">
        <v>2.1288999999999998</v>
      </c>
      <c r="Y156" s="27">
        <v>2.1194000000000002</v>
      </c>
      <c r="Z156" s="31">
        <f t="shared" si="26"/>
        <v>2.1201333333333334</v>
      </c>
      <c r="AA156" s="27">
        <v>214.0778</v>
      </c>
      <c r="AB156" s="27">
        <v>201.8229</v>
      </c>
      <c r="AC156" s="27">
        <v>192.99940000000001</v>
      </c>
      <c r="AD156" s="27">
        <v>190.0582</v>
      </c>
      <c r="AE156">
        <f t="shared" si="27"/>
        <v>199.739575</v>
      </c>
      <c r="AF156" s="16">
        <v>26</v>
      </c>
      <c r="AG156" s="15">
        <f t="shared" si="28"/>
        <v>51.932289499999996</v>
      </c>
      <c r="AI156">
        <f t="shared" si="29"/>
        <v>25.932289499999996</v>
      </c>
      <c r="AJ156" t="s">
        <v>39</v>
      </c>
      <c r="AK156" s="23">
        <f t="shared" si="30"/>
        <v>5193.2289499999997</v>
      </c>
      <c r="AM156">
        <f t="shared" si="31"/>
        <v>455.38661434584355</v>
      </c>
      <c r="AN156" s="23">
        <v>9.5</v>
      </c>
      <c r="AQ156" s="92">
        <f t="shared" si="33"/>
        <v>51.932289499999996</v>
      </c>
      <c r="AR156" s="93">
        <f t="shared" si="32"/>
        <v>51.932289499999996</v>
      </c>
    </row>
    <row r="157" spans="1:44" x14ac:dyDescent="0.3">
      <c r="D157">
        <v>0.98550395674604718</v>
      </c>
      <c r="E157">
        <v>1</v>
      </c>
      <c r="F157">
        <v>0</v>
      </c>
      <c r="G157" s="15">
        <v>133</v>
      </c>
      <c r="H157" t="s">
        <v>34</v>
      </c>
      <c r="I157" t="s">
        <v>32</v>
      </c>
      <c r="J157" t="s">
        <v>134</v>
      </c>
      <c r="K157">
        <v>22</v>
      </c>
      <c r="L157">
        <v>30</v>
      </c>
      <c r="M157" s="23">
        <v>7.694</v>
      </c>
      <c r="N157" t="s">
        <v>35</v>
      </c>
      <c r="O157" s="28">
        <v>156</v>
      </c>
      <c r="P157" s="15">
        <f>M157</f>
        <v>7.694</v>
      </c>
      <c r="Q157" s="27">
        <v>1.0327999999999999</v>
      </c>
      <c r="R157" s="27">
        <v>1.0764</v>
      </c>
      <c r="S157" s="27">
        <v>1.1067</v>
      </c>
      <c r="T157" s="27">
        <v>1.0945</v>
      </c>
      <c r="U157" s="31">
        <f t="shared" si="25"/>
        <v>1.0775999999999999</v>
      </c>
      <c r="V157" s="27">
        <v>1.9400999999999999</v>
      </c>
      <c r="W157" s="27">
        <v>2.0207000000000002</v>
      </c>
      <c r="X157" s="27">
        <v>2.0381</v>
      </c>
      <c r="Y157" s="27">
        <v>2.0078999999999998</v>
      </c>
      <c r="Z157" s="31">
        <f t="shared" si="26"/>
        <v>2.0017</v>
      </c>
      <c r="AA157" s="27">
        <v>240.54839999999999</v>
      </c>
      <c r="AB157" s="27">
        <v>231.72489999999999</v>
      </c>
      <c r="AC157" s="27">
        <v>231.72489999999999</v>
      </c>
      <c r="AD157" s="27">
        <v>230.2543</v>
      </c>
      <c r="AE157">
        <f t="shared" si="27"/>
        <v>233.56312500000001</v>
      </c>
      <c r="AF157" s="16">
        <v>16</v>
      </c>
      <c r="AG157" s="15">
        <f t="shared" si="28"/>
        <v>37.370100000000001</v>
      </c>
      <c r="AI157">
        <f t="shared" si="29"/>
        <v>21.370100000000001</v>
      </c>
      <c r="AJ157" t="s">
        <v>39</v>
      </c>
      <c r="AK157" s="23">
        <f t="shared" si="30"/>
        <v>3737.01</v>
      </c>
      <c r="AM157">
        <f t="shared" si="31"/>
        <v>485.70444502209517</v>
      </c>
      <c r="AN157" s="23">
        <v>9.1</v>
      </c>
      <c r="AQ157" s="92">
        <f t="shared" si="33"/>
        <v>37.370100000000001</v>
      </c>
      <c r="AR157" s="93">
        <f t="shared" si="32"/>
        <v>15.370100000000001</v>
      </c>
    </row>
    <row r="158" spans="1:44" x14ac:dyDescent="0.3">
      <c r="D158">
        <v>0.22959157601540103</v>
      </c>
      <c r="E158">
        <v>0</v>
      </c>
      <c r="F158">
        <v>0</v>
      </c>
      <c r="G158" s="15">
        <v>232</v>
      </c>
      <c r="H158" t="s">
        <v>34</v>
      </c>
      <c r="I158" t="s">
        <v>32</v>
      </c>
      <c r="L158">
        <v>10</v>
      </c>
      <c r="M158" s="23">
        <v>3.4060000000000001</v>
      </c>
      <c r="N158" t="s">
        <v>35</v>
      </c>
      <c r="O158" s="28">
        <v>157</v>
      </c>
      <c r="P158" s="15">
        <f>M158</f>
        <v>3.4060000000000001</v>
      </c>
      <c r="Q158" s="27">
        <v>1.0472999999999999</v>
      </c>
      <c r="R158" s="27">
        <v>1.0022</v>
      </c>
      <c r="S158" s="27">
        <v>1.1003000000000001</v>
      </c>
      <c r="T158" s="27">
        <v>1.0762</v>
      </c>
      <c r="U158" s="31">
        <f t="shared" si="25"/>
        <v>1.0565</v>
      </c>
      <c r="V158" s="27">
        <v>2.1398999999999999</v>
      </c>
      <c r="W158" s="27"/>
      <c r="X158" s="27">
        <v>2.2158000000000002</v>
      </c>
      <c r="Y158" s="27">
        <v>2.19</v>
      </c>
      <c r="Z158" s="31">
        <f t="shared" si="26"/>
        <v>2.1819000000000002</v>
      </c>
      <c r="AA158" s="27">
        <v>103.7837</v>
      </c>
      <c r="AB158" s="27"/>
      <c r="AC158" s="27">
        <v>99.862099999999998</v>
      </c>
      <c r="AD158" s="27">
        <v>100.8425</v>
      </c>
      <c r="AE158">
        <f t="shared" si="27"/>
        <v>101.4961</v>
      </c>
      <c r="AF158" s="16">
        <v>16</v>
      </c>
      <c r="AG158" s="15">
        <f t="shared" si="28"/>
        <v>16.239376</v>
      </c>
      <c r="AI158">
        <f t="shared" si="29"/>
        <v>0.23937600000000003</v>
      </c>
      <c r="AJ158" t="s">
        <v>39</v>
      </c>
      <c r="AK158" s="59">
        <f t="shared" si="30"/>
        <v>1623.9376</v>
      </c>
      <c r="AM158">
        <f t="shared" si="31"/>
        <v>476.78731650029357</v>
      </c>
      <c r="AN158" s="23">
        <v>9</v>
      </c>
      <c r="AQ158" s="92">
        <f t="shared" si="33"/>
        <v>16.239376</v>
      </c>
      <c r="AR158" s="93">
        <f t="shared" si="32"/>
        <v>16.239376</v>
      </c>
    </row>
    <row r="159" spans="1:44" x14ac:dyDescent="0.3">
      <c r="A159" s="21"/>
      <c r="B159" s="21"/>
      <c r="C159" s="21"/>
      <c r="D159" s="21">
        <v>0.58722953554256352</v>
      </c>
      <c r="E159" s="21">
        <v>0</v>
      </c>
      <c r="F159" s="21">
        <v>0</v>
      </c>
      <c r="G159" s="15">
        <v>232</v>
      </c>
      <c r="H159" s="21" t="s">
        <v>29</v>
      </c>
      <c r="I159" s="21" t="s">
        <v>30</v>
      </c>
      <c r="L159" s="21">
        <v>30</v>
      </c>
      <c r="M159" s="23">
        <v>2.7240000000000002</v>
      </c>
      <c r="N159" s="21" t="s">
        <v>35</v>
      </c>
      <c r="O159" s="28">
        <v>158</v>
      </c>
      <c r="P159" s="15">
        <f>M159</f>
        <v>2.7240000000000002</v>
      </c>
      <c r="Q159" s="73">
        <v>-0.96750000000000003</v>
      </c>
      <c r="R159" s="73">
        <v>4.8099999999999997E-2</v>
      </c>
      <c r="S159" s="73">
        <v>2.86E-2</v>
      </c>
      <c r="T159" s="73">
        <v>1.2436</v>
      </c>
      <c r="U159" s="36">
        <f t="shared" si="25"/>
        <v>8.8200000000000001E-2</v>
      </c>
      <c r="V159" s="73">
        <v>-0.36959999999999998</v>
      </c>
      <c r="W159" s="73">
        <v>2.1499999999999998E-2</v>
      </c>
      <c r="X159" s="73">
        <v>0.02</v>
      </c>
      <c r="Y159" s="73">
        <v>1.0947</v>
      </c>
      <c r="Z159" s="36">
        <f t="shared" si="26"/>
        <v>0.19165000000000001</v>
      </c>
      <c r="AA159" s="73">
        <v>1.8229</v>
      </c>
      <c r="AB159" s="73">
        <v>-0.13789999999999999</v>
      </c>
      <c r="AC159" s="73">
        <v>-0.13789999999999999</v>
      </c>
      <c r="AD159" s="73">
        <v>21.430800000000001</v>
      </c>
      <c r="AE159" s="21">
        <f t="shared" si="27"/>
        <v>5.7444750000000004</v>
      </c>
      <c r="AF159" s="16">
        <v>16</v>
      </c>
      <c r="AG159" s="15">
        <f t="shared" si="28"/>
        <v>0.91911600000000004</v>
      </c>
      <c r="AI159" s="60">
        <f t="shared" si="29"/>
        <v>-15.080883999999999</v>
      </c>
      <c r="AJ159" s="91" t="s">
        <v>43</v>
      </c>
      <c r="AK159" s="59">
        <f t="shared" si="30"/>
        <v>91.911600000000007</v>
      </c>
      <c r="AM159" s="21">
        <f t="shared" si="31"/>
        <v>33.741409691629954</v>
      </c>
      <c r="AN159" s="55">
        <v>2.5</v>
      </c>
      <c r="AO159" s="15" t="s">
        <v>54</v>
      </c>
      <c r="AQ159" s="92">
        <f t="shared" si="33"/>
        <v>0.91911600000000004</v>
      </c>
      <c r="AR159" s="93">
        <f t="shared" si="32"/>
        <v>0.91911600000000004</v>
      </c>
    </row>
    <row r="160" spans="1:44" x14ac:dyDescent="0.3">
      <c r="D160">
        <v>0.89087561151706507</v>
      </c>
      <c r="E160">
        <v>0</v>
      </c>
      <c r="F160">
        <v>0</v>
      </c>
      <c r="G160" s="15">
        <v>232</v>
      </c>
      <c r="H160" t="s">
        <v>34</v>
      </c>
      <c r="I160" t="s">
        <v>30</v>
      </c>
      <c r="L160">
        <v>30</v>
      </c>
      <c r="M160" s="23">
        <v>3.302</v>
      </c>
      <c r="N160" s="47">
        <v>1.552</v>
      </c>
      <c r="O160" s="29">
        <v>159</v>
      </c>
      <c r="P160" s="15">
        <f>M160+N160</f>
        <v>4.8540000000000001</v>
      </c>
      <c r="Q160" s="27"/>
      <c r="R160" s="27">
        <v>1.2847</v>
      </c>
      <c r="S160" s="27">
        <v>1.3665</v>
      </c>
      <c r="T160" s="27">
        <v>1.3084</v>
      </c>
      <c r="U160" s="31">
        <f t="shared" si="25"/>
        <v>1.3198666666666667</v>
      </c>
      <c r="V160" s="27">
        <v>2.0065</v>
      </c>
      <c r="W160" s="27">
        <v>2.1987000000000001</v>
      </c>
      <c r="X160" s="27">
        <v>2.2097000000000002</v>
      </c>
      <c r="Y160" s="27">
        <v>2.1071</v>
      </c>
      <c r="Z160" s="31">
        <f t="shared" si="26"/>
        <v>2.1304999999999996</v>
      </c>
      <c r="AA160" s="27">
        <v>127.80329999999999</v>
      </c>
      <c r="AB160" s="27">
        <v>118.4896</v>
      </c>
      <c r="AC160" s="27">
        <v>117.99939999999999</v>
      </c>
      <c r="AD160" s="27">
        <v>123.8817</v>
      </c>
      <c r="AE160">
        <f t="shared" si="27"/>
        <v>122.04349999999999</v>
      </c>
      <c r="AF160" s="16">
        <v>16</v>
      </c>
      <c r="AG160" s="15">
        <f t="shared" si="28"/>
        <v>19.526959999999999</v>
      </c>
      <c r="AI160">
        <f t="shared" si="29"/>
        <v>3.526959999999999</v>
      </c>
      <c r="AJ160" t="s">
        <v>39</v>
      </c>
      <c r="AK160" s="23">
        <f t="shared" si="30"/>
        <v>1952.6959999999999</v>
      </c>
      <c r="AM160">
        <f t="shared" si="31"/>
        <v>402.28594973217963</v>
      </c>
      <c r="AN160" s="23">
        <v>8.9</v>
      </c>
      <c r="AQ160" s="92">
        <f t="shared" si="33"/>
        <v>19.526959999999999</v>
      </c>
      <c r="AR160" s="93">
        <f t="shared" si="32"/>
        <v>19.526959999999999</v>
      </c>
    </row>
    <row r="161" spans="4:44" x14ac:dyDescent="0.3">
      <c r="D161">
        <v>0.1549168318995664</v>
      </c>
      <c r="E161">
        <v>0</v>
      </c>
      <c r="F161">
        <v>0</v>
      </c>
      <c r="G161" s="15">
        <v>136</v>
      </c>
      <c r="H161" t="s">
        <v>34</v>
      </c>
      <c r="I161" t="s">
        <v>30</v>
      </c>
      <c r="L161">
        <v>10</v>
      </c>
      <c r="M161" s="23">
        <v>6.548</v>
      </c>
      <c r="N161" s="22">
        <v>8.4480000000000004</v>
      </c>
      <c r="O161" s="14">
        <v>160</v>
      </c>
      <c r="P161" s="20">
        <f>M161+N161</f>
        <v>14.996</v>
      </c>
      <c r="Q161" s="27">
        <v>2.2492000000000001</v>
      </c>
      <c r="R161" s="27"/>
      <c r="S161" s="27">
        <v>2.2837999999999998</v>
      </c>
      <c r="T161" s="27">
        <v>2.3157000000000001</v>
      </c>
      <c r="U161" s="31">
        <f t="shared" si="25"/>
        <v>2.2828999999999997</v>
      </c>
      <c r="V161" s="27">
        <v>1.8522000000000001</v>
      </c>
      <c r="W161" s="27">
        <v>1.7522</v>
      </c>
      <c r="X161" s="27">
        <v>1.8602000000000001</v>
      </c>
      <c r="Y161" s="27">
        <v>1.8614999999999999</v>
      </c>
      <c r="Z161" s="31">
        <f t="shared" si="26"/>
        <v>1.8315250000000001</v>
      </c>
      <c r="AA161" s="27">
        <v>323.25709999999998</v>
      </c>
      <c r="AB161" s="27"/>
      <c r="AC161" s="27">
        <v>323.7473</v>
      </c>
      <c r="AD161" s="27">
        <v>320.3159</v>
      </c>
      <c r="AE161">
        <f t="shared" si="27"/>
        <v>322.44010000000003</v>
      </c>
      <c r="AF161" s="16">
        <v>26</v>
      </c>
      <c r="AG161" s="15">
        <f t="shared" si="28"/>
        <v>83.834426000000008</v>
      </c>
      <c r="AI161">
        <f t="shared" si="29"/>
        <v>57.834426000000008</v>
      </c>
      <c r="AJ161" t="s">
        <v>39</v>
      </c>
      <c r="AK161" s="23">
        <f t="shared" si="30"/>
        <v>8383.4426000000003</v>
      </c>
      <c r="AM161">
        <f t="shared" si="31"/>
        <v>559.04525206721792</v>
      </c>
      <c r="AN161" s="23">
        <v>9.4</v>
      </c>
      <c r="AQ161" s="92">
        <f t="shared" si="33"/>
        <v>83.834426000000008</v>
      </c>
      <c r="AR161" s="93">
        <f t="shared" si="32"/>
        <v>83.834426000000008</v>
      </c>
    </row>
    <row r="162" spans="4:44" x14ac:dyDescent="0.3">
      <c r="D162">
        <v>0.51690706633685235</v>
      </c>
      <c r="E162">
        <v>0</v>
      </c>
      <c r="F162">
        <v>0</v>
      </c>
      <c r="G162" s="15">
        <v>136</v>
      </c>
      <c r="H162" t="s">
        <v>29</v>
      </c>
      <c r="I162" t="s">
        <v>30</v>
      </c>
      <c r="L162">
        <v>10</v>
      </c>
      <c r="M162" s="15">
        <v>8.7080000000000002</v>
      </c>
      <c r="N162" s="22">
        <v>14.772</v>
      </c>
      <c r="O162" s="28">
        <v>161</v>
      </c>
      <c r="P162" s="15">
        <f>N162</f>
        <v>14.772</v>
      </c>
      <c r="Q162" s="27">
        <v>2.2864</v>
      </c>
      <c r="R162" s="27">
        <v>2.3393000000000002</v>
      </c>
      <c r="S162" s="27">
        <v>2.4037000000000002</v>
      </c>
      <c r="T162" s="27">
        <v>2.2633000000000001</v>
      </c>
      <c r="U162" s="31">
        <f t="shared" si="25"/>
        <v>2.323175</v>
      </c>
      <c r="V162" s="27">
        <v>1.8160000000000001</v>
      </c>
      <c r="W162" s="27">
        <v>1.8208</v>
      </c>
      <c r="X162" s="27">
        <v>1.8270999999999999</v>
      </c>
      <c r="Y162" s="27">
        <v>1.8119000000000001</v>
      </c>
      <c r="Z162" s="31">
        <f t="shared" si="26"/>
        <v>1.8189500000000001</v>
      </c>
      <c r="AA162" s="27">
        <v>254.62960000000001</v>
      </c>
      <c r="AB162" s="27">
        <v>257.0806</v>
      </c>
      <c r="AC162" s="27">
        <v>257.0806</v>
      </c>
      <c r="AD162" s="27">
        <v>253.15899999999999</v>
      </c>
      <c r="AE162">
        <f t="shared" si="27"/>
        <v>255.48745</v>
      </c>
      <c r="AF162" s="16">
        <v>26</v>
      </c>
      <c r="AG162" s="15">
        <f t="shared" si="28"/>
        <v>66.426737000000003</v>
      </c>
      <c r="AI162">
        <f t="shared" si="29"/>
        <v>40.426737000000003</v>
      </c>
      <c r="AJ162" t="s">
        <v>39</v>
      </c>
      <c r="AK162" s="23">
        <f t="shared" si="30"/>
        <v>6642.6737000000003</v>
      </c>
      <c r="AM162">
        <f t="shared" si="31"/>
        <v>449.68005009477389</v>
      </c>
      <c r="AN162" s="23">
        <v>9.3000000000000007</v>
      </c>
      <c r="AQ162" s="92">
        <f t="shared" si="33"/>
        <v>66.426737000000003</v>
      </c>
      <c r="AR162" s="93">
        <f t="shared" si="32"/>
        <v>66.426737000000003</v>
      </c>
    </row>
    <row r="163" spans="4:44" x14ac:dyDescent="0.3">
      <c r="D163">
        <v>0.67783904387205307</v>
      </c>
      <c r="E163">
        <v>0</v>
      </c>
      <c r="F163">
        <v>0</v>
      </c>
      <c r="G163" s="15">
        <v>136</v>
      </c>
      <c r="H163" t="s">
        <v>34</v>
      </c>
      <c r="I163" t="s">
        <v>32</v>
      </c>
      <c r="L163">
        <v>30</v>
      </c>
      <c r="M163" s="23">
        <v>6.4580000000000002</v>
      </c>
      <c r="N163" s="22">
        <v>7.27</v>
      </c>
      <c r="O163" s="28">
        <v>162</v>
      </c>
      <c r="P163" s="15">
        <f>M163+N163</f>
        <v>13.728</v>
      </c>
      <c r="Q163" s="27">
        <v>1.7230000000000001</v>
      </c>
      <c r="R163" s="27">
        <v>1.8993</v>
      </c>
      <c r="S163" s="27">
        <v>1.9936</v>
      </c>
      <c r="T163" s="27">
        <v>1.8666</v>
      </c>
      <c r="U163" s="31">
        <f t="shared" si="25"/>
        <v>1.870625</v>
      </c>
      <c r="V163" s="27">
        <v>1.7433000000000001</v>
      </c>
      <c r="W163" s="27">
        <v>1.7875000000000001</v>
      </c>
      <c r="X163" s="27">
        <v>1.7981</v>
      </c>
      <c r="Y163" s="27">
        <v>1.7454000000000001</v>
      </c>
      <c r="Z163" s="31">
        <f t="shared" si="26"/>
        <v>1.768575</v>
      </c>
      <c r="AA163" s="27">
        <v>301.68849999999998</v>
      </c>
      <c r="AB163" s="27">
        <v>295.3159</v>
      </c>
      <c r="AC163" s="27">
        <v>295.3159</v>
      </c>
      <c r="AD163" s="27">
        <v>301.19830000000002</v>
      </c>
      <c r="AE163">
        <f t="shared" si="27"/>
        <v>298.37965000000003</v>
      </c>
      <c r="AF163" s="16">
        <v>26</v>
      </c>
      <c r="AG163" s="15">
        <f t="shared" si="28"/>
        <v>77.578709000000003</v>
      </c>
      <c r="AI163">
        <f t="shared" si="29"/>
        <v>51.578709000000003</v>
      </c>
      <c r="AJ163" t="s">
        <v>39</v>
      </c>
      <c r="AK163" s="23">
        <f t="shared" si="30"/>
        <v>7757.8709000000008</v>
      </c>
      <c r="AM163">
        <f t="shared" si="31"/>
        <v>565.11297348484857</v>
      </c>
      <c r="AN163" s="23">
        <v>8.5</v>
      </c>
      <c r="AQ163" s="92">
        <f t="shared" si="33"/>
        <v>77.578709000000003</v>
      </c>
      <c r="AR163" s="93">
        <f t="shared" si="32"/>
        <v>77.578709000000003</v>
      </c>
    </row>
    <row r="164" spans="4:44" x14ac:dyDescent="0.3">
      <c r="D164">
        <v>0.72746278945134346</v>
      </c>
      <c r="E164">
        <v>0</v>
      </c>
      <c r="F164">
        <v>0</v>
      </c>
      <c r="G164" s="15">
        <v>136</v>
      </c>
      <c r="H164" t="s">
        <v>31</v>
      </c>
      <c r="I164" t="s">
        <v>32</v>
      </c>
      <c r="L164">
        <v>30</v>
      </c>
      <c r="M164" s="23">
        <v>10.728</v>
      </c>
      <c r="N164">
        <v>17.846</v>
      </c>
      <c r="O164" s="28">
        <v>163</v>
      </c>
      <c r="P164" s="15">
        <f>M164</f>
        <v>10.728</v>
      </c>
      <c r="Q164" s="27">
        <v>5.5899999999999998E-2</v>
      </c>
      <c r="R164" s="27">
        <v>5.9299999999999999E-2</v>
      </c>
      <c r="S164" s="27">
        <v>5.67E-2</v>
      </c>
      <c r="T164" s="27">
        <v>5.5500000000000001E-2</v>
      </c>
      <c r="U164" s="31">
        <f t="shared" si="25"/>
        <v>5.6849999999999998E-2</v>
      </c>
      <c r="V164" s="27">
        <v>2.1040999999999999</v>
      </c>
      <c r="W164" s="27">
        <v>1.8866000000000001</v>
      </c>
      <c r="X164" s="27">
        <v>1.9918</v>
      </c>
      <c r="Y164" s="27">
        <v>2.1368999999999998</v>
      </c>
      <c r="Z164" s="31">
        <f t="shared" si="26"/>
        <v>2.0298499999999997</v>
      </c>
      <c r="AA164" s="27">
        <v>191.8845</v>
      </c>
      <c r="AB164" s="27">
        <v>209.04140000000001</v>
      </c>
      <c r="AC164" s="27">
        <v>193.35509999999999</v>
      </c>
      <c r="AD164" s="27">
        <v>186.4924</v>
      </c>
      <c r="AE164">
        <f t="shared" si="27"/>
        <v>195.19334999999998</v>
      </c>
      <c r="AF164" s="16">
        <v>26</v>
      </c>
      <c r="AG164" s="15">
        <f t="shared" si="28"/>
        <v>50.750270999999991</v>
      </c>
      <c r="AI164">
        <f t="shared" si="29"/>
        <v>24.750270999999991</v>
      </c>
      <c r="AJ164" t="s">
        <v>39</v>
      </c>
      <c r="AK164" s="23">
        <f t="shared" si="30"/>
        <v>5075.0270999999993</v>
      </c>
      <c r="AM164">
        <f t="shared" si="31"/>
        <v>473.06367449664424</v>
      </c>
      <c r="AN164" s="23">
        <v>9.1</v>
      </c>
      <c r="AQ164" s="92">
        <f t="shared" si="33"/>
        <v>50.750270999999991</v>
      </c>
      <c r="AR164" s="93">
        <f t="shared" si="32"/>
        <v>50.750270999999991</v>
      </c>
    </row>
    <row r="165" spans="4:44" x14ac:dyDescent="0.3">
      <c r="D165">
        <v>0.74512293577372346</v>
      </c>
      <c r="E165">
        <v>0</v>
      </c>
      <c r="F165">
        <v>0</v>
      </c>
      <c r="G165" s="15">
        <v>136</v>
      </c>
      <c r="H165" t="s">
        <v>33</v>
      </c>
      <c r="I165" t="s">
        <v>32</v>
      </c>
      <c r="L165">
        <v>30</v>
      </c>
      <c r="M165" s="23">
        <v>9.3539999999999992</v>
      </c>
      <c r="N165" s="22">
        <v>9.4239999999999995</v>
      </c>
      <c r="O165" s="28">
        <v>164</v>
      </c>
      <c r="P165" s="15">
        <f>M165+N165</f>
        <v>18.777999999999999</v>
      </c>
      <c r="Q165" s="69">
        <v>2.3437000000000001</v>
      </c>
      <c r="R165" s="27"/>
      <c r="S165" s="27">
        <v>2.4744000000000002</v>
      </c>
      <c r="T165" s="27">
        <v>2.3828999999999998</v>
      </c>
      <c r="U165" s="31">
        <f t="shared" si="25"/>
        <v>2.4003333333333337</v>
      </c>
      <c r="V165" s="27">
        <v>1.8421000000000001</v>
      </c>
      <c r="W165" s="27"/>
      <c r="X165" s="27">
        <v>1.8485</v>
      </c>
      <c r="Y165" s="27">
        <v>1.8318000000000001</v>
      </c>
      <c r="Z165" s="31">
        <f t="shared" si="26"/>
        <v>1.8408</v>
      </c>
      <c r="AA165" s="27">
        <v>261.00220000000002</v>
      </c>
      <c r="AB165" s="27"/>
      <c r="AC165" s="27">
        <v>261.00220000000002</v>
      </c>
      <c r="AD165" s="27">
        <v>259.53160000000003</v>
      </c>
      <c r="AE165">
        <f t="shared" si="27"/>
        <v>260.512</v>
      </c>
      <c r="AF165" s="16">
        <v>26</v>
      </c>
      <c r="AG165" s="15">
        <f t="shared" si="28"/>
        <v>67.73312</v>
      </c>
      <c r="AI165">
        <f t="shared" si="29"/>
        <v>41.73312</v>
      </c>
      <c r="AJ165" t="s">
        <v>39</v>
      </c>
      <c r="AK165" s="23">
        <f t="shared" si="30"/>
        <v>6773.3119999999999</v>
      </c>
      <c r="AM165">
        <f t="shared" si="31"/>
        <v>360.70465438278836</v>
      </c>
      <c r="AN165" s="23">
        <v>8.6999999999999993</v>
      </c>
      <c r="AQ165" s="92">
        <f t="shared" si="33"/>
        <v>67.73312</v>
      </c>
      <c r="AR165" s="93">
        <f t="shared" si="32"/>
        <v>67.73312</v>
      </c>
    </row>
    <row r="166" spans="4:44" x14ac:dyDescent="0.3">
      <c r="D166">
        <v>0.77433868939313455</v>
      </c>
      <c r="E166">
        <v>0</v>
      </c>
      <c r="F166">
        <v>0</v>
      </c>
      <c r="G166" s="15">
        <v>136</v>
      </c>
      <c r="H166" t="s">
        <v>33</v>
      </c>
      <c r="I166" t="s">
        <v>30</v>
      </c>
      <c r="L166">
        <v>10</v>
      </c>
      <c r="M166" s="23">
        <v>8.8819999999999997</v>
      </c>
      <c r="N166" s="22">
        <v>10.448</v>
      </c>
      <c r="O166" s="28">
        <v>165</v>
      </c>
      <c r="P166" s="15">
        <f>M166+N166</f>
        <v>19.329999999999998</v>
      </c>
      <c r="Q166" s="27">
        <v>0.99409999999999998</v>
      </c>
      <c r="R166" s="27">
        <v>1.0274000000000001</v>
      </c>
      <c r="S166" s="27">
        <v>1.0552999999999999</v>
      </c>
      <c r="T166" s="27">
        <v>1.0369999999999999</v>
      </c>
      <c r="U166" s="31">
        <f t="shared" si="25"/>
        <v>1.0284499999999999</v>
      </c>
      <c r="V166" s="27">
        <v>2.0270000000000001</v>
      </c>
      <c r="W166" s="27">
        <v>2.1120000000000001</v>
      </c>
      <c r="X166" s="27">
        <v>2.1147</v>
      </c>
      <c r="Y166" s="27">
        <v>2.0811999999999999</v>
      </c>
      <c r="Z166" s="31">
        <f t="shared" si="26"/>
        <v>2.0837250000000003</v>
      </c>
      <c r="AA166" s="27">
        <v>308.06099999999998</v>
      </c>
      <c r="AB166" s="27">
        <v>299.23750000000001</v>
      </c>
      <c r="AC166" s="27">
        <v>301.68849999999998</v>
      </c>
      <c r="AD166" s="27">
        <v>306.10019999999997</v>
      </c>
      <c r="AE166">
        <f t="shared" si="27"/>
        <v>303.77179999999998</v>
      </c>
      <c r="AF166" s="16">
        <v>26</v>
      </c>
      <c r="AG166" s="15">
        <f t="shared" si="28"/>
        <v>78.980667999999994</v>
      </c>
      <c r="AI166">
        <f t="shared" si="29"/>
        <v>52.980667999999994</v>
      </c>
      <c r="AJ166" t="s">
        <v>39</v>
      </c>
      <c r="AK166" s="23">
        <f t="shared" si="30"/>
        <v>7898.0667999999996</v>
      </c>
      <c r="AM166">
        <f t="shared" si="31"/>
        <v>408.59114330056906</v>
      </c>
      <c r="AN166" s="23">
        <v>8.9</v>
      </c>
      <c r="AQ166" s="92">
        <f t="shared" si="33"/>
        <v>78.980667999999994</v>
      </c>
      <c r="AR166" s="93">
        <f t="shared" si="32"/>
        <v>78.980667999999994</v>
      </c>
    </row>
    <row r="167" spans="4:44" x14ac:dyDescent="0.3">
      <c r="D167">
        <v>0.89526263940084316</v>
      </c>
      <c r="E167">
        <v>0</v>
      </c>
      <c r="F167">
        <v>0</v>
      </c>
      <c r="G167" s="15">
        <v>136</v>
      </c>
      <c r="H167" t="s">
        <v>31</v>
      </c>
      <c r="I167" t="s">
        <v>30</v>
      </c>
      <c r="L167">
        <v>10</v>
      </c>
      <c r="M167" s="23">
        <v>11.618</v>
      </c>
      <c r="N167">
        <v>28.564</v>
      </c>
      <c r="O167" s="28">
        <v>166</v>
      </c>
      <c r="P167" s="15">
        <f>M167</f>
        <v>11.618</v>
      </c>
      <c r="Q167" s="27">
        <v>1.9444999999999999</v>
      </c>
      <c r="R167" s="27">
        <v>2.1354000000000002</v>
      </c>
      <c r="S167" s="27">
        <v>2.7482000000000002</v>
      </c>
      <c r="T167" s="27">
        <v>2.6797</v>
      </c>
      <c r="U167" s="31">
        <f t="shared" si="25"/>
        <v>2.3769500000000003</v>
      </c>
      <c r="V167" s="27"/>
      <c r="W167" s="27">
        <v>1.7379</v>
      </c>
      <c r="X167" s="27">
        <v>1.9120999999999999</v>
      </c>
      <c r="Y167" s="27">
        <v>1.9003000000000001</v>
      </c>
      <c r="Z167" s="31">
        <f t="shared" si="26"/>
        <v>1.8501000000000001</v>
      </c>
      <c r="AA167" s="27"/>
      <c r="AB167" s="27">
        <v>255.61</v>
      </c>
      <c r="AC167" s="27">
        <v>230.61</v>
      </c>
      <c r="AD167" s="27">
        <v>230.1198</v>
      </c>
      <c r="AE167">
        <f t="shared" si="27"/>
        <v>238.77993333333333</v>
      </c>
      <c r="AF167" s="16">
        <v>26</v>
      </c>
      <c r="AG167" s="15">
        <f t="shared" si="28"/>
        <v>62.08278266666666</v>
      </c>
      <c r="AI167">
        <f t="shared" si="29"/>
        <v>36.08278266666666</v>
      </c>
      <c r="AJ167" t="s">
        <v>39</v>
      </c>
      <c r="AK167" s="23">
        <f t="shared" si="30"/>
        <v>6208.2782666666662</v>
      </c>
      <c r="AM167">
        <f t="shared" si="31"/>
        <v>534.36721179778499</v>
      </c>
      <c r="AN167" s="23">
        <v>9</v>
      </c>
      <c r="AQ167" s="92">
        <f t="shared" si="33"/>
        <v>62.08278266666666</v>
      </c>
      <c r="AR167" s="93">
        <f t="shared" si="32"/>
        <v>62.08278266666666</v>
      </c>
    </row>
    <row r="168" spans="4:44" x14ac:dyDescent="0.3">
      <c r="D168">
        <v>5.4234222539882415E-2</v>
      </c>
      <c r="E168">
        <v>0</v>
      </c>
      <c r="F168">
        <v>1</v>
      </c>
      <c r="G168" s="15">
        <v>137</v>
      </c>
      <c r="H168" t="s">
        <v>34</v>
      </c>
      <c r="I168" t="s">
        <v>32</v>
      </c>
      <c r="L168">
        <v>10</v>
      </c>
      <c r="M168" s="23">
        <v>3.59</v>
      </c>
      <c r="N168" s="22">
        <v>7.46</v>
      </c>
      <c r="O168" s="14">
        <v>167</v>
      </c>
      <c r="P168" s="18">
        <f>M168+N168</f>
        <v>11.05</v>
      </c>
      <c r="Q168" s="27">
        <v>2.1764000000000001</v>
      </c>
      <c r="R168" s="27">
        <v>2.2084999999999999</v>
      </c>
      <c r="S168" s="27">
        <v>2.2904</v>
      </c>
      <c r="T168" s="27">
        <v>2.2044000000000001</v>
      </c>
      <c r="U168" s="31">
        <f t="shared" si="25"/>
        <v>2.2199249999999999</v>
      </c>
      <c r="V168" s="27">
        <v>1.8277000000000001</v>
      </c>
      <c r="W168" s="27">
        <v>1.8451</v>
      </c>
      <c r="X168" s="27">
        <v>1.8378000000000001</v>
      </c>
      <c r="Y168" s="27">
        <v>1.8163</v>
      </c>
      <c r="Z168" s="31">
        <f t="shared" si="26"/>
        <v>1.831725</v>
      </c>
      <c r="AA168" s="27">
        <v>206.1002</v>
      </c>
      <c r="AB168" s="27">
        <v>208.06100000000001</v>
      </c>
      <c r="AC168" s="27">
        <v>209.04140000000001</v>
      </c>
      <c r="AD168" s="27">
        <v>206.59039999999999</v>
      </c>
      <c r="AE168">
        <f t="shared" si="27"/>
        <v>207.44825000000003</v>
      </c>
      <c r="AF168" s="16">
        <v>26</v>
      </c>
      <c r="AG168" s="56">
        <f t="shared" si="28"/>
        <v>53.936545000000002</v>
      </c>
      <c r="AH168" s="21">
        <f>AG168-2</f>
        <v>51.936545000000002</v>
      </c>
      <c r="AI168">
        <f t="shared" si="29"/>
        <v>27.936545000000002</v>
      </c>
      <c r="AJ168" t="s">
        <v>39</v>
      </c>
      <c r="AK168" s="15">
        <f t="shared" si="30"/>
        <v>5393.6545000000006</v>
      </c>
      <c r="AL168" s="53">
        <f>AK168-200</f>
        <v>5193.6545000000006</v>
      </c>
      <c r="AM168">
        <f t="shared" si="31"/>
        <v>488.11352941176472</v>
      </c>
      <c r="AN168" s="62">
        <v>9.1</v>
      </c>
      <c r="AQ168" s="92">
        <f>AL168/100</f>
        <v>51.936545000000002</v>
      </c>
      <c r="AR168" s="93">
        <f t="shared" si="32"/>
        <v>51.936545000000002</v>
      </c>
    </row>
    <row r="169" spans="4:44" x14ac:dyDescent="0.3">
      <c r="D169">
        <v>5.6814365330460803E-2</v>
      </c>
      <c r="E169">
        <v>0</v>
      </c>
      <c r="F169">
        <v>1</v>
      </c>
      <c r="G169" s="15">
        <v>137</v>
      </c>
      <c r="H169" t="s">
        <v>31</v>
      </c>
      <c r="I169" t="s">
        <v>32</v>
      </c>
      <c r="L169">
        <v>10</v>
      </c>
      <c r="M169" s="23">
        <v>14.912000000000001</v>
      </c>
      <c r="N169">
        <v>14.824</v>
      </c>
      <c r="O169" s="28">
        <v>168</v>
      </c>
      <c r="P169" s="15">
        <f>M169</f>
        <v>14.912000000000001</v>
      </c>
      <c r="Q169" s="27"/>
      <c r="R169" s="27">
        <v>2.5728</v>
      </c>
      <c r="S169" s="27">
        <v>2.7805</v>
      </c>
      <c r="T169" s="27">
        <v>2.6114999999999999</v>
      </c>
      <c r="U169" s="31">
        <f t="shared" si="25"/>
        <v>2.6549333333333336</v>
      </c>
      <c r="V169" s="27">
        <v>1.7795000000000001</v>
      </c>
      <c r="W169" s="27">
        <v>1.8378000000000001</v>
      </c>
      <c r="X169" s="27">
        <v>1.8414999999999999</v>
      </c>
      <c r="Y169" s="27">
        <v>1.8199000000000001</v>
      </c>
      <c r="Z169" s="31">
        <f t="shared" si="26"/>
        <v>1.8196750000000002</v>
      </c>
      <c r="AA169" s="27">
        <v>247.76689999999999</v>
      </c>
      <c r="AB169" s="27">
        <v>242.37469999999999</v>
      </c>
      <c r="AC169" s="27">
        <v>242.86490000000001</v>
      </c>
      <c r="AD169" s="27">
        <v>240.9041</v>
      </c>
      <c r="AE169">
        <f t="shared" si="27"/>
        <v>243.47764999999998</v>
      </c>
      <c r="AF169" s="16">
        <v>26</v>
      </c>
      <c r="AG169" s="56">
        <f t="shared" si="28"/>
        <v>63.304188999999994</v>
      </c>
      <c r="AH169" s="21">
        <f>AG169-2</f>
        <v>61.304188999999994</v>
      </c>
      <c r="AI169">
        <f t="shared" si="29"/>
        <v>37.304188999999994</v>
      </c>
      <c r="AJ169" t="s">
        <v>39</v>
      </c>
      <c r="AK169" s="15">
        <f t="shared" si="30"/>
        <v>6330.4188999999997</v>
      </c>
      <c r="AL169" s="53">
        <f>AK169-200</f>
        <v>6130.4188999999997</v>
      </c>
      <c r="AM169">
        <f t="shared" si="31"/>
        <v>424.51843481759653</v>
      </c>
      <c r="AN169" s="23">
        <v>9.5</v>
      </c>
      <c r="AQ169" s="92">
        <f>AL169/100</f>
        <v>61.304188999999994</v>
      </c>
      <c r="AR169" s="93">
        <f t="shared" si="32"/>
        <v>61.304188999999994</v>
      </c>
    </row>
    <row r="170" spans="4:44" x14ac:dyDescent="0.3">
      <c r="D170">
        <v>8.7540858165415902E-2</v>
      </c>
      <c r="E170">
        <v>0</v>
      </c>
      <c r="F170">
        <v>1</v>
      </c>
      <c r="G170" s="15">
        <v>137</v>
      </c>
      <c r="H170" t="s">
        <v>34</v>
      </c>
      <c r="I170" t="s">
        <v>30</v>
      </c>
      <c r="L170">
        <v>30</v>
      </c>
      <c r="M170" s="23">
        <v>6.75</v>
      </c>
      <c r="N170" s="22">
        <v>10.67</v>
      </c>
      <c r="O170" s="28">
        <v>169</v>
      </c>
      <c r="P170" s="15">
        <f>M170+N170</f>
        <v>17.420000000000002</v>
      </c>
      <c r="Q170" s="27">
        <v>1.4992000000000001</v>
      </c>
      <c r="R170" s="27">
        <v>1.4061999999999999</v>
      </c>
      <c r="S170" s="27">
        <v>1.5276000000000001</v>
      </c>
      <c r="T170" s="27">
        <v>1.5290999999999999</v>
      </c>
      <c r="U170" s="31">
        <f t="shared" si="25"/>
        <v>1.4905249999999999</v>
      </c>
      <c r="V170" s="27">
        <v>1.8489</v>
      </c>
      <c r="W170" s="27">
        <v>1.7419</v>
      </c>
      <c r="X170" s="27">
        <v>1.8484</v>
      </c>
      <c r="Y170" s="27">
        <v>1.8587</v>
      </c>
      <c r="Z170" s="31">
        <f t="shared" si="26"/>
        <v>1.8244749999999998</v>
      </c>
      <c r="AA170" s="27">
        <v>303.64920000000001</v>
      </c>
      <c r="AB170" s="27"/>
      <c r="AC170" s="27">
        <v>302.66879999999998</v>
      </c>
      <c r="AD170" s="27">
        <v>300.7081</v>
      </c>
      <c r="AE170">
        <f t="shared" si="27"/>
        <v>302.34203333333335</v>
      </c>
      <c r="AF170" s="16">
        <v>26</v>
      </c>
      <c r="AG170" s="15">
        <f t="shared" si="28"/>
        <v>78.608928666666671</v>
      </c>
      <c r="AI170">
        <f t="shared" si="29"/>
        <v>52.608928666666671</v>
      </c>
      <c r="AJ170" t="s">
        <v>39</v>
      </c>
      <c r="AK170" s="23">
        <f t="shared" si="30"/>
        <v>7860.892866666667</v>
      </c>
      <c r="AM170">
        <f t="shared" si="31"/>
        <v>451.25676616915422</v>
      </c>
      <c r="AN170" s="23">
        <v>8.8000000000000007</v>
      </c>
      <c r="AQ170" s="92">
        <f t="shared" ref="AQ170:AQ193" si="34">AK170/100</f>
        <v>78.608928666666671</v>
      </c>
      <c r="AR170" s="93">
        <f t="shared" si="32"/>
        <v>78.608928666666671</v>
      </c>
    </row>
    <row r="171" spans="4:44" x14ac:dyDescent="0.3">
      <c r="D171">
        <v>0.36597321164591246</v>
      </c>
      <c r="E171">
        <v>0</v>
      </c>
      <c r="F171">
        <v>1</v>
      </c>
      <c r="G171" s="15">
        <v>137</v>
      </c>
      <c r="H171" t="s">
        <v>29</v>
      </c>
      <c r="I171" t="s">
        <v>30</v>
      </c>
      <c r="L171">
        <v>30</v>
      </c>
      <c r="M171" s="23">
        <v>11.292</v>
      </c>
      <c r="N171">
        <v>19.12</v>
      </c>
      <c r="O171" s="28">
        <v>170</v>
      </c>
      <c r="P171" s="15">
        <f>M171</f>
        <v>11.292</v>
      </c>
      <c r="Q171" s="27">
        <v>1.5557000000000001</v>
      </c>
      <c r="R171" s="27">
        <v>1.5649999999999999</v>
      </c>
      <c r="S171" s="27">
        <v>1.6084000000000001</v>
      </c>
      <c r="T171" s="27">
        <v>1.5508</v>
      </c>
      <c r="U171" s="31">
        <f t="shared" si="25"/>
        <v>1.5699750000000001</v>
      </c>
      <c r="V171" s="27">
        <v>2.0367000000000002</v>
      </c>
      <c r="W171" s="27">
        <v>2.0464000000000002</v>
      </c>
      <c r="X171" s="27">
        <v>2.0518000000000001</v>
      </c>
      <c r="Y171" s="27">
        <v>1.9781</v>
      </c>
      <c r="Z171" s="31">
        <f t="shared" si="26"/>
        <v>2.0282499999999999</v>
      </c>
      <c r="AA171" s="27">
        <v>200.7081</v>
      </c>
      <c r="AB171" s="27">
        <v>202.6688</v>
      </c>
      <c r="AC171" s="27">
        <v>201.19829999999999</v>
      </c>
      <c r="AD171" s="27">
        <v>204.62960000000001</v>
      </c>
      <c r="AE171">
        <f t="shared" si="27"/>
        <v>202.30119999999999</v>
      </c>
      <c r="AF171" s="16">
        <v>26</v>
      </c>
      <c r="AG171" s="15">
        <f t="shared" si="28"/>
        <v>52.598311999999993</v>
      </c>
      <c r="AI171">
        <f t="shared" si="29"/>
        <v>26.598311999999993</v>
      </c>
      <c r="AJ171" t="s">
        <v>39</v>
      </c>
      <c r="AK171" s="23">
        <f t="shared" si="30"/>
        <v>5259.8311999999996</v>
      </c>
      <c r="AM171">
        <f t="shared" si="31"/>
        <v>465.80155862557558</v>
      </c>
      <c r="AN171" s="23">
        <v>9.1</v>
      </c>
      <c r="AQ171" s="92">
        <f t="shared" si="34"/>
        <v>52.598311999999993</v>
      </c>
      <c r="AR171" s="93">
        <f t="shared" si="32"/>
        <v>52.598311999999993</v>
      </c>
    </row>
    <row r="172" spans="4:44" x14ac:dyDescent="0.3">
      <c r="D172">
        <v>0.5043912242027494</v>
      </c>
      <c r="E172">
        <v>0</v>
      </c>
      <c r="F172">
        <v>1</v>
      </c>
      <c r="G172" s="15">
        <v>137</v>
      </c>
      <c r="H172" t="s">
        <v>33</v>
      </c>
      <c r="I172" t="s">
        <v>32</v>
      </c>
      <c r="L172">
        <v>10</v>
      </c>
      <c r="M172" s="23">
        <v>9.3559999999999999</v>
      </c>
      <c r="N172" s="22">
        <v>6.8259999999999996</v>
      </c>
      <c r="O172" s="28">
        <v>171</v>
      </c>
      <c r="P172" s="15">
        <f>M172+N172</f>
        <v>16.181999999999999</v>
      </c>
      <c r="Q172" s="27"/>
      <c r="R172" s="27">
        <v>1.8310999999999999</v>
      </c>
      <c r="S172" s="27">
        <v>1.8788</v>
      </c>
      <c r="T172" s="27">
        <v>1.8103</v>
      </c>
      <c r="U172" s="31">
        <f t="shared" si="25"/>
        <v>1.8400666666666667</v>
      </c>
      <c r="V172" s="27">
        <v>1.9412</v>
      </c>
      <c r="W172" s="27">
        <v>2.0093000000000001</v>
      </c>
      <c r="X172" s="27">
        <v>2.0261</v>
      </c>
      <c r="Y172" s="27">
        <v>2.0009999999999999</v>
      </c>
      <c r="Z172" s="31">
        <f t="shared" si="26"/>
        <v>1.9943999999999997</v>
      </c>
      <c r="AA172" s="27">
        <v>366.39429999999999</v>
      </c>
      <c r="AB172" s="27">
        <v>355.61</v>
      </c>
      <c r="AC172" s="27">
        <v>356.59039999999999</v>
      </c>
      <c r="AD172" s="27">
        <v>355.1198</v>
      </c>
      <c r="AE172">
        <f t="shared" si="27"/>
        <v>358.42862500000001</v>
      </c>
      <c r="AF172" s="16">
        <v>26</v>
      </c>
      <c r="AG172" s="15">
        <f t="shared" si="28"/>
        <v>93.191442500000008</v>
      </c>
      <c r="AI172">
        <f t="shared" si="29"/>
        <v>67.191442500000008</v>
      </c>
      <c r="AJ172" t="s">
        <v>39</v>
      </c>
      <c r="AK172" s="23">
        <f t="shared" si="30"/>
        <v>9319.1442500000012</v>
      </c>
      <c r="AM172">
        <f t="shared" si="31"/>
        <v>575.89570201458423</v>
      </c>
      <c r="AN172" s="23">
        <v>9.3000000000000007</v>
      </c>
      <c r="AQ172" s="92">
        <f t="shared" si="34"/>
        <v>93.191442500000008</v>
      </c>
      <c r="AR172" s="93">
        <f t="shared" si="32"/>
        <v>93.191442500000008</v>
      </c>
    </row>
    <row r="173" spans="4:44" x14ac:dyDescent="0.3">
      <c r="D173">
        <v>0.55683700886379695</v>
      </c>
      <c r="E173">
        <v>0</v>
      </c>
      <c r="F173">
        <v>1</v>
      </c>
      <c r="G173" s="15">
        <v>137</v>
      </c>
      <c r="H173" t="s">
        <v>33</v>
      </c>
      <c r="I173" t="s">
        <v>30</v>
      </c>
      <c r="L173">
        <v>30</v>
      </c>
      <c r="M173" s="23">
        <v>9.6940000000000008</v>
      </c>
      <c r="N173" s="22">
        <v>3.036</v>
      </c>
      <c r="O173" s="28">
        <v>172</v>
      </c>
      <c r="P173" s="15">
        <f>M173+N173</f>
        <v>12.73</v>
      </c>
      <c r="Q173" s="27">
        <v>2.1318000000000001</v>
      </c>
      <c r="R173" s="27"/>
      <c r="S173" s="27">
        <v>2.2416999999999998</v>
      </c>
      <c r="T173" s="27">
        <v>2.2305000000000001</v>
      </c>
      <c r="U173" s="31">
        <f t="shared" si="25"/>
        <v>2.2013333333333334</v>
      </c>
      <c r="V173" s="27">
        <v>1.851</v>
      </c>
      <c r="W173" s="27"/>
      <c r="X173" s="27">
        <v>1.875</v>
      </c>
      <c r="Y173" s="27">
        <v>1.8744000000000001</v>
      </c>
      <c r="Z173" s="31">
        <f t="shared" si="26"/>
        <v>1.8668000000000002</v>
      </c>
      <c r="AA173" s="27">
        <v>198.7473</v>
      </c>
      <c r="AB173" s="27"/>
      <c r="AC173" s="27">
        <v>195.80609999999999</v>
      </c>
      <c r="AD173" s="27">
        <v>194.82570000000001</v>
      </c>
      <c r="AE173">
        <f t="shared" si="27"/>
        <v>196.4597</v>
      </c>
      <c r="AF173" s="42">
        <v>24</v>
      </c>
      <c r="AG173" s="15">
        <f t="shared" si="28"/>
        <v>47.150328000000002</v>
      </c>
      <c r="AI173">
        <f t="shared" si="29"/>
        <v>23.150328000000002</v>
      </c>
      <c r="AJ173" t="s">
        <v>39</v>
      </c>
      <c r="AK173" s="23">
        <f t="shared" si="30"/>
        <v>4715.0328</v>
      </c>
      <c r="AM173">
        <f t="shared" si="31"/>
        <v>370.38749410840535</v>
      </c>
      <c r="AN173" s="23">
        <v>9.1999999999999993</v>
      </c>
      <c r="AO173" s="15" t="s">
        <v>44</v>
      </c>
      <c r="AQ173" s="92">
        <f t="shared" si="34"/>
        <v>47.150328000000002</v>
      </c>
      <c r="AR173" s="93">
        <f t="shared" si="32"/>
        <v>47.150328000000002</v>
      </c>
    </row>
    <row r="174" spans="4:44" x14ac:dyDescent="0.3">
      <c r="D174">
        <v>0.65447590898343999</v>
      </c>
      <c r="E174">
        <v>0</v>
      </c>
      <c r="F174">
        <v>1</v>
      </c>
      <c r="G174" s="15">
        <v>137</v>
      </c>
      <c r="H174" t="s">
        <v>31</v>
      </c>
      <c r="I174" t="s">
        <v>30</v>
      </c>
      <c r="L174">
        <v>30</v>
      </c>
      <c r="M174" s="23">
        <f>15.848+0.628</f>
        <v>16.475999999999999</v>
      </c>
      <c r="N174">
        <v>10.398</v>
      </c>
      <c r="O174" s="28">
        <v>173</v>
      </c>
      <c r="P174" s="15">
        <f>M174</f>
        <v>16.475999999999999</v>
      </c>
      <c r="Q174" s="27">
        <v>1.5606</v>
      </c>
      <c r="R174" s="27">
        <v>1.6273</v>
      </c>
      <c r="S174" s="27">
        <v>1.6568000000000001</v>
      </c>
      <c r="T174" s="27">
        <v>1.4046000000000001</v>
      </c>
      <c r="U174" s="31">
        <f t="shared" si="25"/>
        <v>1.562325</v>
      </c>
      <c r="V174" s="27">
        <v>2.0714999999999999</v>
      </c>
      <c r="W174" s="27">
        <v>2.0958999999999999</v>
      </c>
      <c r="X174" s="27">
        <v>2.0994999999999999</v>
      </c>
      <c r="Y174" s="27">
        <v>1.4713000000000001</v>
      </c>
      <c r="Z174" s="31">
        <f t="shared" si="26"/>
        <v>1.93455</v>
      </c>
      <c r="AA174" s="27">
        <v>261.00220000000002</v>
      </c>
      <c r="AB174" s="27">
        <v>261.00220000000002</v>
      </c>
      <c r="AC174" s="27">
        <v>262.47280000000001</v>
      </c>
      <c r="AD174" s="27"/>
      <c r="AE174">
        <f t="shared" si="27"/>
        <v>261.49240000000003</v>
      </c>
      <c r="AF174" s="16">
        <v>26</v>
      </c>
      <c r="AG174" s="15">
        <f t="shared" si="28"/>
        <v>67.98802400000001</v>
      </c>
      <c r="AI174">
        <f t="shared" si="29"/>
        <v>41.98802400000001</v>
      </c>
      <c r="AJ174" t="s">
        <v>39</v>
      </c>
      <c r="AK174" s="23">
        <f t="shared" si="30"/>
        <v>6798.8024000000005</v>
      </c>
      <c r="AM174">
        <f t="shared" si="31"/>
        <v>412.64884680747758</v>
      </c>
      <c r="AN174" s="23">
        <v>9.1999999999999993</v>
      </c>
      <c r="AQ174" s="92">
        <f t="shared" si="34"/>
        <v>67.98802400000001</v>
      </c>
      <c r="AR174" s="93">
        <f t="shared" si="32"/>
        <v>67.98802400000001</v>
      </c>
    </row>
    <row r="175" spans="4:44" x14ac:dyDescent="0.3">
      <c r="D175">
        <v>0.10627397911345482</v>
      </c>
      <c r="E175">
        <v>0</v>
      </c>
      <c r="F175">
        <v>1</v>
      </c>
      <c r="G175" s="15">
        <v>139</v>
      </c>
      <c r="H175" t="s">
        <v>31</v>
      </c>
      <c r="I175" t="s">
        <v>32</v>
      </c>
      <c r="L175">
        <v>30</v>
      </c>
      <c r="M175" s="23">
        <v>9.5020000000000007</v>
      </c>
      <c r="N175" s="22">
        <v>3.0019999999999998</v>
      </c>
      <c r="O175" s="28">
        <v>174</v>
      </c>
      <c r="P175" s="15">
        <f>M175+N175</f>
        <v>12.504000000000001</v>
      </c>
      <c r="Q175" s="27"/>
      <c r="R175" s="27">
        <v>2.2776000000000001</v>
      </c>
      <c r="S175" s="27">
        <v>2.4033000000000002</v>
      </c>
      <c r="T175" s="27">
        <v>2.2843</v>
      </c>
      <c r="U175" s="31">
        <f t="shared" si="25"/>
        <v>2.3217333333333334</v>
      </c>
      <c r="V175" s="27"/>
      <c r="W175" s="27">
        <v>1.988</v>
      </c>
      <c r="X175" s="27">
        <v>1.988</v>
      </c>
      <c r="Y175" s="27">
        <v>1.9743999999999999</v>
      </c>
      <c r="Z175" s="31">
        <f t="shared" si="26"/>
        <v>1.9834666666666667</v>
      </c>
      <c r="AA175" s="27"/>
      <c r="AB175" s="27">
        <v>213.45320000000001</v>
      </c>
      <c r="AC175" s="27">
        <v>213.45320000000001</v>
      </c>
      <c r="AD175" s="27">
        <v>212.96299999999999</v>
      </c>
      <c r="AE175">
        <f t="shared" si="27"/>
        <v>213.28980000000001</v>
      </c>
      <c r="AF175" s="16">
        <v>26</v>
      </c>
      <c r="AG175" s="15">
        <f t="shared" si="28"/>
        <v>55.455348000000001</v>
      </c>
      <c r="AI175">
        <f t="shared" si="29"/>
        <v>29.455348000000001</v>
      </c>
      <c r="AJ175" t="s">
        <v>39</v>
      </c>
      <c r="AK175" s="23">
        <f t="shared" si="30"/>
        <v>5545.5348000000004</v>
      </c>
      <c r="AM175">
        <f t="shared" si="31"/>
        <v>443.5008637236084</v>
      </c>
      <c r="AN175" s="23">
        <v>8.9</v>
      </c>
      <c r="AQ175" s="92">
        <f t="shared" si="34"/>
        <v>55.455348000000001</v>
      </c>
      <c r="AR175" s="93">
        <f t="shared" si="32"/>
        <v>55.455348000000001</v>
      </c>
    </row>
    <row r="176" spans="4:44" x14ac:dyDescent="0.3">
      <c r="D176">
        <v>0.35404509866561373</v>
      </c>
      <c r="E176">
        <v>0</v>
      </c>
      <c r="F176">
        <v>1</v>
      </c>
      <c r="G176" s="15">
        <v>139</v>
      </c>
      <c r="H176" t="s">
        <v>31</v>
      </c>
      <c r="I176" t="s">
        <v>30</v>
      </c>
      <c r="J176" t="s">
        <v>142</v>
      </c>
      <c r="K176">
        <v>11</v>
      </c>
      <c r="L176">
        <v>10</v>
      </c>
      <c r="M176" s="23">
        <v>4.2679999999999998</v>
      </c>
      <c r="N176" t="s">
        <v>35</v>
      </c>
      <c r="O176" s="28">
        <v>175</v>
      </c>
      <c r="P176" s="15">
        <f>M176</f>
        <v>4.2679999999999998</v>
      </c>
      <c r="Q176" s="27">
        <v>2.2528999999999999</v>
      </c>
      <c r="R176" s="27"/>
      <c r="S176" s="27">
        <v>2.5552000000000001</v>
      </c>
      <c r="T176" s="27">
        <v>2.3563999999999998</v>
      </c>
      <c r="U176" s="31">
        <f t="shared" si="25"/>
        <v>2.3881666666666663</v>
      </c>
      <c r="V176" s="27">
        <v>1.8805000000000001</v>
      </c>
      <c r="W176" s="27"/>
      <c r="X176" s="27">
        <v>1.9025000000000001</v>
      </c>
      <c r="Y176" s="27">
        <v>1.9016</v>
      </c>
      <c r="Z176" s="31">
        <f t="shared" si="26"/>
        <v>1.8948666666666669</v>
      </c>
      <c r="AA176" s="27">
        <v>105.1198</v>
      </c>
      <c r="AB176" s="27"/>
      <c r="AC176" s="27">
        <v>101.6885</v>
      </c>
      <c r="AD176" s="27">
        <v>100.7081</v>
      </c>
      <c r="AE176">
        <f t="shared" si="27"/>
        <v>102.50546666666666</v>
      </c>
      <c r="AF176" s="16">
        <v>16</v>
      </c>
      <c r="AG176" s="15">
        <f t="shared" si="28"/>
        <v>16.400874666666667</v>
      </c>
      <c r="AI176">
        <f t="shared" si="29"/>
        <v>0.40087466666666671</v>
      </c>
      <c r="AJ176" t="s">
        <v>39</v>
      </c>
      <c r="AK176" s="59">
        <f t="shared" si="30"/>
        <v>1640.0874666666666</v>
      </c>
      <c r="AM176">
        <f t="shared" si="31"/>
        <v>384.2754139331459</v>
      </c>
      <c r="AN176" s="23">
        <v>8.8000000000000007</v>
      </c>
      <c r="AQ176" s="92">
        <f t="shared" si="34"/>
        <v>16.400874666666667</v>
      </c>
      <c r="AR176" s="93">
        <f t="shared" si="32"/>
        <v>5.4008746666666667</v>
      </c>
    </row>
    <row r="177" spans="4:44" x14ac:dyDescent="0.3">
      <c r="D177">
        <v>0.5067789648361265</v>
      </c>
      <c r="E177">
        <v>0</v>
      </c>
      <c r="F177">
        <v>1</v>
      </c>
      <c r="G177" s="15">
        <v>139</v>
      </c>
      <c r="H177" t="s">
        <v>34</v>
      </c>
      <c r="I177" t="s">
        <v>32</v>
      </c>
      <c r="J177" t="s">
        <v>140</v>
      </c>
      <c r="K177">
        <v>22</v>
      </c>
      <c r="L177">
        <v>30</v>
      </c>
      <c r="M177" s="23">
        <v>7.7320000000000002</v>
      </c>
      <c r="N177" s="22">
        <v>7.016</v>
      </c>
      <c r="O177" s="28">
        <v>176</v>
      </c>
      <c r="P177" s="15">
        <f>M177+N177</f>
        <v>14.748000000000001</v>
      </c>
      <c r="Q177" s="27">
        <v>2.0331000000000001</v>
      </c>
      <c r="R177" s="27">
        <v>2.081</v>
      </c>
      <c r="S177" s="27">
        <v>2.1234999999999999</v>
      </c>
      <c r="T177" s="27">
        <v>1.9117</v>
      </c>
      <c r="U177" s="31">
        <f t="shared" si="25"/>
        <v>2.0373250000000001</v>
      </c>
      <c r="V177" s="27">
        <v>2.0891000000000002</v>
      </c>
      <c r="W177" s="27">
        <v>2.1105</v>
      </c>
      <c r="X177" s="27">
        <v>2.1101000000000001</v>
      </c>
      <c r="Y177" s="27"/>
      <c r="Z177" s="31">
        <f t="shared" si="26"/>
        <v>2.1032333333333333</v>
      </c>
      <c r="AA177" s="27">
        <v>303.15899999999999</v>
      </c>
      <c r="AB177" s="27">
        <v>303.15899999999999</v>
      </c>
      <c r="AC177" s="27">
        <v>304.13940000000002</v>
      </c>
      <c r="AD177" s="27"/>
      <c r="AE177">
        <f t="shared" si="27"/>
        <v>303.48579999999998</v>
      </c>
      <c r="AF177" s="16">
        <v>26</v>
      </c>
      <c r="AG177" s="15">
        <f t="shared" si="28"/>
        <v>78.906307999999996</v>
      </c>
      <c r="AI177">
        <f t="shared" si="29"/>
        <v>52.906307999999996</v>
      </c>
      <c r="AJ177" t="s">
        <v>39</v>
      </c>
      <c r="AK177" s="23">
        <f t="shared" si="30"/>
        <v>7890.6307999999999</v>
      </c>
      <c r="AM177">
        <f t="shared" si="31"/>
        <v>535.03056685652291</v>
      </c>
      <c r="AN177" s="23">
        <v>9.6</v>
      </c>
      <c r="AQ177" s="92">
        <f t="shared" si="34"/>
        <v>78.906307999999996</v>
      </c>
      <c r="AR177" s="93">
        <f t="shared" si="32"/>
        <v>56.906307999999996</v>
      </c>
    </row>
    <row r="178" spans="4:44" x14ac:dyDescent="0.3">
      <c r="D178">
        <v>0.56904860509454225</v>
      </c>
      <c r="E178">
        <v>0</v>
      </c>
      <c r="F178">
        <v>1</v>
      </c>
      <c r="G178" s="15">
        <v>139</v>
      </c>
      <c r="H178" t="s">
        <v>29</v>
      </c>
      <c r="I178" t="s">
        <v>30</v>
      </c>
      <c r="J178" t="s">
        <v>143</v>
      </c>
      <c r="K178">
        <v>22</v>
      </c>
      <c r="L178">
        <v>10</v>
      </c>
      <c r="M178" s="23">
        <v>11.374000000000001</v>
      </c>
      <c r="N178">
        <v>14.006</v>
      </c>
      <c r="O178" s="28">
        <v>177</v>
      </c>
      <c r="P178" s="15">
        <f>M178</f>
        <v>11.374000000000001</v>
      </c>
      <c r="Q178" s="27">
        <v>0.87480000000000002</v>
      </c>
      <c r="R178" s="27">
        <v>0.92910000000000004</v>
      </c>
      <c r="S178" s="27">
        <v>0.95030000000000003</v>
      </c>
      <c r="T178" s="27">
        <v>0.93720000000000003</v>
      </c>
      <c r="U178" s="31">
        <f t="shared" si="25"/>
        <v>0.92284999999999995</v>
      </c>
      <c r="V178" s="27"/>
      <c r="W178" s="27">
        <v>2.0954000000000002</v>
      </c>
      <c r="X178" s="27">
        <v>2.1343999999999999</v>
      </c>
      <c r="Y178" s="27">
        <v>2.0819999999999999</v>
      </c>
      <c r="Z178" s="31">
        <f t="shared" si="26"/>
        <v>2.1039333333333334</v>
      </c>
      <c r="AA178" s="27">
        <v>173.7473</v>
      </c>
      <c r="AB178" s="27">
        <v>165.41390000000001</v>
      </c>
      <c r="AC178" s="27">
        <v>166.39429999999999</v>
      </c>
      <c r="AD178" s="27">
        <v>166.39429999999999</v>
      </c>
      <c r="AE178">
        <f t="shared" si="27"/>
        <v>167.98745</v>
      </c>
      <c r="AF178" s="16">
        <v>26</v>
      </c>
      <c r="AG178" s="15">
        <f t="shared" si="28"/>
        <v>43.676737000000003</v>
      </c>
      <c r="AI178">
        <f t="shared" si="29"/>
        <v>17.676737000000003</v>
      </c>
      <c r="AJ178" t="s">
        <v>39</v>
      </c>
      <c r="AK178" s="23">
        <f t="shared" si="30"/>
        <v>4367.6737000000003</v>
      </c>
      <c r="AM178">
        <f t="shared" si="31"/>
        <v>384.00507297344819</v>
      </c>
      <c r="AN178" s="23">
        <v>9.3000000000000007</v>
      </c>
      <c r="AQ178" s="92">
        <f t="shared" si="34"/>
        <v>43.676737000000003</v>
      </c>
      <c r="AR178" s="93">
        <f t="shared" si="32"/>
        <v>21.676737000000003</v>
      </c>
    </row>
    <row r="179" spans="4:44" x14ac:dyDescent="0.3">
      <c r="D179">
        <v>0.65310596520936115</v>
      </c>
      <c r="E179">
        <v>0</v>
      </c>
      <c r="F179">
        <v>1</v>
      </c>
      <c r="G179" s="15">
        <v>139</v>
      </c>
      <c r="H179" t="s">
        <v>33</v>
      </c>
      <c r="I179" t="s">
        <v>32</v>
      </c>
      <c r="J179" t="s">
        <v>138</v>
      </c>
      <c r="K179">
        <v>22</v>
      </c>
      <c r="L179">
        <v>30</v>
      </c>
      <c r="M179" s="23">
        <v>14.273999999999999</v>
      </c>
      <c r="N179">
        <v>16.507999999999999</v>
      </c>
      <c r="O179" s="28">
        <v>178</v>
      </c>
      <c r="P179" s="15">
        <f>M179</f>
        <v>14.273999999999999</v>
      </c>
      <c r="Q179" s="27">
        <v>0.73199999999999998</v>
      </c>
      <c r="R179" s="27">
        <v>0.73240000000000005</v>
      </c>
      <c r="S179" s="27">
        <v>0.72950000000000004</v>
      </c>
      <c r="T179" s="27">
        <v>0.72950000000000004</v>
      </c>
      <c r="U179" s="31">
        <f t="shared" si="25"/>
        <v>0.73085</v>
      </c>
      <c r="V179" s="27">
        <v>2.0082</v>
      </c>
      <c r="W179" s="27"/>
      <c r="X179" s="27">
        <v>2.0084</v>
      </c>
      <c r="Y179" s="27">
        <v>2.0152999999999999</v>
      </c>
      <c r="Z179" s="31">
        <f t="shared" si="26"/>
        <v>2.0106333333333333</v>
      </c>
      <c r="AA179" s="27">
        <v>283.55119999999999</v>
      </c>
      <c r="AB179" s="27"/>
      <c r="AC179" s="27">
        <v>278.64920000000001</v>
      </c>
      <c r="AD179" s="27">
        <v>282.57080000000002</v>
      </c>
      <c r="AE179">
        <f t="shared" si="27"/>
        <v>281.59039999999999</v>
      </c>
      <c r="AF179" s="16">
        <v>26</v>
      </c>
      <c r="AG179" s="15">
        <f t="shared" si="28"/>
        <v>73.213504</v>
      </c>
      <c r="AI179">
        <f t="shared" si="29"/>
        <v>47.213504</v>
      </c>
      <c r="AJ179" t="s">
        <v>39</v>
      </c>
      <c r="AK179" s="23">
        <f t="shared" si="30"/>
        <v>7321.3503999999994</v>
      </c>
      <c r="AM179">
        <f t="shared" si="31"/>
        <v>512.91511839708562</v>
      </c>
      <c r="AN179" s="23">
        <v>9.1</v>
      </c>
      <c r="AQ179" s="92">
        <f t="shared" si="34"/>
        <v>73.213504</v>
      </c>
      <c r="AR179" s="93">
        <f t="shared" si="32"/>
        <v>51.213504</v>
      </c>
    </row>
    <row r="180" spans="4:44" x14ac:dyDescent="0.3">
      <c r="D180">
        <v>0.93557443500029713</v>
      </c>
      <c r="E180">
        <v>0</v>
      </c>
      <c r="F180">
        <v>1</v>
      </c>
      <c r="G180" s="15">
        <v>139</v>
      </c>
      <c r="H180" t="s">
        <v>34</v>
      </c>
      <c r="I180" t="s">
        <v>30</v>
      </c>
      <c r="J180" t="s">
        <v>141</v>
      </c>
      <c r="K180">
        <v>22</v>
      </c>
      <c r="L180">
        <v>10</v>
      </c>
      <c r="M180" s="23">
        <v>6.306</v>
      </c>
      <c r="N180" s="22">
        <v>5.3220000000000001</v>
      </c>
      <c r="O180" s="28">
        <v>179</v>
      </c>
      <c r="P180" s="15">
        <f>M180+N180</f>
        <v>11.628</v>
      </c>
      <c r="Q180" s="27">
        <v>1.1706000000000001</v>
      </c>
      <c r="R180" s="27">
        <v>1.1972</v>
      </c>
      <c r="S180" s="27">
        <v>1.2076</v>
      </c>
      <c r="T180" s="27">
        <v>1.1706000000000001</v>
      </c>
      <c r="U180" s="31">
        <f t="shared" si="25"/>
        <v>1.1865000000000001</v>
      </c>
      <c r="V180" s="27">
        <v>2.0464000000000002</v>
      </c>
      <c r="W180" s="27">
        <v>2.0615000000000001</v>
      </c>
      <c r="X180" s="27">
        <v>2.0718000000000001</v>
      </c>
      <c r="Y180" s="27">
        <v>2.0308000000000002</v>
      </c>
      <c r="Z180" s="31">
        <f t="shared" si="26"/>
        <v>2.0526249999999999</v>
      </c>
      <c r="AA180" s="27">
        <v>202.6688</v>
      </c>
      <c r="AB180" s="27">
        <v>203.15899999999999</v>
      </c>
      <c r="AC180" s="27">
        <v>203.15899999999999</v>
      </c>
      <c r="AD180" s="27">
        <v>206.1002</v>
      </c>
      <c r="AE180">
        <f t="shared" si="27"/>
        <v>203.77175</v>
      </c>
      <c r="AF180" s="16">
        <v>26</v>
      </c>
      <c r="AG180" s="15">
        <f t="shared" si="28"/>
        <v>52.980654999999999</v>
      </c>
      <c r="AI180">
        <f t="shared" si="29"/>
        <v>26.980654999999999</v>
      </c>
      <c r="AJ180" t="s">
        <v>39</v>
      </c>
      <c r="AK180" s="23">
        <f t="shared" si="30"/>
        <v>5298.0654999999997</v>
      </c>
      <c r="AM180">
        <f t="shared" si="31"/>
        <v>455.62998796009629</v>
      </c>
      <c r="AN180" s="23">
        <v>9.5</v>
      </c>
      <c r="AQ180" s="92">
        <f t="shared" si="34"/>
        <v>52.980654999999999</v>
      </c>
      <c r="AR180" s="93">
        <f t="shared" si="32"/>
        <v>30.980654999999999</v>
      </c>
    </row>
    <row r="181" spans="4:44" ht="15.6" x14ac:dyDescent="0.3">
      <c r="D181">
        <v>0.97030083785653076</v>
      </c>
      <c r="E181">
        <v>0</v>
      </c>
      <c r="F181">
        <v>1</v>
      </c>
      <c r="G181" s="15">
        <v>139</v>
      </c>
      <c r="H181" t="s">
        <v>33</v>
      </c>
      <c r="I181" t="s">
        <v>30</v>
      </c>
      <c r="J181" t="s">
        <v>139</v>
      </c>
      <c r="K181">
        <v>22</v>
      </c>
      <c r="L181">
        <v>10</v>
      </c>
      <c r="M181" s="23">
        <v>6.7119999999999997</v>
      </c>
      <c r="N181" s="22">
        <v>9.9960000000000004</v>
      </c>
      <c r="O181" s="28">
        <v>180</v>
      </c>
      <c r="P181" s="15">
        <f>M181+N181</f>
        <v>16.707999999999998</v>
      </c>
      <c r="Q181" s="27"/>
      <c r="R181" s="27">
        <v>2.0948000000000002</v>
      </c>
      <c r="S181" s="27">
        <v>2.2012</v>
      </c>
      <c r="T181" s="27">
        <v>2.0998000000000001</v>
      </c>
      <c r="U181" s="31">
        <f t="shared" si="25"/>
        <v>2.1319333333333335</v>
      </c>
      <c r="V181" s="27"/>
      <c r="W181" s="27">
        <v>2.0257999999999998</v>
      </c>
      <c r="X181" s="27">
        <v>2.0350999999999999</v>
      </c>
      <c r="Y181" s="27">
        <v>2.0209000000000001</v>
      </c>
      <c r="Z181" s="31">
        <f t="shared" si="26"/>
        <v>2.0272666666666668</v>
      </c>
      <c r="AA181" s="27">
        <v>212.96299999999999</v>
      </c>
      <c r="AB181" s="27">
        <v>206.59039999999999</v>
      </c>
      <c r="AC181" s="27">
        <v>209.5316</v>
      </c>
      <c r="AD181" s="27">
        <v>207.0806</v>
      </c>
      <c r="AE181">
        <f t="shared" si="27"/>
        <v>209.04140000000001</v>
      </c>
      <c r="AF181" s="16">
        <v>26</v>
      </c>
      <c r="AG181" s="15">
        <f t="shared" si="28"/>
        <v>54.350763999999998</v>
      </c>
      <c r="AI181">
        <f t="shared" si="29"/>
        <v>28.350763999999998</v>
      </c>
      <c r="AJ181" t="s">
        <v>39</v>
      </c>
      <c r="AK181" s="23">
        <f t="shared" si="30"/>
        <v>5435.0763999999999</v>
      </c>
      <c r="AM181">
        <f t="shared" si="31"/>
        <v>325.29784534354803</v>
      </c>
      <c r="AN181" s="23">
        <v>8.1999999999999993</v>
      </c>
      <c r="AQ181" s="92">
        <f t="shared" si="34"/>
        <v>54.350763999999998</v>
      </c>
      <c r="AR181" s="93">
        <f t="shared" si="32"/>
        <v>32.350763999999998</v>
      </c>
    </row>
    <row r="182" spans="4:44" x14ac:dyDescent="0.3">
      <c r="D182">
        <v>0.10733178989294667</v>
      </c>
      <c r="E182">
        <v>0</v>
      </c>
      <c r="F182">
        <v>0</v>
      </c>
      <c r="G182" s="15">
        <v>140</v>
      </c>
      <c r="H182" t="s">
        <v>31</v>
      </c>
      <c r="I182" t="s">
        <v>30</v>
      </c>
      <c r="J182" t="s">
        <v>148</v>
      </c>
      <c r="K182">
        <v>22</v>
      </c>
      <c r="L182">
        <v>30</v>
      </c>
      <c r="M182" s="23">
        <v>19.93</v>
      </c>
      <c r="N182">
        <v>12.694000000000001</v>
      </c>
      <c r="O182" s="14">
        <v>181</v>
      </c>
      <c r="P182" s="20">
        <f>M182</f>
        <v>19.93</v>
      </c>
      <c r="Q182" s="27">
        <v>2.0568</v>
      </c>
      <c r="R182" s="27">
        <v>1.9061999999999999</v>
      </c>
      <c r="S182" s="27">
        <v>1.9579</v>
      </c>
      <c r="T182" s="27">
        <v>2.0545</v>
      </c>
      <c r="U182" s="31">
        <f t="shared" si="25"/>
        <v>1.9938499999999999</v>
      </c>
      <c r="V182" s="27">
        <v>2.0377999999999998</v>
      </c>
      <c r="W182" s="27">
        <v>1.9154</v>
      </c>
      <c r="X182" s="27">
        <v>1.9466000000000001</v>
      </c>
      <c r="Y182" s="27">
        <v>2.0535000000000001</v>
      </c>
      <c r="Z182" s="31">
        <f t="shared" si="26"/>
        <v>1.9883250000000001</v>
      </c>
      <c r="AA182" s="27">
        <v>341.23970000000003</v>
      </c>
      <c r="AB182" s="27">
        <v>356.43579999999997</v>
      </c>
      <c r="AC182" s="27">
        <v>359.37700000000001</v>
      </c>
      <c r="AD182" s="27">
        <v>336.82799999999997</v>
      </c>
      <c r="AE182">
        <f t="shared" si="27"/>
        <v>348.470125</v>
      </c>
      <c r="AF182" s="16">
        <v>26</v>
      </c>
      <c r="AG182" s="15">
        <f t="shared" si="28"/>
        <v>90.602232499999985</v>
      </c>
      <c r="AI182">
        <f t="shared" si="29"/>
        <v>64.602232499999985</v>
      </c>
      <c r="AJ182" t="s">
        <v>39</v>
      </c>
      <c r="AK182" s="23">
        <f t="shared" si="30"/>
        <v>9060.2232499999991</v>
      </c>
      <c r="AM182">
        <f t="shared" si="31"/>
        <v>454.60227044656295</v>
      </c>
      <c r="AN182" s="23">
        <v>9.3000000000000007</v>
      </c>
      <c r="AQ182" s="92">
        <f t="shared" si="34"/>
        <v>90.602232499999985</v>
      </c>
      <c r="AR182" s="93">
        <f t="shared" si="32"/>
        <v>68.602232499999985</v>
      </c>
    </row>
    <row r="183" spans="4:44" x14ac:dyDescent="0.3">
      <c r="D183">
        <v>0.40981040101434574</v>
      </c>
      <c r="E183">
        <v>0</v>
      </c>
      <c r="F183">
        <v>0</v>
      </c>
      <c r="G183" s="15">
        <v>140</v>
      </c>
      <c r="H183" t="s">
        <v>34</v>
      </c>
      <c r="I183" t="s">
        <v>30</v>
      </c>
      <c r="J183" t="s">
        <v>147</v>
      </c>
      <c r="K183">
        <v>22</v>
      </c>
      <c r="L183">
        <v>30</v>
      </c>
      <c r="M183" s="23">
        <v>6.8079999999999998</v>
      </c>
      <c r="N183" s="22">
        <v>5.9619999999999997</v>
      </c>
      <c r="O183" s="28">
        <v>182</v>
      </c>
      <c r="P183" s="15">
        <f>M183+N183</f>
        <v>12.77</v>
      </c>
      <c r="Q183" s="66">
        <v>2.1219999999999999</v>
      </c>
      <c r="R183" s="27">
        <v>2.117</v>
      </c>
      <c r="S183" s="27">
        <v>2.1549</v>
      </c>
      <c r="T183" s="27">
        <v>2.1425999999999998</v>
      </c>
      <c r="U183" s="31">
        <f t="shared" si="25"/>
        <v>2.134125</v>
      </c>
      <c r="V183" s="27">
        <v>2.0655000000000001</v>
      </c>
      <c r="W183" s="27">
        <v>2.0653000000000001</v>
      </c>
      <c r="X183" s="27">
        <v>2.0741000000000001</v>
      </c>
      <c r="Y183" s="27">
        <v>2.0569999999999999</v>
      </c>
      <c r="Z183" s="31">
        <f t="shared" si="26"/>
        <v>2.0654750000000002</v>
      </c>
      <c r="AA183" s="27">
        <v>462.31819999999999</v>
      </c>
      <c r="AB183" s="27">
        <v>463.29849999999999</v>
      </c>
      <c r="AC183" s="27">
        <v>465.2593</v>
      </c>
      <c r="AD183" s="27">
        <v>458.39659999999998</v>
      </c>
      <c r="AE183">
        <f t="shared" si="27"/>
        <v>462.31815</v>
      </c>
      <c r="AF183" s="16">
        <v>26</v>
      </c>
      <c r="AG183" s="15">
        <f t="shared" si="28"/>
        <v>120.202719</v>
      </c>
      <c r="AI183">
        <f t="shared" si="29"/>
        <v>94.202719000000002</v>
      </c>
      <c r="AJ183" t="s">
        <v>39</v>
      </c>
      <c r="AK183" s="23">
        <f t="shared" si="30"/>
        <v>12020.2719</v>
      </c>
      <c r="AM183">
        <f t="shared" si="31"/>
        <v>941.28989036805012</v>
      </c>
      <c r="AN183" s="23">
        <v>9.6999999999999993</v>
      </c>
      <c r="AQ183" s="92">
        <f t="shared" si="34"/>
        <v>120.202719</v>
      </c>
      <c r="AR183" s="93">
        <f t="shared" si="32"/>
        <v>98.202719000000002</v>
      </c>
    </row>
    <row r="184" spans="4:44" x14ac:dyDescent="0.3">
      <c r="D184">
        <v>0.65458464153455387</v>
      </c>
      <c r="E184">
        <v>0</v>
      </c>
      <c r="F184">
        <v>0</v>
      </c>
      <c r="G184" s="15">
        <v>140</v>
      </c>
      <c r="H184" t="s">
        <v>33</v>
      </c>
      <c r="I184" t="s">
        <v>32</v>
      </c>
      <c r="J184" t="s">
        <v>144</v>
      </c>
      <c r="K184">
        <v>22</v>
      </c>
      <c r="L184">
        <v>10</v>
      </c>
      <c r="M184" s="23">
        <v>4.49</v>
      </c>
      <c r="N184" s="22">
        <v>5.6260000000000003</v>
      </c>
      <c r="O184" s="14">
        <v>183</v>
      </c>
      <c r="P184" s="20">
        <f>M184+N184</f>
        <v>10.116</v>
      </c>
      <c r="Q184" s="66"/>
      <c r="R184" s="27">
        <v>1.845</v>
      </c>
      <c r="S184" s="27">
        <v>1.8823000000000001</v>
      </c>
      <c r="T184" s="27">
        <v>1.9117999999999999</v>
      </c>
      <c r="U184" s="31">
        <f t="shared" si="25"/>
        <v>1.8796999999999999</v>
      </c>
      <c r="V184" s="27">
        <v>1.9702</v>
      </c>
      <c r="W184" s="27">
        <v>2.0255000000000001</v>
      </c>
      <c r="X184" s="27">
        <v>2.0251000000000001</v>
      </c>
      <c r="Y184" s="27">
        <v>2.0528</v>
      </c>
      <c r="Z184" s="31">
        <f t="shared" si="26"/>
        <v>2.0184000000000002</v>
      </c>
      <c r="AA184" s="27">
        <v>197.6123</v>
      </c>
      <c r="AB184" s="27">
        <v>191.2397</v>
      </c>
      <c r="AC184" s="27">
        <v>194.18090000000001</v>
      </c>
      <c r="AD184" s="27">
        <v>188.78870000000001</v>
      </c>
      <c r="AE184">
        <f t="shared" si="27"/>
        <v>192.9554</v>
      </c>
      <c r="AF184" s="16">
        <v>26</v>
      </c>
      <c r="AG184" s="15">
        <f t="shared" si="28"/>
        <v>50.168404000000002</v>
      </c>
      <c r="AI184">
        <f t="shared" si="29"/>
        <v>24.168404000000002</v>
      </c>
      <c r="AJ184" t="s">
        <v>39</v>
      </c>
      <c r="AK184" s="23">
        <f t="shared" si="30"/>
        <v>5016.8404</v>
      </c>
      <c r="AM184">
        <f t="shared" si="31"/>
        <v>495.93123764333728</v>
      </c>
      <c r="AN184" s="23">
        <v>9.6999999999999993</v>
      </c>
      <c r="AQ184" s="92">
        <f t="shared" si="34"/>
        <v>50.168404000000002</v>
      </c>
      <c r="AR184" s="93">
        <f t="shared" si="32"/>
        <v>28.168404000000002</v>
      </c>
    </row>
    <row r="185" spans="4:44" x14ac:dyDescent="0.3">
      <c r="D185">
        <v>0.75603326685813144</v>
      </c>
      <c r="E185">
        <v>0</v>
      </c>
      <c r="F185">
        <v>0</v>
      </c>
      <c r="G185" s="15">
        <v>140</v>
      </c>
      <c r="H185" t="s">
        <v>33</v>
      </c>
      <c r="I185" t="s">
        <v>30</v>
      </c>
      <c r="J185" t="s">
        <v>145</v>
      </c>
      <c r="K185">
        <v>22</v>
      </c>
      <c r="L185">
        <v>30</v>
      </c>
      <c r="M185" s="23">
        <v>7.6260000000000003</v>
      </c>
      <c r="N185" s="22">
        <v>5.0039999999999996</v>
      </c>
      <c r="O185" s="28">
        <v>184</v>
      </c>
      <c r="P185" s="15">
        <f>M185+N185</f>
        <v>12.629999999999999</v>
      </c>
      <c r="Q185" s="27">
        <v>2.3119000000000001</v>
      </c>
      <c r="R185" s="27"/>
      <c r="S185" s="27">
        <v>2.3733</v>
      </c>
      <c r="T185" s="27">
        <v>2.3140000000000001</v>
      </c>
      <c r="U185" s="31">
        <f t="shared" si="25"/>
        <v>2.3330666666666668</v>
      </c>
      <c r="V185" s="27">
        <v>2.0710000000000002</v>
      </c>
      <c r="W185" s="27"/>
      <c r="X185" s="27">
        <v>2.0916000000000001</v>
      </c>
      <c r="Y185" s="27">
        <v>2.0825999999999998</v>
      </c>
      <c r="Z185" s="31">
        <f t="shared" si="26"/>
        <v>2.0817333333333337</v>
      </c>
      <c r="AA185" s="27">
        <v>313.29849999999999</v>
      </c>
      <c r="AB185" s="27"/>
      <c r="AC185" s="27">
        <v>312.31819999999999</v>
      </c>
      <c r="AD185" s="27">
        <v>307.90640000000002</v>
      </c>
      <c r="AE185">
        <f t="shared" si="27"/>
        <v>311.17436666666669</v>
      </c>
      <c r="AF185" s="16">
        <v>26</v>
      </c>
      <c r="AG185" s="15">
        <f t="shared" si="28"/>
        <v>80.90533533333334</v>
      </c>
      <c r="AI185">
        <f t="shared" si="29"/>
        <v>54.90533533333334</v>
      </c>
      <c r="AJ185" t="s">
        <v>39</v>
      </c>
      <c r="AK185" s="23">
        <f t="shared" si="30"/>
        <v>8090.5335333333342</v>
      </c>
      <c r="AM185">
        <f t="shared" si="31"/>
        <v>640.58064396938516</v>
      </c>
      <c r="AN185" s="23">
        <v>9.6999999999999993</v>
      </c>
      <c r="AQ185" s="92">
        <f t="shared" si="34"/>
        <v>80.90533533333334</v>
      </c>
      <c r="AR185" s="93">
        <f t="shared" si="32"/>
        <v>58.90533533333334</v>
      </c>
    </row>
    <row r="186" spans="4:44" x14ac:dyDescent="0.3">
      <c r="D186">
        <v>0.77855916405459524</v>
      </c>
      <c r="E186">
        <v>0</v>
      </c>
      <c r="F186">
        <v>0</v>
      </c>
      <c r="G186" s="15">
        <v>140</v>
      </c>
      <c r="H186" t="s">
        <v>31</v>
      </c>
      <c r="I186" t="s">
        <v>32</v>
      </c>
      <c r="L186">
        <v>10</v>
      </c>
      <c r="M186" s="23">
        <v>14.13</v>
      </c>
      <c r="N186">
        <v>12.182</v>
      </c>
      <c r="O186" s="28">
        <v>185</v>
      </c>
      <c r="P186" s="15">
        <f>M186</f>
        <v>14.13</v>
      </c>
      <c r="Q186" s="69">
        <v>2.3233000000000001</v>
      </c>
      <c r="R186" s="27">
        <v>2.2898000000000001</v>
      </c>
      <c r="S186" s="27">
        <v>2.4013</v>
      </c>
      <c r="T186" s="27">
        <v>2.2265999999999999</v>
      </c>
      <c r="U186" s="31">
        <f t="shared" si="25"/>
        <v>2.3102499999999999</v>
      </c>
      <c r="V186" s="27">
        <v>2.1030000000000002</v>
      </c>
      <c r="W186" s="27">
        <v>2.0969000000000002</v>
      </c>
      <c r="X186" s="27">
        <v>2.1072000000000002</v>
      </c>
      <c r="Y186" s="27"/>
      <c r="Z186" s="31">
        <f t="shared" si="26"/>
        <v>2.1023666666666667</v>
      </c>
      <c r="AA186" s="27">
        <v>219.18090000000001</v>
      </c>
      <c r="AB186" s="27">
        <v>221.6319</v>
      </c>
      <c r="AC186" s="27">
        <v>220.6515</v>
      </c>
      <c r="AD186" s="27">
        <v>227.51419999999999</v>
      </c>
      <c r="AE186">
        <f t="shared" si="27"/>
        <v>222.24462500000001</v>
      </c>
      <c r="AF186" s="16">
        <v>26</v>
      </c>
      <c r="AG186" s="15">
        <f t="shared" si="28"/>
        <v>57.783602500000008</v>
      </c>
      <c r="AI186">
        <f t="shared" si="29"/>
        <v>31.783602500000008</v>
      </c>
      <c r="AJ186" t="s">
        <v>39</v>
      </c>
      <c r="AK186" s="23">
        <f t="shared" si="30"/>
        <v>5778.3602500000006</v>
      </c>
      <c r="AM186">
        <f t="shared" si="31"/>
        <v>408.94269285208776</v>
      </c>
      <c r="AN186" s="23">
        <v>9.6</v>
      </c>
      <c r="AQ186" s="92">
        <f t="shared" si="34"/>
        <v>57.783602500000008</v>
      </c>
      <c r="AR186" s="93">
        <f t="shared" si="32"/>
        <v>57.783602500000008</v>
      </c>
    </row>
    <row r="187" spans="4:44" x14ac:dyDescent="0.3">
      <c r="D187">
        <v>0.89477840566010158</v>
      </c>
      <c r="E187">
        <v>0</v>
      </c>
      <c r="F187">
        <v>0</v>
      </c>
      <c r="G187" s="15">
        <v>140</v>
      </c>
      <c r="H187" t="s">
        <v>34</v>
      </c>
      <c r="I187" t="s">
        <v>32</v>
      </c>
      <c r="J187" t="s">
        <v>146</v>
      </c>
      <c r="K187">
        <v>22</v>
      </c>
      <c r="L187">
        <v>10</v>
      </c>
      <c r="M187" s="23">
        <v>6.1840000000000002</v>
      </c>
      <c r="N187" s="22">
        <v>9.64</v>
      </c>
      <c r="O187" s="28">
        <v>186</v>
      </c>
      <c r="P187" s="15">
        <f>M187+N187</f>
        <v>15.824000000000002</v>
      </c>
      <c r="Q187" s="27">
        <v>1.7001999999999999</v>
      </c>
      <c r="R187" s="27">
        <v>1.8242</v>
      </c>
      <c r="S187" s="27">
        <v>1.8924000000000001</v>
      </c>
      <c r="T187" s="27">
        <v>1.9232</v>
      </c>
      <c r="U187" s="31">
        <f t="shared" si="25"/>
        <v>1.835</v>
      </c>
      <c r="V187" s="27">
        <v>1.9686999999999999</v>
      </c>
      <c r="W187" s="27">
        <v>2.0036</v>
      </c>
      <c r="X187" s="27">
        <v>2.0036</v>
      </c>
      <c r="Y187" s="27">
        <v>2.0324</v>
      </c>
      <c r="Z187" s="31">
        <f t="shared" si="26"/>
        <v>2.0020749999999996</v>
      </c>
      <c r="AA187" s="27">
        <v>249.57310000000001</v>
      </c>
      <c r="AB187" s="27">
        <v>248.10249999999999</v>
      </c>
      <c r="AC187" s="27">
        <v>248.10249999999999</v>
      </c>
      <c r="AD187" s="27">
        <v>242.71029999999999</v>
      </c>
      <c r="AE187">
        <f t="shared" si="27"/>
        <v>247.12209999999999</v>
      </c>
      <c r="AF187" s="16">
        <v>26</v>
      </c>
      <c r="AG187" s="15">
        <f t="shared" si="28"/>
        <v>64.251745999999997</v>
      </c>
      <c r="AI187">
        <f t="shared" si="29"/>
        <v>38.251745999999997</v>
      </c>
      <c r="AJ187" t="s">
        <v>39</v>
      </c>
      <c r="AK187" s="23">
        <f t="shared" si="30"/>
        <v>6425.1745999999994</v>
      </c>
      <c r="AM187">
        <f t="shared" si="31"/>
        <v>406.03985085945391</v>
      </c>
      <c r="AN187" s="23">
        <v>9.3000000000000007</v>
      </c>
      <c r="AQ187" s="92">
        <f t="shared" si="34"/>
        <v>64.251745999999997</v>
      </c>
      <c r="AR187" s="93">
        <f t="shared" si="32"/>
        <v>42.251745999999997</v>
      </c>
    </row>
    <row r="188" spans="4:44" x14ac:dyDescent="0.3">
      <c r="D188">
        <v>0.91342739966068676</v>
      </c>
      <c r="E188">
        <v>0</v>
      </c>
      <c r="F188">
        <v>0</v>
      </c>
      <c r="G188" s="15">
        <v>140</v>
      </c>
      <c r="H188" t="s">
        <v>29</v>
      </c>
      <c r="I188" t="s">
        <v>30</v>
      </c>
      <c r="J188" t="s">
        <v>149</v>
      </c>
      <c r="K188">
        <v>22</v>
      </c>
      <c r="L188">
        <v>30</v>
      </c>
      <c r="M188" s="23">
        <v>14.48</v>
      </c>
      <c r="N188">
        <v>25.626000000000001</v>
      </c>
      <c r="O188" s="28">
        <v>187</v>
      </c>
      <c r="P188" s="15">
        <f>M188</f>
        <v>14.48</v>
      </c>
      <c r="Q188" s="27">
        <v>2.0297999999999998</v>
      </c>
      <c r="R188" s="27"/>
      <c r="S188" s="27">
        <v>2.109</v>
      </c>
      <c r="T188" s="27">
        <v>2.0432000000000001</v>
      </c>
      <c r="U188" s="31">
        <f t="shared" si="25"/>
        <v>2.0606666666666666</v>
      </c>
      <c r="V188" s="27">
        <v>2.0625</v>
      </c>
      <c r="W188" s="27"/>
      <c r="X188" s="27">
        <v>2.0806</v>
      </c>
      <c r="Y188" s="27">
        <v>2.077</v>
      </c>
      <c r="Z188" s="31">
        <f t="shared" si="26"/>
        <v>2.0733666666666668</v>
      </c>
      <c r="AA188" s="27">
        <v>241.2397</v>
      </c>
      <c r="AB188" s="27"/>
      <c r="AC188" s="27">
        <v>239.27889999999999</v>
      </c>
      <c r="AD188" s="27">
        <v>236.828</v>
      </c>
      <c r="AE188">
        <f t="shared" si="27"/>
        <v>239.11553333333333</v>
      </c>
      <c r="AF188" s="16">
        <v>26</v>
      </c>
      <c r="AG188" s="15">
        <f t="shared" si="28"/>
        <v>62.17003866666667</v>
      </c>
      <c r="AI188">
        <f t="shared" si="29"/>
        <v>36.17003866666667</v>
      </c>
      <c r="AJ188" t="s">
        <v>39</v>
      </c>
      <c r="AK188" s="23">
        <f t="shared" si="30"/>
        <v>6217.0038666666669</v>
      </c>
      <c r="AM188">
        <f t="shared" si="31"/>
        <v>429.35109576427254</v>
      </c>
      <c r="AN188" s="23">
        <v>9.4</v>
      </c>
      <c r="AQ188" s="92">
        <f t="shared" si="34"/>
        <v>62.17003866666667</v>
      </c>
      <c r="AR188" s="93">
        <f t="shared" si="32"/>
        <v>40.17003866666667</v>
      </c>
    </row>
    <row r="189" spans="4:44" x14ac:dyDescent="0.3">
      <c r="D189">
        <v>5.2592735931088375E-2</v>
      </c>
      <c r="E189">
        <v>0</v>
      </c>
      <c r="F189">
        <v>0</v>
      </c>
      <c r="G189" s="15">
        <v>141</v>
      </c>
      <c r="H189" t="s">
        <v>33</v>
      </c>
      <c r="I189" t="s">
        <v>30</v>
      </c>
      <c r="J189" t="s">
        <v>151</v>
      </c>
      <c r="K189">
        <v>22</v>
      </c>
      <c r="L189">
        <v>10</v>
      </c>
      <c r="M189" s="23">
        <v>9.1579999999999995</v>
      </c>
      <c r="N189" s="22">
        <v>8.1300000000000008</v>
      </c>
      <c r="O189" s="28">
        <v>188</v>
      </c>
      <c r="P189" s="15">
        <f>M189+N189</f>
        <v>17.288</v>
      </c>
      <c r="Q189" s="27">
        <v>1.9905999999999999</v>
      </c>
      <c r="R189" s="27">
        <v>1.9806999999999999</v>
      </c>
      <c r="S189" s="27">
        <v>2.0106999999999999</v>
      </c>
      <c r="T189" s="27">
        <v>1.9930000000000001</v>
      </c>
      <c r="U189" s="31">
        <f t="shared" si="25"/>
        <v>1.9937499999999999</v>
      </c>
      <c r="V189" s="27">
        <v>2.0407999999999999</v>
      </c>
      <c r="W189" s="27">
        <v>2.0457999999999998</v>
      </c>
      <c r="X189" s="27">
        <v>2.0407000000000002</v>
      </c>
      <c r="Y189" s="27">
        <v>2.0331000000000001</v>
      </c>
      <c r="Z189" s="31">
        <f t="shared" si="26"/>
        <v>2.0400999999999998</v>
      </c>
      <c r="AA189" s="27">
        <v>389.76909999999998</v>
      </c>
      <c r="AB189" s="27">
        <v>391.72989999999999</v>
      </c>
      <c r="AC189" s="27">
        <v>390.74950000000001</v>
      </c>
      <c r="AD189" s="27">
        <v>388.29849999999999</v>
      </c>
      <c r="AE189">
        <f t="shared" si="27"/>
        <v>390.13675000000001</v>
      </c>
      <c r="AF189" s="16">
        <v>26</v>
      </c>
      <c r="AG189" s="15">
        <f t="shared" si="28"/>
        <v>101.43555500000001</v>
      </c>
      <c r="AI189">
        <f t="shared" si="29"/>
        <v>75.435555000000008</v>
      </c>
      <c r="AJ189" t="s">
        <v>39</v>
      </c>
      <c r="AK189" s="23">
        <f t="shared" si="30"/>
        <v>10143.5555</v>
      </c>
      <c r="AM189">
        <f t="shared" si="31"/>
        <v>586.73967491901897</v>
      </c>
      <c r="AN189" s="23">
        <v>9.1</v>
      </c>
      <c r="AQ189" s="92">
        <f t="shared" si="34"/>
        <v>101.43555500000001</v>
      </c>
      <c r="AR189" s="93">
        <f t="shared" si="32"/>
        <v>79.435555000000008</v>
      </c>
    </row>
    <row r="190" spans="4:44" x14ac:dyDescent="0.3">
      <c r="D190">
        <v>0.25757114449214613</v>
      </c>
      <c r="E190">
        <v>0</v>
      </c>
      <c r="F190">
        <v>0</v>
      </c>
      <c r="G190" s="15">
        <v>141</v>
      </c>
      <c r="H190" t="s">
        <v>29</v>
      </c>
      <c r="I190" t="s">
        <v>30</v>
      </c>
      <c r="L190">
        <v>10</v>
      </c>
      <c r="M190" s="40">
        <v>9.0060000000000002</v>
      </c>
      <c r="N190" s="41">
        <v>22.922000000000001</v>
      </c>
      <c r="O190" s="28">
        <v>189</v>
      </c>
      <c r="P190" s="15">
        <f>N190</f>
        <v>22.922000000000001</v>
      </c>
      <c r="Q190" s="27">
        <v>1.6394</v>
      </c>
      <c r="R190" s="27">
        <v>1.7330000000000001</v>
      </c>
      <c r="S190" s="27">
        <v>1.5785</v>
      </c>
      <c r="T190" s="27">
        <v>1.7624</v>
      </c>
      <c r="U190" s="31">
        <f t="shared" si="25"/>
        <v>1.6783250000000001</v>
      </c>
      <c r="V190" s="27">
        <v>1.9652000000000001</v>
      </c>
      <c r="W190" s="27">
        <v>2.0024999999999999</v>
      </c>
      <c r="X190" s="27"/>
      <c r="Y190" s="27">
        <v>2.0164</v>
      </c>
      <c r="Z190" s="31">
        <f t="shared" si="26"/>
        <v>1.9946999999999999</v>
      </c>
      <c r="AA190" s="27">
        <v>362.80829999999997</v>
      </c>
      <c r="AB190" s="27">
        <v>358.88679999999999</v>
      </c>
      <c r="AC190" s="27"/>
      <c r="AD190" s="27">
        <v>355.4554</v>
      </c>
      <c r="AE190">
        <f t="shared" si="27"/>
        <v>359.05016666666666</v>
      </c>
      <c r="AF190" s="16">
        <v>26</v>
      </c>
      <c r="AG190" s="15">
        <f t="shared" si="28"/>
        <v>93.353043333333332</v>
      </c>
      <c r="AI190">
        <f t="shared" si="29"/>
        <v>67.353043333333332</v>
      </c>
      <c r="AJ190" t="s">
        <v>39</v>
      </c>
      <c r="AK190" s="23">
        <f t="shared" si="30"/>
        <v>9335.3043333333335</v>
      </c>
      <c r="AM190">
        <f t="shared" si="31"/>
        <v>407.26395311636566</v>
      </c>
      <c r="AN190" s="23">
        <v>9.1999999999999993</v>
      </c>
      <c r="AQ190" s="92">
        <f t="shared" si="34"/>
        <v>93.353043333333332</v>
      </c>
      <c r="AR190" s="93">
        <f t="shared" si="32"/>
        <v>93.353043333333332</v>
      </c>
    </row>
    <row r="191" spans="4:44" x14ac:dyDescent="0.3">
      <c r="D191">
        <v>0.31196840754417177</v>
      </c>
      <c r="E191">
        <v>0</v>
      </c>
      <c r="F191">
        <v>0</v>
      </c>
      <c r="G191" s="15">
        <v>141</v>
      </c>
      <c r="H191" t="s">
        <v>31</v>
      </c>
      <c r="I191" t="s">
        <v>30</v>
      </c>
      <c r="L191">
        <v>10</v>
      </c>
      <c r="M191" s="23">
        <v>9.7100000000000009</v>
      </c>
      <c r="N191" s="22">
        <v>11.27</v>
      </c>
      <c r="O191" s="14">
        <v>190</v>
      </c>
      <c r="P191" s="20">
        <f>M191+N191</f>
        <v>20.98</v>
      </c>
      <c r="Q191" s="27">
        <v>1.5911</v>
      </c>
      <c r="R191" s="27">
        <v>1.4978</v>
      </c>
      <c r="S191" s="27">
        <v>1.6241000000000001</v>
      </c>
      <c r="T191" s="27">
        <v>1.591</v>
      </c>
      <c r="U191" s="31">
        <f t="shared" si="25"/>
        <v>1.5760000000000001</v>
      </c>
      <c r="V191" s="27">
        <v>1.9851000000000001</v>
      </c>
      <c r="W191" s="27"/>
      <c r="X191" s="27">
        <v>2.0057</v>
      </c>
      <c r="Y191" s="27">
        <v>2.0026999999999999</v>
      </c>
      <c r="Z191" s="31">
        <f t="shared" si="26"/>
        <v>1.9978333333333333</v>
      </c>
      <c r="AA191" s="27">
        <v>333.39659999999998</v>
      </c>
      <c r="AB191" s="27"/>
      <c r="AC191" s="27">
        <v>329.96519999999998</v>
      </c>
      <c r="AD191" s="27">
        <v>329.47500000000002</v>
      </c>
      <c r="AE191">
        <f t="shared" si="27"/>
        <v>330.94559999999996</v>
      </c>
      <c r="AF191" s="16">
        <v>26</v>
      </c>
      <c r="AG191" s="15">
        <f t="shared" si="28"/>
        <v>86.045855999999986</v>
      </c>
      <c r="AI191">
        <f t="shared" si="29"/>
        <v>60.045855999999986</v>
      </c>
      <c r="AJ191" t="s">
        <v>39</v>
      </c>
      <c r="AK191" s="23">
        <f t="shared" si="30"/>
        <v>8604.5855999999985</v>
      </c>
      <c r="AM191">
        <f t="shared" si="31"/>
        <v>410.13277407054329</v>
      </c>
      <c r="AN191" s="23">
        <v>9.3000000000000007</v>
      </c>
      <c r="AQ191" s="92">
        <f t="shared" si="34"/>
        <v>86.045855999999986</v>
      </c>
      <c r="AR191" s="93">
        <f t="shared" si="32"/>
        <v>86.045855999999986</v>
      </c>
    </row>
    <row r="192" spans="4:44" x14ac:dyDescent="0.3">
      <c r="D192">
        <v>0.89826351351308908</v>
      </c>
      <c r="E192">
        <v>0</v>
      </c>
      <c r="F192">
        <v>0</v>
      </c>
      <c r="G192" s="15">
        <v>141</v>
      </c>
      <c r="H192" t="s">
        <v>33</v>
      </c>
      <c r="I192" t="s">
        <v>32</v>
      </c>
      <c r="J192" t="s">
        <v>150</v>
      </c>
      <c r="K192">
        <v>22</v>
      </c>
      <c r="L192">
        <v>30</v>
      </c>
      <c r="M192" s="23">
        <v>7.43</v>
      </c>
      <c r="N192" s="22">
        <v>10.802</v>
      </c>
      <c r="O192" s="28">
        <v>191</v>
      </c>
      <c r="P192" s="15">
        <f>M192+N192</f>
        <v>18.231999999999999</v>
      </c>
      <c r="Q192" s="27">
        <v>1.6631</v>
      </c>
      <c r="R192" s="27">
        <v>1.6580999999999999</v>
      </c>
      <c r="S192" s="27">
        <v>1.6940999999999999</v>
      </c>
      <c r="T192" s="27">
        <v>1.6394</v>
      </c>
      <c r="U192" s="31">
        <f t="shared" si="25"/>
        <v>1.663675</v>
      </c>
      <c r="V192" s="27">
        <v>1.9997</v>
      </c>
      <c r="W192" s="27">
        <v>1.9997</v>
      </c>
      <c r="X192" s="27">
        <v>2.0049999999999999</v>
      </c>
      <c r="Y192" s="27">
        <v>1.9919</v>
      </c>
      <c r="Z192" s="31">
        <f t="shared" si="26"/>
        <v>1.9990750000000002</v>
      </c>
      <c r="AA192" s="27">
        <v>372.12209999999999</v>
      </c>
      <c r="AB192" s="27">
        <v>375.06330000000003</v>
      </c>
      <c r="AC192" s="27">
        <v>374.0829</v>
      </c>
      <c r="AD192" s="27">
        <v>371.63189999999997</v>
      </c>
      <c r="AE192">
        <f t="shared" si="27"/>
        <v>373.22505000000001</v>
      </c>
      <c r="AF192" s="16">
        <v>26</v>
      </c>
      <c r="AG192" s="15">
        <f t="shared" si="28"/>
        <v>97.038513000000009</v>
      </c>
      <c r="AI192">
        <f t="shared" si="29"/>
        <v>71.038513000000009</v>
      </c>
      <c r="AJ192" t="s">
        <v>39</v>
      </c>
      <c r="AK192" s="23">
        <f t="shared" si="30"/>
        <v>9703.8513000000003</v>
      </c>
      <c r="AM192">
        <f t="shared" si="31"/>
        <v>532.24283128565162</v>
      </c>
      <c r="AN192" s="23">
        <v>9.1999999999999993</v>
      </c>
      <c r="AQ192" s="92">
        <f t="shared" si="34"/>
        <v>97.038513000000009</v>
      </c>
      <c r="AR192" s="93">
        <f t="shared" si="32"/>
        <v>75.038513000000009</v>
      </c>
    </row>
    <row r="193" spans="4:44" x14ac:dyDescent="0.3">
      <c r="D193">
        <v>0.89981606520681223</v>
      </c>
      <c r="E193">
        <v>0</v>
      </c>
      <c r="F193">
        <v>0</v>
      </c>
      <c r="G193" s="15">
        <v>141</v>
      </c>
      <c r="H193" t="s">
        <v>31</v>
      </c>
      <c r="I193" t="s">
        <v>32</v>
      </c>
      <c r="J193" t="s">
        <v>154</v>
      </c>
      <c r="K193">
        <v>22</v>
      </c>
      <c r="L193">
        <v>30</v>
      </c>
      <c r="M193" s="23">
        <v>10.722</v>
      </c>
      <c r="N193">
        <v>7.13</v>
      </c>
      <c r="O193" s="28">
        <v>192</v>
      </c>
      <c r="P193" s="15">
        <f>M193</f>
        <v>10.722</v>
      </c>
      <c r="Q193" s="27"/>
      <c r="R193" s="27">
        <v>1.6947000000000001</v>
      </c>
      <c r="S193" s="27">
        <v>1.7259</v>
      </c>
      <c r="T193" s="27">
        <v>1.641</v>
      </c>
      <c r="U193" s="31">
        <f t="shared" si="25"/>
        <v>1.6872</v>
      </c>
      <c r="V193" s="27">
        <v>1.9375</v>
      </c>
      <c r="W193" s="27">
        <v>2.0215999999999998</v>
      </c>
      <c r="X193" s="27">
        <v>2.0049000000000001</v>
      </c>
      <c r="Y193" s="27">
        <v>1.9829000000000001</v>
      </c>
      <c r="Z193" s="31">
        <f t="shared" si="26"/>
        <v>1.9867250000000001</v>
      </c>
      <c r="AA193" s="27">
        <v>183.88679999999999</v>
      </c>
      <c r="AB193" s="27">
        <v>178.98480000000001</v>
      </c>
      <c r="AC193" s="27">
        <v>181.4358</v>
      </c>
      <c r="AD193" s="27">
        <v>176.53380000000001</v>
      </c>
      <c r="AE193">
        <f t="shared" si="27"/>
        <v>180.21030000000002</v>
      </c>
      <c r="AF193" s="16">
        <v>26</v>
      </c>
      <c r="AG193" s="15">
        <f t="shared" si="28"/>
        <v>46.854678000000007</v>
      </c>
      <c r="AI193">
        <f t="shared" si="29"/>
        <v>20.854678000000007</v>
      </c>
      <c r="AJ193" t="s">
        <v>39</v>
      </c>
      <c r="AK193" s="23">
        <f t="shared" si="30"/>
        <v>4685.4678000000004</v>
      </c>
      <c r="AM193">
        <f t="shared" si="31"/>
        <v>436.99569110240634</v>
      </c>
      <c r="AN193" s="23">
        <v>9.4</v>
      </c>
      <c r="AQ193" s="92">
        <f t="shared" si="34"/>
        <v>46.854678000000007</v>
      </c>
      <c r="AR193" s="93">
        <f t="shared" si="32"/>
        <v>24.854678000000007</v>
      </c>
    </row>
    <row r="194" spans="4:44" x14ac:dyDescent="0.3">
      <c r="D194">
        <v>0.9159676097710473</v>
      </c>
      <c r="E194">
        <v>0</v>
      </c>
      <c r="F194">
        <v>0</v>
      </c>
      <c r="G194" s="15">
        <v>141</v>
      </c>
      <c r="H194" t="s">
        <v>34</v>
      </c>
      <c r="I194" t="s">
        <v>30</v>
      </c>
      <c r="J194" t="s">
        <v>153</v>
      </c>
      <c r="K194">
        <v>22</v>
      </c>
      <c r="L194">
        <v>10</v>
      </c>
      <c r="M194" s="23">
        <v>8.3859999999999992</v>
      </c>
      <c r="N194" s="22">
        <v>6.944</v>
      </c>
      <c r="O194" s="28">
        <v>193</v>
      </c>
      <c r="P194" s="15">
        <f>M194+N194</f>
        <v>15.329999999999998</v>
      </c>
      <c r="Q194" s="27">
        <v>1.9599</v>
      </c>
      <c r="R194" s="27">
        <v>1.7854000000000001</v>
      </c>
      <c r="S194" s="27">
        <v>2.0169000000000001</v>
      </c>
      <c r="T194" s="27">
        <v>1.7248000000000001</v>
      </c>
      <c r="U194" s="31">
        <f t="shared" ref="U194:U257" si="35">AVERAGE(Q194:T194)</f>
        <v>1.87175</v>
      </c>
      <c r="V194" s="27">
        <v>2.0158</v>
      </c>
      <c r="W194" s="27">
        <v>1.8794999999999999</v>
      </c>
      <c r="X194" s="27">
        <v>2.0421999999999998</v>
      </c>
      <c r="Y194" s="27">
        <v>1.7357</v>
      </c>
      <c r="Z194" s="31">
        <f t="shared" ref="Z194:Z257" si="36">AVERAGE(V194:Y194)</f>
        <v>1.9182999999999999</v>
      </c>
      <c r="AA194" s="27">
        <v>305.94560000000001</v>
      </c>
      <c r="AB194" s="27">
        <v>329.47500000000002</v>
      </c>
      <c r="AC194" s="27">
        <v>305.94560000000001</v>
      </c>
      <c r="AD194" s="27"/>
      <c r="AE194">
        <f t="shared" ref="AE194:AE257" si="37">AVERAGE(AA194:AD194)</f>
        <v>313.78873333333337</v>
      </c>
      <c r="AF194" s="16">
        <v>26</v>
      </c>
      <c r="AG194" s="56">
        <f t="shared" ref="AG194:AG257" si="38">(AE194*AF194)/100</f>
        <v>81.585070666666681</v>
      </c>
      <c r="AH194" s="21">
        <f>AG194-2</f>
        <v>79.585070666666681</v>
      </c>
      <c r="AI194">
        <f t="shared" ref="AI194:AI257" si="39">AG194-AF194</f>
        <v>55.585070666666681</v>
      </c>
      <c r="AJ194" t="s">
        <v>39</v>
      </c>
      <c r="AK194" s="15">
        <f t="shared" ref="AK194:AK257" si="40">AE194*AF194</f>
        <v>8158.5070666666679</v>
      </c>
      <c r="AL194" s="53">
        <f>AK194-200</f>
        <v>7958.5070666666679</v>
      </c>
      <c r="AM194">
        <f t="shared" ref="AM194:AM257" si="41">AK194/P194</f>
        <v>532.19224179169396</v>
      </c>
      <c r="AN194" s="23">
        <v>9.6999999999999993</v>
      </c>
      <c r="AQ194" s="92">
        <f>AL194/100</f>
        <v>79.585070666666681</v>
      </c>
      <c r="AR194" s="93">
        <f t="shared" ref="AR194:AR257" si="42">AQ194-K194</f>
        <v>57.585070666666681</v>
      </c>
    </row>
    <row r="195" spans="4:44" x14ac:dyDescent="0.3">
      <c r="D195">
        <v>0.99021341589775558</v>
      </c>
      <c r="E195">
        <v>0</v>
      </c>
      <c r="F195">
        <v>0</v>
      </c>
      <c r="G195" s="15">
        <v>141</v>
      </c>
      <c r="H195" t="s">
        <v>34</v>
      </c>
      <c r="I195" t="s">
        <v>32</v>
      </c>
      <c r="J195" t="s">
        <v>152</v>
      </c>
      <c r="K195">
        <v>22</v>
      </c>
      <c r="L195">
        <v>30</v>
      </c>
      <c r="M195" s="23">
        <v>5.2439999999999998</v>
      </c>
      <c r="N195" s="22">
        <v>5.2759999999999998</v>
      </c>
      <c r="O195" s="28">
        <v>194</v>
      </c>
      <c r="P195" s="15">
        <f>M195+N195</f>
        <v>10.52</v>
      </c>
      <c r="Q195" s="27">
        <v>1.95</v>
      </c>
      <c r="R195" s="27">
        <v>1.9242999999999999</v>
      </c>
      <c r="S195" s="27">
        <v>1.9686999999999999</v>
      </c>
      <c r="T195" s="27">
        <v>1.9320999999999999</v>
      </c>
      <c r="U195" s="31">
        <f t="shared" si="35"/>
        <v>1.943775</v>
      </c>
      <c r="V195" s="27">
        <v>2.0533000000000001</v>
      </c>
      <c r="W195" s="27">
        <v>2.0625</v>
      </c>
      <c r="X195" s="27">
        <v>2.0625</v>
      </c>
      <c r="Y195" s="27">
        <v>2.0333999999999999</v>
      </c>
      <c r="Z195" s="31">
        <f t="shared" si="36"/>
        <v>2.0529250000000001</v>
      </c>
      <c r="AA195" s="27">
        <v>205.94560000000001</v>
      </c>
      <c r="AB195" s="27">
        <v>208.88679999999999</v>
      </c>
      <c r="AC195" s="27">
        <v>208.88679999999999</v>
      </c>
      <c r="AD195" s="27">
        <v>205.94560000000001</v>
      </c>
      <c r="AE195">
        <f t="shared" si="37"/>
        <v>207.4162</v>
      </c>
      <c r="AF195" s="16">
        <v>26</v>
      </c>
      <c r="AG195" s="15">
        <f t="shared" si="38"/>
        <v>53.928212000000002</v>
      </c>
      <c r="AI195">
        <f t="shared" si="39"/>
        <v>27.928212000000002</v>
      </c>
      <c r="AJ195" t="s">
        <v>39</v>
      </c>
      <c r="AK195" s="23">
        <f t="shared" si="40"/>
        <v>5392.8212000000003</v>
      </c>
      <c r="AM195">
        <f t="shared" si="41"/>
        <v>512.62558935361221</v>
      </c>
      <c r="AN195" s="23">
        <v>9.1</v>
      </c>
      <c r="AQ195" s="92">
        <f t="shared" ref="AQ195:AQ201" si="43">AK195/100</f>
        <v>53.928212000000002</v>
      </c>
      <c r="AR195" s="93">
        <f t="shared" si="42"/>
        <v>31.928212000000002</v>
      </c>
    </row>
    <row r="196" spans="4:44" x14ac:dyDescent="0.3">
      <c r="D196">
        <v>2.72206446379617E-2</v>
      </c>
      <c r="E196">
        <v>1</v>
      </c>
      <c r="F196">
        <v>1</v>
      </c>
      <c r="G196" s="15">
        <v>144</v>
      </c>
      <c r="H196" t="s">
        <v>33</v>
      </c>
      <c r="I196" t="s">
        <v>30</v>
      </c>
      <c r="J196" t="s">
        <v>156</v>
      </c>
      <c r="K196">
        <v>22</v>
      </c>
      <c r="L196">
        <v>30</v>
      </c>
      <c r="M196" s="23">
        <v>9.9700000000000006</v>
      </c>
      <c r="N196" s="22">
        <v>8.4540000000000006</v>
      </c>
      <c r="O196" s="14">
        <v>195</v>
      </c>
      <c r="P196" s="20">
        <f>M196+N196</f>
        <v>18.423999999999999</v>
      </c>
      <c r="Q196" s="27">
        <v>1.6344000000000001</v>
      </c>
      <c r="R196" s="27">
        <v>1.7648999999999999</v>
      </c>
      <c r="S196" s="27">
        <v>1.7745</v>
      </c>
      <c r="T196" s="27">
        <v>1.7764</v>
      </c>
      <c r="U196" s="31">
        <f t="shared" si="35"/>
        <v>1.7375499999999999</v>
      </c>
      <c r="V196" s="27">
        <v>2.0053000000000001</v>
      </c>
      <c r="W196" s="27">
        <v>1.9916</v>
      </c>
      <c r="X196" s="27">
        <v>2.0053999999999998</v>
      </c>
      <c r="Z196" s="31">
        <f t="shared" si="36"/>
        <v>2.0007666666666668</v>
      </c>
      <c r="AA196" s="27">
        <v>363.29849999999999</v>
      </c>
      <c r="AB196" s="27">
        <v>352.51420000000002</v>
      </c>
      <c r="AC196" s="27">
        <v>357.90640000000002</v>
      </c>
      <c r="AD196" s="27">
        <v>349.57310000000001</v>
      </c>
      <c r="AE196">
        <f t="shared" si="37"/>
        <v>355.82305000000002</v>
      </c>
      <c r="AF196" s="16">
        <v>26</v>
      </c>
      <c r="AG196" s="15">
        <f t="shared" si="38"/>
        <v>92.513993000000013</v>
      </c>
      <c r="AI196">
        <f t="shared" si="39"/>
        <v>66.513993000000013</v>
      </c>
      <c r="AJ196" t="s">
        <v>39</v>
      </c>
      <c r="AK196" s="23">
        <f t="shared" si="40"/>
        <v>9251.3993000000009</v>
      </c>
      <c r="AM196">
        <f t="shared" si="41"/>
        <v>502.13847698653939</v>
      </c>
      <c r="AN196" s="23">
        <v>9.1999999999999993</v>
      </c>
      <c r="AQ196" s="92">
        <f t="shared" si="43"/>
        <v>92.513993000000013</v>
      </c>
      <c r="AR196" s="93">
        <f t="shared" si="42"/>
        <v>70.513993000000013</v>
      </c>
    </row>
    <row r="197" spans="4:44" x14ac:dyDescent="0.3">
      <c r="D197">
        <v>0.11425755492757494</v>
      </c>
      <c r="E197">
        <v>1</v>
      </c>
      <c r="F197">
        <v>1</v>
      </c>
      <c r="G197" s="15">
        <v>144</v>
      </c>
      <c r="H197" t="s">
        <v>29</v>
      </c>
      <c r="I197" t="s">
        <v>30</v>
      </c>
      <c r="J197" t="s">
        <v>161</v>
      </c>
      <c r="K197">
        <v>22</v>
      </c>
      <c r="L197">
        <v>30</v>
      </c>
      <c r="M197" s="23">
        <v>11.73</v>
      </c>
      <c r="N197">
        <v>3.7</v>
      </c>
      <c r="O197" s="28">
        <v>196</v>
      </c>
      <c r="P197" s="15">
        <f>M197</f>
        <v>11.73</v>
      </c>
      <c r="Q197" s="27">
        <v>1.9529000000000001</v>
      </c>
      <c r="R197" s="27">
        <v>1.7307999999999999</v>
      </c>
      <c r="S197" s="27">
        <v>2.0215999999999998</v>
      </c>
      <c r="T197" s="27">
        <v>1.5799000000000001</v>
      </c>
      <c r="U197" s="31">
        <f t="shared" si="35"/>
        <v>1.8212999999999999</v>
      </c>
      <c r="V197" s="27">
        <v>2.0398000000000001</v>
      </c>
      <c r="W197" s="27">
        <v>1.8607</v>
      </c>
      <c r="X197" s="27">
        <v>2.0729000000000002</v>
      </c>
      <c r="Y197" s="27"/>
      <c r="Z197" s="31">
        <f t="shared" si="36"/>
        <v>1.9911333333333332</v>
      </c>
      <c r="AA197" s="27">
        <v>198.59270000000001</v>
      </c>
      <c r="AB197" s="27">
        <v>216.72989999999999</v>
      </c>
      <c r="AC197" s="27">
        <v>193.69069999999999</v>
      </c>
      <c r="AD197" s="27"/>
      <c r="AE197">
        <f t="shared" si="37"/>
        <v>203.00443333333331</v>
      </c>
      <c r="AF197" s="16">
        <v>26</v>
      </c>
      <c r="AG197" s="15">
        <f t="shared" si="38"/>
        <v>52.781152666666657</v>
      </c>
      <c r="AI197">
        <f t="shared" si="39"/>
        <v>26.781152666666657</v>
      </c>
      <c r="AJ197" t="s">
        <v>39</v>
      </c>
      <c r="AK197" s="23">
        <f t="shared" si="40"/>
        <v>5278.1152666666658</v>
      </c>
      <c r="AM197">
        <f t="shared" si="41"/>
        <v>449.96720090934917</v>
      </c>
      <c r="AN197" s="23">
        <v>9</v>
      </c>
      <c r="AQ197" s="92">
        <f t="shared" si="43"/>
        <v>52.781152666666657</v>
      </c>
      <c r="AR197" s="93">
        <f t="shared" si="42"/>
        <v>30.781152666666657</v>
      </c>
    </row>
    <row r="198" spans="4:44" x14ac:dyDescent="0.3">
      <c r="D198">
        <v>0.13176062332639593</v>
      </c>
      <c r="E198">
        <v>1</v>
      </c>
      <c r="F198">
        <v>1</v>
      </c>
      <c r="G198" s="15">
        <v>144</v>
      </c>
      <c r="H198" t="s">
        <v>34</v>
      </c>
      <c r="I198" t="s">
        <v>32</v>
      </c>
      <c r="J198" t="s">
        <v>157</v>
      </c>
      <c r="K198">
        <v>22</v>
      </c>
      <c r="L198">
        <v>10</v>
      </c>
      <c r="M198" s="23">
        <v>10.54</v>
      </c>
      <c r="N198">
        <v>4.6280000000000001</v>
      </c>
      <c r="O198" s="28">
        <v>197</v>
      </c>
      <c r="P198" s="15">
        <f>M198</f>
        <v>10.54</v>
      </c>
      <c r="Q198" s="27">
        <v>2.2271999999999998</v>
      </c>
      <c r="R198" s="27">
        <v>2.1766000000000001</v>
      </c>
      <c r="S198" s="27">
        <v>2.2890999999999999</v>
      </c>
      <c r="T198" s="27">
        <v>2.2286000000000001</v>
      </c>
      <c r="U198" s="31">
        <f t="shared" si="35"/>
        <v>2.230375</v>
      </c>
      <c r="V198" s="27">
        <v>2.1061999999999999</v>
      </c>
      <c r="W198" s="27">
        <v>2.0985</v>
      </c>
      <c r="X198" s="27">
        <v>2.0991</v>
      </c>
      <c r="Y198" s="27">
        <v>2.0819999999999999</v>
      </c>
      <c r="Z198" s="31">
        <f t="shared" si="36"/>
        <v>2.0964499999999999</v>
      </c>
      <c r="AA198" s="27">
        <v>174.0829</v>
      </c>
      <c r="AB198" s="27">
        <v>176.53380000000001</v>
      </c>
      <c r="AC198" s="27">
        <v>175.55340000000001</v>
      </c>
      <c r="AD198" s="27">
        <v>173.10249999999999</v>
      </c>
      <c r="AE198">
        <f t="shared" si="37"/>
        <v>174.81815</v>
      </c>
      <c r="AF198" s="16">
        <v>26</v>
      </c>
      <c r="AG198" s="15">
        <f t="shared" si="38"/>
        <v>45.452718999999995</v>
      </c>
      <c r="AI198">
        <f t="shared" si="39"/>
        <v>19.452718999999995</v>
      </c>
      <c r="AJ198" t="s">
        <v>39</v>
      </c>
      <c r="AK198" s="23">
        <f t="shared" si="40"/>
        <v>4545.2718999999997</v>
      </c>
      <c r="AM198">
        <f t="shared" si="41"/>
        <v>431.24021821631879</v>
      </c>
      <c r="AN198" s="23">
        <v>9</v>
      </c>
      <c r="AQ198" s="92">
        <f t="shared" si="43"/>
        <v>45.452718999999995</v>
      </c>
      <c r="AR198" s="93">
        <f t="shared" si="42"/>
        <v>23.452718999999995</v>
      </c>
    </row>
    <row r="199" spans="4:44" x14ac:dyDescent="0.3">
      <c r="D199">
        <v>0.19309860686456004</v>
      </c>
      <c r="E199">
        <v>1</v>
      </c>
      <c r="F199">
        <v>1</v>
      </c>
      <c r="G199" s="15">
        <v>144</v>
      </c>
      <c r="H199" t="s">
        <v>31</v>
      </c>
      <c r="I199" t="s">
        <v>32</v>
      </c>
      <c r="J199" t="s">
        <v>159</v>
      </c>
      <c r="K199">
        <v>22</v>
      </c>
      <c r="L199">
        <v>10</v>
      </c>
      <c r="M199" s="23">
        <v>12.792</v>
      </c>
      <c r="N199">
        <v>4.0960000000000001</v>
      </c>
      <c r="O199" s="28">
        <v>198</v>
      </c>
      <c r="P199" s="15">
        <f>M199</f>
        <v>12.792</v>
      </c>
      <c r="Q199" s="27"/>
      <c r="R199" s="27">
        <v>1.8956999999999999</v>
      </c>
      <c r="S199" s="27">
        <v>1.9538</v>
      </c>
      <c r="T199" s="27">
        <v>1.9525999999999999</v>
      </c>
      <c r="U199" s="31">
        <f t="shared" si="35"/>
        <v>1.934033333333333</v>
      </c>
      <c r="V199" s="27">
        <v>1.9696</v>
      </c>
      <c r="W199" s="27">
        <v>2.0310999999999999</v>
      </c>
      <c r="X199" s="27">
        <v>2.0127999999999999</v>
      </c>
      <c r="Y199" s="27">
        <v>2.0316000000000001</v>
      </c>
      <c r="Z199" s="31">
        <f t="shared" si="36"/>
        <v>2.0112750000000004</v>
      </c>
      <c r="AA199" s="27">
        <v>225.55340000000001</v>
      </c>
      <c r="AB199" s="27">
        <v>220.6515</v>
      </c>
      <c r="AC199" s="27">
        <v>223.59270000000001</v>
      </c>
      <c r="AD199" s="27">
        <v>217.71029999999999</v>
      </c>
      <c r="AE199">
        <f t="shared" si="37"/>
        <v>221.87697499999999</v>
      </c>
      <c r="AF199" s="16">
        <v>26</v>
      </c>
      <c r="AG199" s="15">
        <f t="shared" si="38"/>
        <v>57.688013499999997</v>
      </c>
      <c r="AI199">
        <f t="shared" si="39"/>
        <v>31.688013499999997</v>
      </c>
      <c r="AJ199" t="s">
        <v>39</v>
      </c>
      <c r="AK199" s="23">
        <f t="shared" si="40"/>
        <v>5768.8013499999997</v>
      </c>
      <c r="AM199">
        <f t="shared" si="41"/>
        <v>450.96946138211382</v>
      </c>
      <c r="AN199" s="23">
        <v>8.6999999999999993</v>
      </c>
      <c r="AQ199" s="92">
        <f t="shared" si="43"/>
        <v>57.688013499999997</v>
      </c>
      <c r="AR199" s="93">
        <f t="shared" si="42"/>
        <v>35.688013499999997</v>
      </c>
    </row>
    <row r="200" spans="4:44" x14ac:dyDescent="0.3">
      <c r="D200">
        <v>0.77982549189963357</v>
      </c>
      <c r="E200">
        <v>1</v>
      </c>
      <c r="F200">
        <v>1</v>
      </c>
      <c r="G200" s="15">
        <v>144</v>
      </c>
      <c r="H200" t="s">
        <v>34</v>
      </c>
      <c r="I200" t="s">
        <v>30</v>
      </c>
      <c r="J200" t="s">
        <v>158</v>
      </c>
      <c r="K200">
        <v>22</v>
      </c>
      <c r="L200">
        <v>30</v>
      </c>
      <c r="M200" s="23">
        <v>9.9979999999999993</v>
      </c>
      <c r="N200" s="22">
        <v>7.2679999999999998</v>
      </c>
      <c r="O200" s="28">
        <v>199</v>
      </c>
      <c r="P200" s="15">
        <f>M200+N200</f>
        <v>17.265999999999998</v>
      </c>
      <c r="Q200" s="27">
        <v>1.5641</v>
      </c>
      <c r="R200" s="27">
        <v>1.4919</v>
      </c>
      <c r="S200" s="27">
        <v>1.6093</v>
      </c>
      <c r="T200" s="27">
        <v>1.5740000000000001</v>
      </c>
      <c r="U200" s="31">
        <f t="shared" si="35"/>
        <v>1.559825</v>
      </c>
      <c r="V200" s="27">
        <v>1.9636</v>
      </c>
      <c r="W200" s="27">
        <v>1.8854</v>
      </c>
      <c r="X200" s="27">
        <v>2.0171999999999999</v>
      </c>
      <c r="Y200" s="27">
        <v>2.0202</v>
      </c>
      <c r="Z200" s="31">
        <f t="shared" si="36"/>
        <v>1.9716</v>
      </c>
      <c r="AA200" s="27">
        <v>346.14170000000001</v>
      </c>
      <c r="AB200" s="27"/>
      <c r="AC200" s="27">
        <v>338.78870000000001</v>
      </c>
      <c r="AD200" s="27">
        <v>338.29849999999999</v>
      </c>
      <c r="AE200">
        <f t="shared" si="37"/>
        <v>341.0763</v>
      </c>
      <c r="AF200" s="16">
        <v>26</v>
      </c>
      <c r="AG200" s="15">
        <f t="shared" si="38"/>
        <v>88.679838000000004</v>
      </c>
      <c r="AI200">
        <f t="shared" si="39"/>
        <v>62.679838000000004</v>
      </c>
      <c r="AJ200" t="s">
        <v>39</v>
      </c>
      <c r="AK200" s="23">
        <f t="shared" si="40"/>
        <v>8867.9838</v>
      </c>
      <c r="AM200">
        <f t="shared" si="41"/>
        <v>513.60962585428013</v>
      </c>
      <c r="AN200" s="23">
        <v>8.8000000000000007</v>
      </c>
      <c r="AQ200" s="92">
        <f t="shared" si="43"/>
        <v>88.679838000000004</v>
      </c>
      <c r="AR200" s="93">
        <f t="shared" si="42"/>
        <v>66.679838000000004</v>
      </c>
    </row>
    <row r="201" spans="4:44" x14ac:dyDescent="0.3">
      <c r="D201">
        <v>0.84316897505918165</v>
      </c>
      <c r="E201">
        <v>1</v>
      </c>
      <c r="F201">
        <v>1</v>
      </c>
      <c r="G201" s="15">
        <v>144</v>
      </c>
      <c r="H201" t="s">
        <v>31</v>
      </c>
      <c r="I201" t="s">
        <v>30</v>
      </c>
      <c r="J201" t="s">
        <v>160</v>
      </c>
      <c r="K201">
        <v>22</v>
      </c>
      <c r="L201">
        <v>30</v>
      </c>
      <c r="M201" s="23">
        <v>9.5860000000000003</v>
      </c>
      <c r="N201" s="22">
        <v>7.7519999999999998</v>
      </c>
      <c r="O201" s="28">
        <v>200</v>
      </c>
      <c r="P201" s="15">
        <f>M201+N201</f>
        <v>17.338000000000001</v>
      </c>
      <c r="Q201" s="27">
        <v>1.9717</v>
      </c>
      <c r="R201" s="27">
        <v>1.9616</v>
      </c>
      <c r="S201" s="27">
        <v>2.0118999999999998</v>
      </c>
      <c r="T201" s="27">
        <v>1.9682999999999999</v>
      </c>
      <c r="U201" s="31">
        <f t="shared" si="35"/>
        <v>1.978375</v>
      </c>
      <c r="V201" s="27">
        <v>2.0449999999999999</v>
      </c>
      <c r="W201" s="27">
        <v>2.048</v>
      </c>
      <c r="X201" s="27">
        <v>2.0560999999999998</v>
      </c>
      <c r="Y201" s="27">
        <v>2.0409000000000002</v>
      </c>
      <c r="Z201" s="31">
        <f t="shared" si="36"/>
        <v>2.0474999999999999</v>
      </c>
      <c r="AA201" s="27">
        <v>265.2593</v>
      </c>
      <c r="AB201" s="27">
        <v>269.67110000000002</v>
      </c>
      <c r="AC201" s="27">
        <v>267.71030000000002</v>
      </c>
      <c r="AD201" s="27">
        <v>266.72989999999999</v>
      </c>
      <c r="AE201">
        <f t="shared" si="37"/>
        <v>267.34264999999999</v>
      </c>
      <c r="AF201" s="16">
        <v>26</v>
      </c>
      <c r="AG201" s="56">
        <f t="shared" si="38"/>
        <v>69.509088999999989</v>
      </c>
      <c r="AH201" s="21">
        <f t="shared" ref="AH201:AH212" si="44">AG201-2</f>
        <v>67.509088999999989</v>
      </c>
      <c r="AI201">
        <f t="shared" si="39"/>
        <v>43.509088999999989</v>
      </c>
      <c r="AJ201" t="s">
        <v>39</v>
      </c>
      <c r="AK201" s="15">
        <f t="shared" si="40"/>
        <v>6950.9088999999994</v>
      </c>
      <c r="AL201" s="53">
        <f t="shared" ref="AL201:AL212" si="45">AK201-200</f>
        <v>6750.9088999999994</v>
      </c>
      <c r="AM201">
        <f t="shared" si="41"/>
        <v>400.90603875879566</v>
      </c>
      <c r="AN201" s="23">
        <v>9.4</v>
      </c>
      <c r="AQ201" s="92">
        <f t="shared" si="43"/>
        <v>69.509088999999989</v>
      </c>
      <c r="AR201" s="93">
        <f t="shared" si="42"/>
        <v>47.509088999999989</v>
      </c>
    </row>
    <row r="202" spans="4:44" x14ac:dyDescent="0.3">
      <c r="D202">
        <v>0.92230872578299739</v>
      </c>
      <c r="E202">
        <v>1</v>
      </c>
      <c r="F202">
        <v>1</v>
      </c>
      <c r="G202" s="15">
        <v>144</v>
      </c>
      <c r="H202" t="s">
        <v>33</v>
      </c>
      <c r="I202" t="s">
        <v>32</v>
      </c>
      <c r="J202" t="s">
        <v>155</v>
      </c>
      <c r="K202">
        <v>22</v>
      </c>
      <c r="L202">
        <v>10</v>
      </c>
      <c r="M202" s="23">
        <v>16.84</v>
      </c>
      <c r="N202">
        <v>12.875999999999999</v>
      </c>
      <c r="O202" s="28">
        <v>201</v>
      </c>
      <c r="P202" s="15">
        <f>M202</f>
        <v>16.84</v>
      </c>
      <c r="Q202" s="69">
        <v>1.5771999999999999</v>
      </c>
      <c r="R202" s="27">
        <v>1.6760999999999999</v>
      </c>
      <c r="S202" s="27">
        <v>1.694</v>
      </c>
      <c r="T202" s="27">
        <v>1.6831</v>
      </c>
      <c r="U202" s="31">
        <f t="shared" si="35"/>
        <v>1.6576</v>
      </c>
      <c r="V202" s="27">
        <v>1.9583999999999999</v>
      </c>
      <c r="W202" s="27">
        <v>2.0028000000000001</v>
      </c>
      <c r="X202" s="27">
        <v>1.9937</v>
      </c>
      <c r="Y202" s="27">
        <v>1.9724999999999999</v>
      </c>
      <c r="Z202" s="31">
        <f t="shared" si="36"/>
        <v>1.9818500000000001</v>
      </c>
      <c r="AA202" s="27">
        <v>325.06330000000003</v>
      </c>
      <c r="AB202" s="27">
        <v>321.63189999999997</v>
      </c>
      <c r="AC202" s="27">
        <v>325.06330000000003</v>
      </c>
      <c r="AD202" s="27">
        <v>319.67110000000002</v>
      </c>
      <c r="AE202">
        <f t="shared" si="37"/>
        <v>322.85739999999998</v>
      </c>
      <c r="AF202" s="16">
        <v>26</v>
      </c>
      <c r="AG202" s="56">
        <f t="shared" si="38"/>
        <v>83.942924000000005</v>
      </c>
      <c r="AH202" s="21">
        <f t="shared" si="44"/>
        <v>81.942924000000005</v>
      </c>
      <c r="AI202">
        <f t="shared" si="39"/>
        <v>57.942924000000005</v>
      </c>
      <c r="AJ202" t="s">
        <v>39</v>
      </c>
      <c r="AK202" s="15">
        <f t="shared" si="40"/>
        <v>8394.2924000000003</v>
      </c>
      <c r="AL202" s="53">
        <f t="shared" si="45"/>
        <v>8194.2924000000003</v>
      </c>
      <c r="AM202">
        <f t="shared" si="41"/>
        <v>498.47342042755349</v>
      </c>
      <c r="AN202" s="23">
        <v>9.6999999999999993</v>
      </c>
      <c r="AQ202" s="92">
        <f t="shared" ref="AQ202:AQ212" si="46">AL202/100</f>
        <v>81.942924000000005</v>
      </c>
      <c r="AR202" s="93">
        <f t="shared" si="42"/>
        <v>59.942924000000005</v>
      </c>
    </row>
    <row r="203" spans="4:44" x14ac:dyDescent="0.3">
      <c r="D203">
        <v>1.9423002994216176E-2</v>
      </c>
      <c r="E203">
        <v>0</v>
      </c>
      <c r="F203" t="s">
        <v>35</v>
      </c>
      <c r="G203" s="15">
        <v>152</v>
      </c>
      <c r="H203" t="s">
        <v>29</v>
      </c>
      <c r="I203" t="s">
        <v>30</v>
      </c>
      <c r="L203" t="s">
        <v>35</v>
      </c>
      <c r="M203" s="23">
        <v>8.3520000000000003</v>
      </c>
      <c r="N203" s="53">
        <v>7.5759999999999996</v>
      </c>
      <c r="O203" s="28">
        <v>202</v>
      </c>
      <c r="P203" s="15">
        <f>M203+N203</f>
        <v>15.928000000000001</v>
      </c>
      <c r="Q203" s="27">
        <v>1.8466</v>
      </c>
      <c r="R203" s="27"/>
      <c r="S203" s="27">
        <v>1.8653</v>
      </c>
      <c r="T203" s="27">
        <v>1.8663000000000001</v>
      </c>
      <c r="U203" s="31">
        <f t="shared" si="35"/>
        <v>1.8593999999999999</v>
      </c>
      <c r="V203" s="27">
        <v>2.0061</v>
      </c>
      <c r="W203" s="27"/>
      <c r="X203" s="27">
        <v>2.0093999999999999</v>
      </c>
      <c r="Y203" s="27">
        <v>2.0396999999999998</v>
      </c>
      <c r="Z203" s="31">
        <f t="shared" si="36"/>
        <v>2.0183999999999997</v>
      </c>
      <c r="AA203" s="27">
        <v>305.4554</v>
      </c>
      <c r="AB203" s="27"/>
      <c r="AC203" s="27">
        <v>303.98480000000001</v>
      </c>
      <c r="AD203" s="27">
        <v>299.57310000000001</v>
      </c>
      <c r="AE203">
        <f t="shared" si="37"/>
        <v>303.00443333333334</v>
      </c>
      <c r="AF203" s="16">
        <v>26</v>
      </c>
      <c r="AG203" s="56">
        <f t="shared" si="38"/>
        <v>78.781152666666671</v>
      </c>
      <c r="AH203" s="21">
        <f t="shared" si="44"/>
        <v>76.781152666666671</v>
      </c>
      <c r="AI203">
        <f t="shared" si="39"/>
        <v>52.781152666666671</v>
      </c>
      <c r="AJ203" t="s">
        <v>39</v>
      </c>
      <c r="AK203" s="15">
        <f t="shared" si="40"/>
        <v>7878.1152666666667</v>
      </c>
      <c r="AL203" s="53">
        <f t="shared" si="45"/>
        <v>7678.1152666666667</v>
      </c>
      <c r="AM203">
        <f t="shared" si="41"/>
        <v>494.60793989619953</v>
      </c>
      <c r="AN203" s="23">
        <v>9.9</v>
      </c>
      <c r="AQ203" s="92">
        <f t="shared" si="46"/>
        <v>76.781152666666671</v>
      </c>
      <c r="AR203" s="93">
        <f t="shared" si="42"/>
        <v>76.781152666666671</v>
      </c>
    </row>
    <row r="204" spans="4:44" x14ac:dyDescent="0.3">
      <c r="D204">
        <v>0.29642868851529003</v>
      </c>
      <c r="E204">
        <v>0</v>
      </c>
      <c r="F204">
        <v>0</v>
      </c>
      <c r="G204" s="15">
        <v>147</v>
      </c>
      <c r="H204" t="s">
        <v>33</v>
      </c>
      <c r="I204" t="s">
        <v>32</v>
      </c>
      <c r="J204" t="s">
        <v>162</v>
      </c>
      <c r="K204">
        <v>22</v>
      </c>
      <c r="L204">
        <v>30</v>
      </c>
      <c r="M204" s="23">
        <v>5.952</v>
      </c>
      <c r="N204" s="22">
        <v>5.5960000000000001</v>
      </c>
      <c r="O204" s="28">
        <v>203</v>
      </c>
      <c r="P204" s="15">
        <f>M204+N204</f>
        <v>11.548</v>
      </c>
      <c r="Q204" s="27">
        <v>1.5289999999999999</v>
      </c>
      <c r="R204" s="27"/>
      <c r="S204" s="27">
        <v>1.5563</v>
      </c>
      <c r="T204" s="27">
        <v>1.5693999999999999</v>
      </c>
      <c r="U204" s="31">
        <f t="shared" si="35"/>
        <v>1.5515666666666668</v>
      </c>
      <c r="V204" s="27">
        <v>1.8364</v>
      </c>
      <c r="W204" s="27"/>
      <c r="X204" s="27">
        <v>1.8493999999999999</v>
      </c>
      <c r="Y204" s="27">
        <v>1.8448</v>
      </c>
      <c r="Z204" s="31">
        <f t="shared" si="36"/>
        <v>1.8435333333333332</v>
      </c>
      <c r="AA204" s="27">
        <v>256.30250000000001</v>
      </c>
      <c r="AB204" s="27"/>
      <c r="AC204" s="27">
        <v>256.30250000000001</v>
      </c>
      <c r="AD204" s="27">
        <v>253.85149999999999</v>
      </c>
      <c r="AE204">
        <f t="shared" si="37"/>
        <v>255.4855</v>
      </c>
      <c r="AF204" s="16">
        <v>26</v>
      </c>
      <c r="AG204" s="56">
        <f t="shared" si="38"/>
        <v>66.42622999999999</v>
      </c>
      <c r="AH204" s="21">
        <f t="shared" si="44"/>
        <v>64.42622999999999</v>
      </c>
      <c r="AI204">
        <f t="shared" si="39"/>
        <v>40.42622999999999</v>
      </c>
      <c r="AJ204" t="s">
        <v>39</v>
      </c>
      <c r="AK204" s="15">
        <f t="shared" si="40"/>
        <v>6642.6229999999996</v>
      </c>
      <c r="AL204" s="53">
        <f t="shared" si="45"/>
        <v>6442.6229999999996</v>
      </c>
      <c r="AM204">
        <f t="shared" si="41"/>
        <v>575.21847939037059</v>
      </c>
      <c r="AN204" s="23">
        <v>9.6999999999999993</v>
      </c>
      <c r="AQ204" s="92">
        <f t="shared" si="46"/>
        <v>64.42622999999999</v>
      </c>
      <c r="AR204" s="93">
        <f t="shared" si="42"/>
        <v>42.42622999999999</v>
      </c>
    </row>
    <row r="205" spans="4:44" x14ac:dyDescent="0.3">
      <c r="D205">
        <v>0.44854926871408363</v>
      </c>
      <c r="E205">
        <v>0</v>
      </c>
      <c r="F205">
        <v>0</v>
      </c>
      <c r="G205" s="15">
        <v>147</v>
      </c>
      <c r="H205" t="s">
        <v>34</v>
      </c>
      <c r="I205" t="s">
        <v>32</v>
      </c>
      <c r="J205" t="s">
        <v>164</v>
      </c>
      <c r="K205">
        <v>22</v>
      </c>
      <c r="L205">
        <v>30</v>
      </c>
      <c r="M205" s="23">
        <v>6.6120000000000001</v>
      </c>
      <c r="N205" s="22">
        <v>11.17</v>
      </c>
      <c r="O205" s="28">
        <v>204</v>
      </c>
      <c r="P205" s="15">
        <f>M205+N205</f>
        <v>17.782</v>
      </c>
      <c r="Q205" s="27">
        <v>2.0489999999999999</v>
      </c>
      <c r="R205" s="27"/>
      <c r="S205" s="27">
        <v>2.0310999999999999</v>
      </c>
      <c r="T205" s="27">
        <v>2.0451000000000001</v>
      </c>
      <c r="U205" s="31">
        <f t="shared" si="35"/>
        <v>2.0417333333333332</v>
      </c>
      <c r="V205" s="27">
        <v>1.9092</v>
      </c>
      <c r="W205" s="27">
        <v>1.9039999999999999</v>
      </c>
      <c r="X205" s="27">
        <v>1.9058999999999999</v>
      </c>
      <c r="Y205" s="27">
        <v>1.8993</v>
      </c>
      <c r="Z205" s="31">
        <f t="shared" si="36"/>
        <v>1.9046000000000001</v>
      </c>
      <c r="AA205" s="27">
        <v>531.30250000000001</v>
      </c>
      <c r="AB205" s="27">
        <v>540.12609999999995</v>
      </c>
      <c r="AC205" s="27">
        <v>541.59659999999997</v>
      </c>
      <c r="AD205" s="27">
        <v>532.28290000000004</v>
      </c>
      <c r="AE205">
        <f t="shared" si="37"/>
        <v>536.32702500000005</v>
      </c>
      <c r="AF205" s="16">
        <v>26</v>
      </c>
      <c r="AG205" s="56">
        <f t="shared" si="38"/>
        <v>139.44502650000001</v>
      </c>
      <c r="AH205" s="21">
        <f t="shared" si="44"/>
        <v>137.44502650000001</v>
      </c>
      <c r="AI205">
        <f t="shared" si="39"/>
        <v>113.44502650000001</v>
      </c>
      <c r="AJ205" t="s">
        <v>39</v>
      </c>
      <c r="AK205" s="15">
        <f t="shared" si="40"/>
        <v>13944.502650000002</v>
      </c>
      <c r="AL205" s="53">
        <f t="shared" si="45"/>
        <v>13744.502650000002</v>
      </c>
      <c r="AM205">
        <f t="shared" si="41"/>
        <v>784.19202845574193</v>
      </c>
      <c r="AN205" s="23">
        <v>10</v>
      </c>
      <c r="AQ205" s="92">
        <f t="shared" si="46"/>
        <v>137.44502650000001</v>
      </c>
      <c r="AR205" s="93">
        <f t="shared" si="42"/>
        <v>115.44502650000001</v>
      </c>
    </row>
    <row r="206" spans="4:44" x14ac:dyDescent="0.3">
      <c r="D206">
        <v>0.46932966538082677</v>
      </c>
      <c r="E206">
        <v>0</v>
      </c>
      <c r="F206">
        <v>0</v>
      </c>
      <c r="G206" s="15">
        <v>147</v>
      </c>
      <c r="H206" t="s">
        <v>31</v>
      </c>
      <c r="I206" t="s">
        <v>30</v>
      </c>
      <c r="J206" t="s">
        <v>166</v>
      </c>
      <c r="K206">
        <v>22</v>
      </c>
      <c r="L206">
        <v>10</v>
      </c>
      <c r="M206" s="23">
        <v>10.872</v>
      </c>
      <c r="N206">
        <v>20.053999999999998</v>
      </c>
      <c r="O206" s="28">
        <v>205</v>
      </c>
      <c r="P206" s="15">
        <f>M206</f>
        <v>10.872</v>
      </c>
      <c r="Q206" s="27"/>
      <c r="R206" s="27">
        <v>1.9416</v>
      </c>
      <c r="S206" s="27">
        <v>2.0181</v>
      </c>
      <c r="T206" s="27">
        <v>1.968</v>
      </c>
      <c r="U206" s="31">
        <f t="shared" si="35"/>
        <v>1.9759</v>
      </c>
      <c r="V206" s="27"/>
      <c r="W206" s="27">
        <v>1.8686</v>
      </c>
      <c r="X206" s="27">
        <v>1.8815</v>
      </c>
      <c r="Y206" s="27">
        <v>1.8686</v>
      </c>
      <c r="Z206" s="31">
        <f t="shared" si="36"/>
        <v>1.8728999999999998</v>
      </c>
      <c r="AA206" s="27">
        <v>219.04759999999999</v>
      </c>
      <c r="AB206" s="27">
        <v>213.1653</v>
      </c>
      <c r="AC206" s="27">
        <v>214.63589999999999</v>
      </c>
      <c r="AD206" s="27">
        <v>213.1653</v>
      </c>
      <c r="AE206">
        <f t="shared" si="37"/>
        <v>215.003525</v>
      </c>
      <c r="AF206" s="16">
        <v>26</v>
      </c>
      <c r="AG206" s="56">
        <f t="shared" si="38"/>
        <v>55.900916500000001</v>
      </c>
      <c r="AH206" s="21">
        <f t="shared" si="44"/>
        <v>53.900916500000001</v>
      </c>
      <c r="AI206">
        <f t="shared" si="39"/>
        <v>29.900916500000001</v>
      </c>
      <c r="AJ206" t="s">
        <v>39</v>
      </c>
      <c r="AK206" s="15">
        <f t="shared" si="40"/>
        <v>5590.0916500000003</v>
      </c>
      <c r="AL206" s="53">
        <f t="shared" si="45"/>
        <v>5390.0916500000003</v>
      </c>
      <c r="AM206">
        <f t="shared" si="41"/>
        <v>514.1732569904342</v>
      </c>
      <c r="AN206" s="23">
        <v>9.6999999999999993</v>
      </c>
      <c r="AQ206" s="92">
        <f t="shared" si="46"/>
        <v>53.900916500000001</v>
      </c>
      <c r="AR206" s="93">
        <f t="shared" si="42"/>
        <v>31.900916500000001</v>
      </c>
    </row>
    <row r="207" spans="4:44" x14ac:dyDescent="0.3">
      <c r="D207">
        <v>0.61309095979748163</v>
      </c>
      <c r="E207">
        <v>0</v>
      </c>
      <c r="F207">
        <v>0</v>
      </c>
      <c r="G207" s="15">
        <v>147</v>
      </c>
      <c r="H207" t="s">
        <v>29</v>
      </c>
      <c r="I207" t="s">
        <v>30</v>
      </c>
      <c r="J207" t="s">
        <v>167</v>
      </c>
      <c r="K207">
        <v>22</v>
      </c>
      <c r="L207">
        <v>10</v>
      </c>
      <c r="M207" s="23">
        <v>15.582000000000001</v>
      </c>
      <c r="N207">
        <v>19.18</v>
      </c>
      <c r="O207" s="28">
        <v>206</v>
      </c>
      <c r="P207" s="15">
        <f>M207</f>
        <v>15.582000000000001</v>
      </c>
      <c r="Q207" s="27">
        <v>1.3323</v>
      </c>
      <c r="R207" s="27">
        <v>1.2733000000000001</v>
      </c>
      <c r="S207" s="27">
        <v>1.3386</v>
      </c>
      <c r="T207" s="27">
        <v>1.3602000000000001</v>
      </c>
      <c r="U207" s="31">
        <f t="shared" si="35"/>
        <v>1.3261000000000001</v>
      </c>
      <c r="V207" s="27">
        <v>1.8993</v>
      </c>
      <c r="W207" s="27"/>
      <c r="X207" s="27">
        <v>1.9113</v>
      </c>
      <c r="Y207" s="27">
        <v>1.9140999999999999</v>
      </c>
      <c r="Z207" s="31">
        <f t="shared" si="36"/>
        <v>1.9082333333333334</v>
      </c>
      <c r="AA207" s="27">
        <v>282.7731</v>
      </c>
      <c r="AB207" s="27"/>
      <c r="AC207" s="27">
        <v>280.81229999999999</v>
      </c>
      <c r="AD207" s="27">
        <v>279.3417</v>
      </c>
      <c r="AE207">
        <f t="shared" si="37"/>
        <v>280.97569999999996</v>
      </c>
      <c r="AF207" s="16">
        <v>26</v>
      </c>
      <c r="AG207" s="56">
        <f t="shared" si="38"/>
        <v>73.053681999999995</v>
      </c>
      <c r="AH207" s="21">
        <f t="shared" si="44"/>
        <v>71.053681999999995</v>
      </c>
      <c r="AI207">
        <f t="shared" si="39"/>
        <v>47.053681999999995</v>
      </c>
      <c r="AJ207" t="s">
        <v>39</v>
      </c>
      <c r="AK207" s="15">
        <f t="shared" si="40"/>
        <v>7305.368199999999</v>
      </c>
      <c r="AL207" s="53">
        <f t="shared" si="45"/>
        <v>7105.368199999999</v>
      </c>
      <c r="AM207">
        <f t="shared" si="41"/>
        <v>468.83379540495434</v>
      </c>
      <c r="AN207" s="23">
        <v>9</v>
      </c>
      <c r="AQ207" s="92">
        <f t="shared" si="46"/>
        <v>71.053681999999995</v>
      </c>
      <c r="AR207" s="93">
        <f t="shared" si="42"/>
        <v>49.053681999999995</v>
      </c>
    </row>
    <row r="208" spans="4:44" x14ac:dyDescent="0.3">
      <c r="D208">
        <v>0.70330827256419037</v>
      </c>
      <c r="E208">
        <v>0</v>
      </c>
      <c r="F208">
        <v>0</v>
      </c>
      <c r="G208" s="15">
        <v>147</v>
      </c>
      <c r="H208" t="s">
        <v>33</v>
      </c>
      <c r="I208" t="s">
        <v>30</v>
      </c>
      <c r="J208" t="s">
        <v>163</v>
      </c>
      <c r="K208">
        <v>22</v>
      </c>
      <c r="L208">
        <v>10</v>
      </c>
      <c r="M208" s="23">
        <v>9.4960000000000004</v>
      </c>
      <c r="N208" s="22">
        <v>7.8159999999999998</v>
      </c>
      <c r="O208" s="28">
        <v>207</v>
      </c>
      <c r="P208" s="15">
        <f>M208+N208</f>
        <v>17.312000000000001</v>
      </c>
      <c r="Q208" s="27">
        <v>1.891</v>
      </c>
      <c r="R208" s="27">
        <v>1.8335999999999999</v>
      </c>
      <c r="S208" s="27">
        <v>1.8813</v>
      </c>
      <c r="T208" s="27">
        <v>1.8854</v>
      </c>
      <c r="U208" s="31">
        <f t="shared" si="35"/>
        <v>1.872825</v>
      </c>
      <c r="V208" s="27">
        <v>1.9321999999999999</v>
      </c>
      <c r="W208" s="27">
        <v>1.9330000000000001</v>
      </c>
      <c r="X208" s="27">
        <v>1.9330000000000001</v>
      </c>
      <c r="Y208" s="27">
        <v>1.9321999999999999</v>
      </c>
      <c r="Z208" s="31">
        <f t="shared" si="36"/>
        <v>1.9325999999999999</v>
      </c>
      <c r="AA208" s="27">
        <v>315.12610000000001</v>
      </c>
      <c r="AB208" s="27">
        <v>319.04759999999999</v>
      </c>
      <c r="AC208" s="27">
        <v>319.04759999999999</v>
      </c>
      <c r="AD208" s="27">
        <v>315.12610000000001</v>
      </c>
      <c r="AE208">
        <f t="shared" si="37"/>
        <v>317.08685000000003</v>
      </c>
      <c r="AF208" s="16">
        <v>26</v>
      </c>
      <c r="AG208" s="56">
        <f t="shared" si="38"/>
        <v>82.442581000000004</v>
      </c>
      <c r="AH208" s="21">
        <f t="shared" si="44"/>
        <v>80.442581000000004</v>
      </c>
      <c r="AI208">
        <f t="shared" si="39"/>
        <v>56.442581000000004</v>
      </c>
      <c r="AJ208" t="s">
        <v>39</v>
      </c>
      <c r="AK208" s="15">
        <f t="shared" si="40"/>
        <v>8244.2581000000009</v>
      </c>
      <c r="AL208" s="53">
        <f t="shared" si="45"/>
        <v>8044.2581000000009</v>
      </c>
      <c r="AM208">
        <f t="shared" si="41"/>
        <v>476.21638747689468</v>
      </c>
      <c r="AN208" s="23">
        <v>9.8000000000000007</v>
      </c>
      <c r="AQ208" s="92">
        <f t="shared" si="46"/>
        <v>80.442581000000004</v>
      </c>
      <c r="AR208" s="93">
        <f t="shared" si="42"/>
        <v>58.442581000000004</v>
      </c>
    </row>
    <row r="209" spans="4:44" x14ac:dyDescent="0.3">
      <c r="D209">
        <v>0.72442518313719306</v>
      </c>
      <c r="E209">
        <v>0</v>
      </c>
      <c r="F209">
        <v>0</v>
      </c>
      <c r="G209" s="15">
        <v>147</v>
      </c>
      <c r="H209" t="s">
        <v>34</v>
      </c>
      <c r="I209" t="s">
        <v>30</v>
      </c>
      <c r="J209" t="s">
        <v>165</v>
      </c>
      <c r="K209">
        <v>22</v>
      </c>
      <c r="L209">
        <v>10</v>
      </c>
      <c r="M209" s="23">
        <v>10.46</v>
      </c>
      <c r="N209">
        <v>3.3860000000000001</v>
      </c>
      <c r="O209" s="28">
        <v>208</v>
      </c>
      <c r="P209" s="15">
        <f>M209</f>
        <v>10.46</v>
      </c>
      <c r="Q209" s="27">
        <v>1.0317000000000001</v>
      </c>
      <c r="R209" s="27">
        <v>1.0754999999999999</v>
      </c>
      <c r="S209" s="27">
        <v>1.0688</v>
      </c>
      <c r="T209" s="27">
        <v>1.0753999999999999</v>
      </c>
      <c r="U209" s="31">
        <f t="shared" si="35"/>
        <v>1.0628499999999999</v>
      </c>
      <c r="V209" s="27">
        <v>1.9670000000000001</v>
      </c>
      <c r="W209" s="27">
        <v>2.0486</v>
      </c>
      <c r="X209" s="27">
        <v>2.0245000000000002</v>
      </c>
      <c r="Y209" s="27">
        <v>2.0249000000000001</v>
      </c>
      <c r="Z209" s="31">
        <f t="shared" si="36"/>
        <v>2.0162500000000003</v>
      </c>
      <c r="AA209" s="27">
        <v>221.49860000000001</v>
      </c>
      <c r="AB209" s="27">
        <v>215.61619999999999</v>
      </c>
      <c r="AC209" s="27">
        <v>220.02799999999999</v>
      </c>
      <c r="AD209" s="27">
        <v>216.10640000000001</v>
      </c>
      <c r="AE209">
        <f t="shared" si="37"/>
        <v>218.31229999999999</v>
      </c>
      <c r="AF209" s="16">
        <v>26</v>
      </c>
      <c r="AG209" s="56">
        <f t="shared" si="38"/>
        <v>56.761197999999993</v>
      </c>
      <c r="AH209" s="21">
        <f t="shared" si="44"/>
        <v>54.761197999999993</v>
      </c>
      <c r="AI209">
        <f t="shared" si="39"/>
        <v>30.761197999999993</v>
      </c>
      <c r="AJ209" t="s">
        <v>39</v>
      </c>
      <c r="AK209" s="15">
        <f t="shared" si="40"/>
        <v>5676.1197999999995</v>
      </c>
      <c r="AL209" s="53">
        <f t="shared" si="45"/>
        <v>5476.1197999999995</v>
      </c>
      <c r="AM209">
        <f t="shared" si="41"/>
        <v>542.65007648183553</v>
      </c>
      <c r="AN209" s="23">
        <v>9.9</v>
      </c>
      <c r="AQ209" s="92">
        <f t="shared" si="46"/>
        <v>54.761197999999993</v>
      </c>
      <c r="AR209" s="93">
        <f t="shared" si="42"/>
        <v>32.761197999999993</v>
      </c>
    </row>
    <row r="210" spans="4:44" x14ac:dyDescent="0.3">
      <c r="D210">
        <v>0.9836693701605419</v>
      </c>
      <c r="E210">
        <v>0</v>
      </c>
      <c r="F210">
        <v>0</v>
      </c>
      <c r="G210" s="15">
        <v>147</v>
      </c>
      <c r="H210" t="s">
        <v>31</v>
      </c>
      <c r="I210" t="s">
        <v>32</v>
      </c>
      <c r="L210">
        <v>30</v>
      </c>
      <c r="M210" s="23">
        <v>8.3360000000000003</v>
      </c>
      <c r="N210" s="22">
        <v>11.544</v>
      </c>
      <c r="O210" s="28">
        <v>209</v>
      </c>
      <c r="P210" s="15">
        <f>M210+N210</f>
        <v>19.880000000000003</v>
      </c>
      <c r="Q210" s="27">
        <v>1.7745</v>
      </c>
      <c r="R210" s="27"/>
      <c r="S210" s="27">
        <v>1.7916000000000001</v>
      </c>
      <c r="T210" s="27">
        <v>1.79</v>
      </c>
      <c r="U210" s="31">
        <f t="shared" si="35"/>
        <v>1.7853666666666665</v>
      </c>
      <c r="V210" s="27">
        <v>1.8855</v>
      </c>
      <c r="W210" s="27"/>
      <c r="X210" s="27">
        <v>1.8849</v>
      </c>
      <c r="Y210" s="27">
        <v>1.8838999999999999</v>
      </c>
      <c r="Z210" s="31">
        <f t="shared" si="36"/>
        <v>1.8847666666666667</v>
      </c>
      <c r="AA210" s="27">
        <v>343.55739999999997</v>
      </c>
      <c r="AB210" s="27"/>
      <c r="AC210" s="27">
        <v>341.59660000000002</v>
      </c>
      <c r="AD210" s="27">
        <v>338.65550000000002</v>
      </c>
      <c r="AE210">
        <f t="shared" si="37"/>
        <v>341.26983333333334</v>
      </c>
      <c r="AF210" s="16">
        <v>26</v>
      </c>
      <c r="AG210" s="56">
        <f t="shared" si="38"/>
        <v>88.730156666666659</v>
      </c>
      <c r="AH210" s="21">
        <f t="shared" si="44"/>
        <v>86.730156666666659</v>
      </c>
      <c r="AI210">
        <f t="shared" si="39"/>
        <v>62.730156666666659</v>
      </c>
      <c r="AJ210" t="s">
        <v>39</v>
      </c>
      <c r="AK210" s="15">
        <f t="shared" si="40"/>
        <v>8873.0156666666662</v>
      </c>
      <c r="AL210" s="53">
        <f t="shared" si="45"/>
        <v>8673.0156666666662</v>
      </c>
      <c r="AM210">
        <f t="shared" si="41"/>
        <v>446.32875586854453</v>
      </c>
      <c r="AN210" s="23">
        <v>9.9</v>
      </c>
      <c r="AQ210" s="92">
        <f t="shared" si="46"/>
        <v>86.730156666666659</v>
      </c>
      <c r="AR210" s="93">
        <f t="shared" si="42"/>
        <v>86.730156666666659</v>
      </c>
    </row>
    <row r="211" spans="4:44" x14ac:dyDescent="0.3">
      <c r="D211">
        <v>0.11661596509380212</v>
      </c>
      <c r="E211">
        <v>0</v>
      </c>
      <c r="F211">
        <v>1</v>
      </c>
      <c r="G211" s="15">
        <v>148</v>
      </c>
      <c r="H211" t="s">
        <v>34</v>
      </c>
      <c r="I211" t="s">
        <v>30</v>
      </c>
      <c r="L211">
        <v>30</v>
      </c>
      <c r="M211" s="23">
        <v>9.0459999999999994</v>
      </c>
      <c r="N211" s="22">
        <v>9.3320000000000007</v>
      </c>
      <c r="O211" s="28">
        <v>210</v>
      </c>
      <c r="P211" s="15">
        <f>M211+N211</f>
        <v>18.378</v>
      </c>
      <c r="Q211" s="27">
        <v>1.8341000000000001</v>
      </c>
      <c r="R211" s="27">
        <v>1.7905</v>
      </c>
      <c r="S211" s="27">
        <v>1.8411</v>
      </c>
      <c r="T211" s="27">
        <v>1.8469</v>
      </c>
      <c r="U211" s="31">
        <f t="shared" si="35"/>
        <v>1.8281499999999999</v>
      </c>
      <c r="V211" s="27">
        <v>1.9346000000000001</v>
      </c>
      <c r="W211" s="27">
        <v>1.9262999999999999</v>
      </c>
      <c r="X211" s="27">
        <v>1.9353</v>
      </c>
      <c r="Y211" s="27">
        <v>1.9249000000000001</v>
      </c>
      <c r="Z211" s="31">
        <f t="shared" si="36"/>
        <v>1.930275</v>
      </c>
      <c r="AA211" s="27">
        <v>298.45940000000002</v>
      </c>
      <c r="AB211" s="27">
        <v>301.89080000000001</v>
      </c>
      <c r="AC211" s="27">
        <v>301.4006</v>
      </c>
      <c r="AD211" s="27">
        <v>296.00839999999999</v>
      </c>
      <c r="AE211">
        <f t="shared" si="37"/>
        <v>299.43979999999999</v>
      </c>
      <c r="AF211" s="16">
        <v>26</v>
      </c>
      <c r="AG211" s="56">
        <f t="shared" si="38"/>
        <v>77.854348000000002</v>
      </c>
      <c r="AH211" s="21">
        <f t="shared" si="44"/>
        <v>75.854348000000002</v>
      </c>
      <c r="AI211">
        <f t="shared" si="39"/>
        <v>51.854348000000002</v>
      </c>
      <c r="AJ211" t="s">
        <v>39</v>
      </c>
      <c r="AK211" s="15">
        <f t="shared" si="40"/>
        <v>7785.4348</v>
      </c>
      <c r="AL211" s="53">
        <f t="shared" si="45"/>
        <v>7585.4348</v>
      </c>
      <c r="AM211">
        <f t="shared" si="41"/>
        <v>423.62796822287515</v>
      </c>
      <c r="AN211" s="23">
        <v>9.9</v>
      </c>
      <c r="AQ211" s="92">
        <f t="shared" si="46"/>
        <v>75.854348000000002</v>
      </c>
      <c r="AR211" s="93">
        <f t="shared" si="42"/>
        <v>75.854348000000002</v>
      </c>
    </row>
    <row r="212" spans="4:44" x14ac:dyDescent="0.3">
      <c r="D212">
        <v>0.21986557889240199</v>
      </c>
      <c r="E212">
        <v>0</v>
      </c>
      <c r="F212">
        <v>1</v>
      </c>
      <c r="G212" s="15">
        <v>148</v>
      </c>
      <c r="H212" t="s">
        <v>33</v>
      </c>
      <c r="I212" t="s">
        <v>30</v>
      </c>
      <c r="L212">
        <v>30</v>
      </c>
      <c r="M212" s="23">
        <v>8.1999999999999993</v>
      </c>
      <c r="N212" s="22">
        <v>7.62</v>
      </c>
      <c r="O212" s="28">
        <v>211</v>
      </c>
      <c r="P212" s="15">
        <f>M212+N212</f>
        <v>15.82</v>
      </c>
      <c r="Q212" s="27"/>
      <c r="R212" s="27">
        <v>1.6611</v>
      </c>
      <c r="S212" s="27">
        <v>1.6446000000000001</v>
      </c>
      <c r="T212" s="27">
        <v>1.6978</v>
      </c>
      <c r="U212" s="31">
        <f t="shared" si="35"/>
        <v>1.6678333333333333</v>
      </c>
      <c r="V212" s="27">
        <v>1.9699</v>
      </c>
      <c r="W212" s="27">
        <v>2.0276999999999998</v>
      </c>
      <c r="X212" s="27">
        <v>1.9389000000000001</v>
      </c>
      <c r="Y212" s="27">
        <v>2.0312999999999999</v>
      </c>
      <c r="Z212" s="31">
        <f t="shared" si="36"/>
        <v>1.9919499999999999</v>
      </c>
      <c r="AA212" s="27">
        <v>306.79270000000002</v>
      </c>
      <c r="AB212" s="27">
        <v>302.87110000000001</v>
      </c>
      <c r="AC212" s="27">
        <v>320.02800000000002</v>
      </c>
      <c r="AD212" s="27">
        <v>300.42020000000002</v>
      </c>
      <c r="AE212">
        <f t="shared" si="37"/>
        <v>307.52800000000002</v>
      </c>
      <c r="AF212" s="16">
        <v>26</v>
      </c>
      <c r="AG212" s="56">
        <f t="shared" si="38"/>
        <v>79.957280000000011</v>
      </c>
      <c r="AH212" s="21">
        <f t="shared" si="44"/>
        <v>77.957280000000011</v>
      </c>
      <c r="AI212">
        <f t="shared" si="39"/>
        <v>53.957280000000011</v>
      </c>
      <c r="AJ212" t="s">
        <v>39</v>
      </c>
      <c r="AK212" s="15">
        <f t="shared" si="40"/>
        <v>7995.728000000001</v>
      </c>
      <c r="AL212" s="53">
        <f t="shared" si="45"/>
        <v>7795.728000000001</v>
      </c>
      <c r="AM212">
        <f t="shared" si="41"/>
        <v>505.41896333754744</v>
      </c>
      <c r="AN212" s="23">
        <v>9.1999999999999993</v>
      </c>
      <c r="AQ212" s="92">
        <f t="shared" si="46"/>
        <v>77.957280000000011</v>
      </c>
      <c r="AR212" s="93">
        <f t="shared" si="42"/>
        <v>77.957280000000011</v>
      </c>
    </row>
    <row r="213" spans="4:44" x14ac:dyDescent="0.3">
      <c r="D213">
        <v>0.30961785621969262</v>
      </c>
      <c r="E213">
        <v>0</v>
      </c>
      <c r="F213">
        <v>1</v>
      </c>
      <c r="G213" s="15">
        <v>148</v>
      </c>
      <c r="H213" t="s">
        <v>31</v>
      </c>
      <c r="I213" t="s">
        <v>32</v>
      </c>
      <c r="L213">
        <v>10</v>
      </c>
      <c r="M213" s="23">
        <v>13.032</v>
      </c>
      <c r="N213">
        <v>20.707999999999998</v>
      </c>
      <c r="O213" s="28">
        <v>212</v>
      </c>
      <c r="P213" s="15">
        <f>M213</f>
        <v>13.032</v>
      </c>
      <c r="Q213" s="27">
        <v>1.4134</v>
      </c>
      <c r="R213" s="27"/>
      <c r="S213" s="27">
        <v>1.4184000000000001</v>
      </c>
      <c r="T213" s="27">
        <v>1.4169</v>
      </c>
      <c r="U213" s="31">
        <f t="shared" si="35"/>
        <v>1.4162333333333335</v>
      </c>
      <c r="V213" s="27">
        <v>2.0405000000000002</v>
      </c>
      <c r="W213" s="27"/>
      <c r="X213" s="27">
        <v>2.0409000000000002</v>
      </c>
      <c r="Y213" s="27">
        <v>2.0489000000000002</v>
      </c>
      <c r="Z213" s="31">
        <f t="shared" si="36"/>
        <v>2.0434333333333332</v>
      </c>
      <c r="AA213" s="27">
        <v>232.7731</v>
      </c>
      <c r="AB213" s="27"/>
      <c r="AC213" s="27">
        <v>230.81229999999999</v>
      </c>
      <c r="AD213" s="27">
        <v>234.73390000000001</v>
      </c>
      <c r="AE213">
        <f t="shared" si="37"/>
        <v>232.7731</v>
      </c>
      <c r="AF213" s="16">
        <v>26</v>
      </c>
      <c r="AG213" s="15">
        <f t="shared" si="38"/>
        <v>60.521006</v>
      </c>
      <c r="AI213">
        <f t="shared" si="39"/>
        <v>34.521006</v>
      </c>
      <c r="AJ213" t="s">
        <v>39</v>
      </c>
      <c r="AK213" s="23">
        <f t="shared" si="40"/>
        <v>6052.1005999999998</v>
      </c>
      <c r="AM213">
        <f t="shared" si="41"/>
        <v>464.40305402087171</v>
      </c>
      <c r="AN213" s="23">
        <v>9.6</v>
      </c>
      <c r="AQ213" s="92">
        <f t="shared" ref="AQ213:AQ218" si="47">AK213/100</f>
        <v>60.521006</v>
      </c>
      <c r="AR213" s="93">
        <f t="shared" si="42"/>
        <v>60.521006</v>
      </c>
    </row>
    <row r="214" spans="4:44" x14ac:dyDescent="0.3">
      <c r="D214">
        <v>0.49214250820321592</v>
      </c>
      <c r="E214">
        <v>0</v>
      </c>
      <c r="F214">
        <v>1</v>
      </c>
      <c r="G214" s="15">
        <v>148</v>
      </c>
      <c r="H214" t="s">
        <v>34</v>
      </c>
      <c r="I214" t="s">
        <v>32</v>
      </c>
      <c r="L214">
        <v>10</v>
      </c>
      <c r="M214" s="23">
        <v>6.7380000000000004</v>
      </c>
      <c r="N214" s="22">
        <v>5.4139999999999997</v>
      </c>
      <c r="O214" s="28">
        <v>213</v>
      </c>
      <c r="P214" s="15">
        <f>M214+N214</f>
        <v>12.152000000000001</v>
      </c>
      <c r="Q214" s="69">
        <v>0.64229999999999998</v>
      </c>
      <c r="R214" s="27">
        <v>0.6351</v>
      </c>
      <c r="S214" s="27">
        <v>0.64649999999999996</v>
      </c>
      <c r="T214" s="27">
        <v>0.65490000000000004</v>
      </c>
      <c r="U214" s="31">
        <f t="shared" si="35"/>
        <v>0.64470000000000005</v>
      </c>
      <c r="V214" s="27">
        <v>2.1118999999999999</v>
      </c>
      <c r="W214" s="27">
        <v>2.0891999999999999</v>
      </c>
      <c r="X214" s="27">
        <v>2.1097999999999999</v>
      </c>
      <c r="Y214" s="27">
        <v>2.0383</v>
      </c>
      <c r="Z214" s="31">
        <f t="shared" si="36"/>
        <v>2.0872999999999999</v>
      </c>
      <c r="AA214" s="27">
        <v>161.2045</v>
      </c>
      <c r="AB214" s="27">
        <v>165.61619999999999</v>
      </c>
      <c r="AC214" s="27">
        <v>164.14570000000001</v>
      </c>
      <c r="AD214" s="27">
        <v>167.577</v>
      </c>
      <c r="AE214">
        <f t="shared" si="37"/>
        <v>164.63585</v>
      </c>
      <c r="AF214" s="16">
        <v>26</v>
      </c>
      <c r="AG214" s="15">
        <f t="shared" si="38"/>
        <v>42.805321000000006</v>
      </c>
      <c r="AI214">
        <f t="shared" si="39"/>
        <v>16.805321000000006</v>
      </c>
      <c r="AJ214" t="s">
        <v>39</v>
      </c>
      <c r="AK214" s="23">
        <f t="shared" si="40"/>
        <v>4280.5321000000004</v>
      </c>
      <c r="AM214">
        <f t="shared" si="41"/>
        <v>352.24918531928898</v>
      </c>
      <c r="AN214" s="23">
        <v>9.8000000000000007</v>
      </c>
      <c r="AQ214" s="92">
        <f t="shared" si="47"/>
        <v>42.805321000000006</v>
      </c>
      <c r="AR214" s="93">
        <f t="shared" si="42"/>
        <v>42.805321000000006</v>
      </c>
    </row>
    <row r="215" spans="4:44" x14ac:dyDescent="0.3">
      <c r="D215">
        <v>0.78580813683758255</v>
      </c>
      <c r="E215">
        <v>0</v>
      </c>
      <c r="F215">
        <v>1</v>
      </c>
      <c r="G215" s="15">
        <v>148</v>
      </c>
      <c r="H215" t="s">
        <v>31</v>
      </c>
      <c r="I215" t="s">
        <v>30</v>
      </c>
      <c r="L215">
        <v>30</v>
      </c>
      <c r="M215" s="23">
        <v>13.61</v>
      </c>
      <c r="N215">
        <v>9.9960000000000004</v>
      </c>
      <c r="O215" s="28">
        <v>214</v>
      </c>
      <c r="P215" s="15">
        <f>M215</f>
        <v>13.61</v>
      </c>
      <c r="Q215" s="27"/>
      <c r="R215" s="27">
        <v>2.0547</v>
      </c>
      <c r="S215" s="27">
        <v>2.1113</v>
      </c>
      <c r="T215" s="27">
        <v>2.1446000000000001</v>
      </c>
      <c r="U215" s="31">
        <f t="shared" si="35"/>
        <v>2.1035333333333335</v>
      </c>
      <c r="V215" s="27">
        <v>1.9221999999999999</v>
      </c>
      <c r="W215" s="27">
        <v>1.9754</v>
      </c>
      <c r="X215" s="27">
        <v>1.9672000000000001</v>
      </c>
      <c r="Y215" s="27">
        <v>1.984</v>
      </c>
      <c r="Z215" s="31">
        <f t="shared" si="36"/>
        <v>1.9621999999999999</v>
      </c>
      <c r="AA215" s="27">
        <v>224.93</v>
      </c>
      <c r="AB215" s="27">
        <v>219.5378</v>
      </c>
      <c r="AC215" s="27">
        <v>222.47900000000001</v>
      </c>
      <c r="AD215" s="27">
        <v>217.577</v>
      </c>
      <c r="AE215">
        <f t="shared" si="37"/>
        <v>221.13095000000001</v>
      </c>
      <c r="AF215" s="16">
        <v>26</v>
      </c>
      <c r="AG215" s="15">
        <f t="shared" si="38"/>
        <v>57.494047000000002</v>
      </c>
      <c r="AI215">
        <f t="shared" si="39"/>
        <v>31.494047000000002</v>
      </c>
      <c r="AJ215" t="s">
        <v>39</v>
      </c>
      <c r="AK215" s="23">
        <f t="shared" si="40"/>
        <v>5749.4047</v>
      </c>
      <c r="AM215">
        <f t="shared" si="41"/>
        <v>422.43972814107275</v>
      </c>
      <c r="AN215" s="23">
        <v>9.9</v>
      </c>
      <c r="AQ215" s="92">
        <f t="shared" si="47"/>
        <v>57.494047000000002</v>
      </c>
      <c r="AR215" s="93">
        <f t="shared" si="42"/>
        <v>57.494047000000002</v>
      </c>
    </row>
    <row r="216" spans="4:44" x14ac:dyDescent="0.3">
      <c r="D216">
        <v>0.91543511516741549</v>
      </c>
      <c r="E216">
        <v>0</v>
      </c>
      <c r="F216">
        <v>1</v>
      </c>
      <c r="G216" s="15">
        <v>148</v>
      </c>
      <c r="H216" t="s">
        <v>29</v>
      </c>
      <c r="I216" t="s">
        <v>30</v>
      </c>
      <c r="L216">
        <v>30</v>
      </c>
      <c r="M216" s="23">
        <v>19.68</v>
      </c>
      <c r="N216">
        <v>12.614000000000001</v>
      </c>
      <c r="O216" s="28">
        <v>215</v>
      </c>
      <c r="P216" s="15">
        <f>M216</f>
        <v>19.68</v>
      </c>
      <c r="Q216" s="27">
        <v>1.9959</v>
      </c>
      <c r="R216" s="27"/>
      <c r="S216" s="27">
        <v>2.0621999999999998</v>
      </c>
      <c r="T216" s="27">
        <v>2.0674999999999999</v>
      </c>
      <c r="U216" s="31">
        <f t="shared" si="35"/>
        <v>2.0418666666666665</v>
      </c>
      <c r="V216" s="27">
        <v>1.9753000000000001</v>
      </c>
      <c r="W216" s="27"/>
      <c r="X216" s="27">
        <v>1.9865999999999999</v>
      </c>
      <c r="Y216" s="27">
        <v>1.9978</v>
      </c>
      <c r="Z216" s="31">
        <f t="shared" si="36"/>
        <v>1.9865666666666666</v>
      </c>
      <c r="AA216" s="27">
        <v>257.28289999999998</v>
      </c>
      <c r="AB216" s="27"/>
      <c r="AC216" s="27">
        <v>258.75349999999997</v>
      </c>
      <c r="AD216" s="27">
        <v>254.3417</v>
      </c>
      <c r="AE216">
        <f t="shared" si="37"/>
        <v>256.79269999999997</v>
      </c>
      <c r="AF216" s="16">
        <v>26</v>
      </c>
      <c r="AG216" s="15">
        <f t="shared" si="38"/>
        <v>66.766101999999989</v>
      </c>
      <c r="AI216">
        <f t="shared" si="39"/>
        <v>40.766101999999989</v>
      </c>
      <c r="AJ216" t="s">
        <v>39</v>
      </c>
      <c r="AK216" s="23">
        <f t="shared" si="40"/>
        <v>6676.6101999999992</v>
      </c>
      <c r="AM216">
        <f t="shared" si="41"/>
        <v>339.2586483739837</v>
      </c>
      <c r="AN216" s="23">
        <v>9.6999999999999993</v>
      </c>
      <c r="AQ216" s="92">
        <f t="shared" si="47"/>
        <v>66.766101999999989</v>
      </c>
      <c r="AR216" s="93">
        <f t="shared" si="42"/>
        <v>66.766101999999989</v>
      </c>
    </row>
    <row r="217" spans="4:44" x14ac:dyDescent="0.3">
      <c r="D217">
        <v>0.99041511192552645</v>
      </c>
      <c r="E217">
        <v>0</v>
      </c>
      <c r="F217">
        <v>1</v>
      </c>
      <c r="G217" s="15">
        <v>148</v>
      </c>
      <c r="H217" t="s">
        <v>33</v>
      </c>
      <c r="I217" t="s">
        <v>32</v>
      </c>
      <c r="L217">
        <v>10</v>
      </c>
      <c r="M217" s="23">
        <v>7.9160000000000004</v>
      </c>
      <c r="N217" s="22">
        <v>6.8280000000000003</v>
      </c>
      <c r="O217" s="14">
        <v>216</v>
      </c>
      <c r="P217" s="18">
        <f>M217+N217</f>
        <v>14.744</v>
      </c>
      <c r="Q217" s="27">
        <v>1.4819</v>
      </c>
      <c r="R217" s="27"/>
      <c r="S217" s="27">
        <v>1.4807999999999999</v>
      </c>
      <c r="T217" s="27">
        <v>1.4779</v>
      </c>
      <c r="U217" s="31">
        <f t="shared" si="35"/>
        <v>1.4802</v>
      </c>
      <c r="V217" s="27">
        <v>2.0745</v>
      </c>
      <c r="W217" s="27">
        <v>2.0459000000000001</v>
      </c>
      <c r="X217" s="27">
        <v>2.0775000000000001</v>
      </c>
      <c r="Y217" s="27">
        <v>2.0745</v>
      </c>
      <c r="Z217" s="31">
        <f t="shared" si="36"/>
        <v>2.0681000000000003</v>
      </c>
      <c r="AA217" s="27">
        <v>265.12610000000001</v>
      </c>
      <c r="AB217" s="27">
        <v>271.49860000000001</v>
      </c>
      <c r="AC217" s="27">
        <v>268.55739999999997</v>
      </c>
      <c r="AD217" s="27">
        <v>265.12610000000001</v>
      </c>
      <c r="AE217">
        <f t="shared" si="37"/>
        <v>267.57704999999999</v>
      </c>
      <c r="AF217" s="16">
        <v>26</v>
      </c>
      <c r="AG217" s="15">
        <f t="shared" si="38"/>
        <v>69.570032999999995</v>
      </c>
      <c r="AI217">
        <f t="shared" si="39"/>
        <v>43.570032999999995</v>
      </c>
      <c r="AJ217" t="s">
        <v>39</v>
      </c>
      <c r="AK217" s="23">
        <f t="shared" si="40"/>
        <v>6957.0032999999994</v>
      </c>
      <c r="AM217">
        <f t="shared" si="41"/>
        <v>471.85318095496467</v>
      </c>
      <c r="AN217" s="23">
        <v>9.9</v>
      </c>
      <c r="AQ217" s="92">
        <f t="shared" si="47"/>
        <v>69.570032999999995</v>
      </c>
      <c r="AR217" s="93">
        <f t="shared" si="42"/>
        <v>69.570032999999995</v>
      </c>
    </row>
    <row r="218" spans="4:44" x14ac:dyDescent="0.3">
      <c r="D218">
        <v>4.8064374532905241E-2</v>
      </c>
      <c r="E218">
        <v>0</v>
      </c>
      <c r="F218">
        <v>0</v>
      </c>
      <c r="G218" s="15">
        <v>149</v>
      </c>
      <c r="H218" t="s">
        <v>34</v>
      </c>
      <c r="I218" t="s">
        <v>32</v>
      </c>
      <c r="J218" t="s">
        <v>170</v>
      </c>
      <c r="K218">
        <v>22</v>
      </c>
      <c r="L218">
        <v>10</v>
      </c>
      <c r="M218" s="23">
        <v>9.23</v>
      </c>
      <c r="N218" s="22">
        <v>5.2039999999999997</v>
      </c>
      <c r="O218" s="28">
        <v>217</v>
      </c>
      <c r="P218" s="15">
        <f>M218+N218</f>
        <v>14.434000000000001</v>
      </c>
      <c r="Q218" s="27"/>
      <c r="R218" s="27">
        <v>2.0144000000000002</v>
      </c>
      <c r="S218" s="27">
        <v>1.9743999999999999</v>
      </c>
      <c r="T218" s="27">
        <v>1.927</v>
      </c>
      <c r="U218" s="31">
        <f t="shared" si="35"/>
        <v>1.9719333333333335</v>
      </c>
      <c r="V218" s="27">
        <v>2.0068999999999999</v>
      </c>
      <c r="W218" s="27">
        <v>2.0518000000000001</v>
      </c>
      <c r="X218" s="27">
        <v>2.0390999999999999</v>
      </c>
      <c r="Y218" s="27">
        <v>2.0428999999999999</v>
      </c>
      <c r="Z218" s="31">
        <f t="shared" si="36"/>
        <v>2.0351749999999997</v>
      </c>
      <c r="AA218" s="27">
        <v>344.04759999999999</v>
      </c>
      <c r="AB218" s="27">
        <v>338.65550000000002</v>
      </c>
      <c r="AC218" s="27">
        <v>343.55739999999997</v>
      </c>
      <c r="AD218" s="27">
        <v>337.18490000000003</v>
      </c>
      <c r="AE218">
        <f t="shared" si="37"/>
        <v>340.86134999999996</v>
      </c>
      <c r="AF218" s="16">
        <v>26</v>
      </c>
      <c r="AG218" s="15">
        <f t="shared" si="38"/>
        <v>88.623950999999991</v>
      </c>
      <c r="AI218">
        <f t="shared" si="39"/>
        <v>62.623950999999991</v>
      </c>
      <c r="AJ218" t="s">
        <v>39</v>
      </c>
      <c r="AK218" s="23">
        <f t="shared" si="40"/>
        <v>8862.3950999999997</v>
      </c>
      <c r="AM218">
        <f t="shared" si="41"/>
        <v>613.99439517805172</v>
      </c>
      <c r="AN218" s="23">
        <v>9.9</v>
      </c>
      <c r="AQ218" s="92">
        <f t="shared" si="47"/>
        <v>88.623950999999991</v>
      </c>
      <c r="AR218" s="93">
        <f t="shared" si="42"/>
        <v>66.623950999999991</v>
      </c>
    </row>
    <row r="219" spans="4:44" x14ac:dyDescent="0.3">
      <c r="D219">
        <v>9.2966447329624335E-2</v>
      </c>
      <c r="E219">
        <v>0</v>
      </c>
      <c r="F219">
        <v>0</v>
      </c>
      <c r="G219" s="15">
        <v>149</v>
      </c>
      <c r="H219" t="s">
        <v>31</v>
      </c>
      <c r="I219" t="s">
        <v>30</v>
      </c>
      <c r="L219">
        <v>30</v>
      </c>
      <c r="M219" s="23">
        <v>9.2620000000000005</v>
      </c>
      <c r="N219" s="22">
        <v>4.9960000000000004</v>
      </c>
      <c r="O219" s="28">
        <v>218</v>
      </c>
      <c r="P219" s="15">
        <f>M219+N219</f>
        <v>14.258000000000001</v>
      </c>
      <c r="Q219" s="27">
        <v>1.8068</v>
      </c>
      <c r="R219" s="27"/>
      <c r="S219" s="27">
        <v>1.8614999999999999</v>
      </c>
      <c r="T219" s="27">
        <v>1.8622000000000001</v>
      </c>
      <c r="U219" s="31">
        <f t="shared" si="35"/>
        <v>1.8434999999999999</v>
      </c>
      <c r="V219" s="27">
        <v>2.1234999999999999</v>
      </c>
      <c r="W219" s="27"/>
      <c r="X219" s="27">
        <v>2.1509</v>
      </c>
      <c r="Y219" s="27">
        <v>2.1383999999999999</v>
      </c>
      <c r="Z219" s="31">
        <f t="shared" si="36"/>
        <v>2.1375999999999999</v>
      </c>
      <c r="AA219" s="27">
        <v>197.47900000000001</v>
      </c>
      <c r="AB219" s="27"/>
      <c r="AC219" s="27">
        <v>191.5966</v>
      </c>
      <c r="AD219" s="27">
        <v>192.577</v>
      </c>
      <c r="AE219">
        <f t="shared" si="37"/>
        <v>193.88419999999999</v>
      </c>
      <c r="AF219" s="16">
        <v>26</v>
      </c>
      <c r="AG219" s="56">
        <f t="shared" si="38"/>
        <v>50.409891999999999</v>
      </c>
      <c r="AH219" s="21">
        <f>AG219-2</f>
        <v>48.409891999999999</v>
      </c>
      <c r="AI219">
        <f t="shared" si="39"/>
        <v>24.409891999999999</v>
      </c>
      <c r="AJ219" t="s">
        <v>39</v>
      </c>
      <c r="AK219" s="15">
        <f t="shared" si="40"/>
        <v>5040.9892</v>
      </c>
      <c r="AL219" s="53">
        <f>AK219-200</f>
        <v>4840.9892</v>
      </c>
      <c r="AM219">
        <f t="shared" si="41"/>
        <v>353.55514097348856</v>
      </c>
      <c r="AN219" s="23">
        <v>9.4</v>
      </c>
      <c r="AQ219" s="92">
        <f>AL219/100</f>
        <v>48.409891999999999</v>
      </c>
      <c r="AR219" s="93">
        <f t="shared" si="42"/>
        <v>48.409891999999999</v>
      </c>
    </row>
    <row r="220" spans="4:44" x14ac:dyDescent="0.3">
      <c r="D220">
        <v>0.11987878784880679</v>
      </c>
      <c r="E220">
        <v>0</v>
      </c>
      <c r="F220">
        <v>0</v>
      </c>
      <c r="G220" s="15">
        <v>149</v>
      </c>
      <c r="H220" t="s">
        <v>31</v>
      </c>
      <c r="I220" t="s">
        <v>32</v>
      </c>
      <c r="J220" t="s">
        <v>172</v>
      </c>
      <c r="K220">
        <v>22</v>
      </c>
      <c r="L220">
        <v>10</v>
      </c>
      <c r="M220" s="23">
        <v>8.48</v>
      </c>
      <c r="N220" s="22">
        <v>10.138</v>
      </c>
      <c r="O220" s="28">
        <v>219</v>
      </c>
      <c r="P220" s="15">
        <f>M220+N220</f>
        <v>18.618000000000002</v>
      </c>
      <c r="Q220" s="27">
        <v>1.3623000000000001</v>
      </c>
      <c r="R220" s="27">
        <v>1.33</v>
      </c>
      <c r="S220" s="27">
        <v>1.3594999999999999</v>
      </c>
      <c r="T220" s="27">
        <v>1.3515999999999999</v>
      </c>
      <c r="U220" s="31">
        <f t="shared" si="35"/>
        <v>1.3508499999999999</v>
      </c>
      <c r="V220" s="27">
        <v>2.1309999999999998</v>
      </c>
      <c r="W220" s="27">
        <v>2.1211000000000002</v>
      </c>
      <c r="X220" s="27">
        <v>2.1333000000000002</v>
      </c>
      <c r="Y220" s="27">
        <v>2.1107999999999998</v>
      </c>
      <c r="Z220" s="31">
        <f t="shared" si="36"/>
        <v>2.12405</v>
      </c>
      <c r="AA220" s="27">
        <v>274.43979999999999</v>
      </c>
      <c r="AB220" s="27">
        <v>278.36130000000003</v>
      </c>
      <c r="AC220" s="27">
        <v>277.87110000000001</v>
      </c>
      <c r="AD220" s="27">
        <v>274.93</v>
      </c>
      <c r="AE220">
        <f t="shared" si="37"/>
        <v>276.40055000000001</v>
      </c>
      <c r="AF220" s="16">
        <v>26</v>
      </c>
      <c r="AG220" s="15">
        <f t="shared" si="38"/>
        <v>71.864142999999999</v>
      </c>
      <c r="AI220">
        <f t="shared" si="39"/>
        <v>45.864142999999999</v>
      </c>
      <c r="AJ220" t="s">
        <v>39</v>
      </c>
      <c r="AK220" s="23">
        <f t="shared" si="40"/>
        <v>7186.4143000000004</v>
      </c>
      <c r="AM220">
        <f t="shared" si="41"/>
        <v>385.99281877752708</v>
      </c>
      <c r="AN220" s="23">
        <v>9.6999999999999993</v>
      </c>
      <c r="AQ220" s="92">
        <f t="shared" ref="AQ220:AQ263" si="48">AK220/100</f>
        <v>71.864142999999999</v>
      </c>
      <c r="AR220" s="93">
        <f t="shared" si="42"/>
        <v>49.864142999999999</v>
      </c>
    </row>
    <row r="221" spans="4:44" x14ac:dyDescent="0.3">
      <c r="D221">
        <v>0.15306765511607368</v>
      </c>
      <c r="E221">
        <v>0</v>
      </c>
      <c r="F221">
        <v>0</v>
      </c>
      <c r="G221" s="15">
        <v>149</v>
      </c>
      <c r="H221" t="s">
        <v>29</v>
      </c>
      <c r="I221" t="s">
        <v>30</v>
      </c>
      <c r="L221">
        <v>30</v>
      </c>
      <c r="M221" s="23">
        <v>11.606</v>
      </c>
      <c r="N221">
        <v>12.842000000000001</v>
      </c>
      <c r="O221" s="28">
        <v>220</v>
      </c>
      <c r="P221" s="15">
        <f>M221</f>
        <v>11.606</v>
      </c>
      <c r="Q221" s="27">
        <v>1.0492999999999999</v>
      </c>
      <c r="R221" s="27">
        <v>1.0884</v>
      </c>
      <c r="S221" s="27">
        <v>1.1295999999999999</v>
      </c>
      <c r="T221" s="27">
        <v>1.1224000000000001</v>
      </c>
      <c r="U221" s="31">
        <f t="shared" si="35"/>
        <v>1.0974249999999999</v>
      </c>
      <c r="V221" s="27"/>
      <c r="W221" s="27">
        <v>2.1423000000000001</v>
      </c>
      <c r="X221" s="27">
        <v>2.1398000000000001</v>
      </c>
      <c r="Y221" s="27">
        <v>2.1684999999999999</v>
      </c>
      <c r="Z221" s="31">
        <f t="shared" si="36"/>
        <v>2.1501999999999999</v>
      </c>
      <c r="AA221" s="27">
        <v>186.69470000000001</v>
      </c>
      <c r="AB221" s="27">
        <v>180.32210000000001</v>
      </c>
      <c r="AC221" s="27">
        <v>183.26329999999999</v>
      </c>
      <c r="AD221" s="27">
        <v>179.3417</v>
      </c>
      <c r="AE221">
        <f t="shared" si="37"/>
        <v>182.40544999999997</v>
      </c>
      <c r="AF221" s="16">
        <v>26</v>
      </c>
      <c r="AG221" s="15">
        <f t="shared" si="38"/>
        <v>47.425416999999996</v>
      </c>
      <c r="AI221">
        <f t="shared" si="39"/>
        <v>21.425416999999996</v>
      </c>
      <c r="AJ221" t="s">
        <v>39</v>
      </c>
      <c r="AK221" s="23">
        <f t="shared" si="40"/>
        <v>4742.5416999999998</v>
      </c>
      <c r="AM221">
        <f t="shared" si="41"/>
        <v>408.62844218507666</v>
      </c>
      <c r="AN221" s="23">
        <v>9.8000000000000007</v>
      </c>
      <c r="AQ221" s="92">
        <f t="shared" si="48"/>
        <v>47.425416999999996</v>
      </c>
      <c r="AR221" s="93">
        <f t="shared" si="42"/>
        <v>47.425416999999996</v>
      </c>
    </row>
    <row r="222" spans="4:44" x14ac:dyDescent="0.3">
      <c r="D222">
        <v>0.68088222653892683</v>
      </c>
      <c r="E222">
        <v>0</v>
      </c>
      <c r="F222">
        <v>0</v>
      </c>
      <c r="G222" s="15">
        <v>149</v>
      </c>
      <c r="H222" t="s">
        <v>33</v>
      </c>
      <c r="I222" t="s">
        <v>32</v>
      </c>
      <c r="J222" t="s">
        <v>168</v>
      </c>
      <c r="K222">
        <v>22</v>
      </c>
      <c r="L222">
        <v>10</v>
      </c>
      <c r="M222" s="23">
        <v>19.097999999999999</v>
      </c>
      <c r="N222">
        <v>12.406000000000001</v>
      </c>
      <c r="O222" s="28">
        <v>221</v>
      </c>
      <c r="P222" s="15">
        <f>M222</f>
        <v>19.097999999999999</v>
      </c>
      <c r="Q222" s="27">
        <v>1.1591</v>
      </c>
      <c r="R222" s="27">
        <v>1.1204000000000001</v>
      </c>
      <c r="S222" s="27">
        <v>1.1657999999999999</v>
      </c>
      <c r="T222" s="27">
        <v>1.1661999999999999</v>
      </c>
      <c r="U222" s="31">
        <f t="shared" si="35"/>
        <v>1.1528749999999999</v>
      </c>
      <c r="V222" s="27">
        <v>2.1093000000000002</v>
      </c>
      <c r="W222" s="27"/>
      <c r="X222" s="27">
        <v>2.1253000000000002</v>
      </c>
      <c r="Y222" s="27">
        <v>2.1240000000000001</v>
      </c>
      <c r="Z222" s="31">
        <f t="shared" si="36"/>
        <v>2.1195333333333335</v>
      </c>
      <c r="AA222" s="27">
        <v>306.79270000000002</v>
      </c>
      <c r="AB222" s="27"/>
      <c r="AC222" s="27">
        <v>302.87110000000001</v>
      </c>
      <c r="AD222" s="27">
        <v>305.81229999999999</v>
      </c>
      <c r="AE222">
        <f t="shared" si="37"/>
        <v>305.15870000000001</v>
      </c>
      <c r="AF222" s="16">
        <v>26</v>
      </c>
      <c r="AG222" s="15">
        <f t="shared" si="38"/>
        <v>79.341262</v>
      </c>
      <c r="AI222">
        <f t="shared" si="39"/>
        <v>53.341262</v>
      </c>
      <c r="AJ222" t="s">
        <v>39</v>
      </c>
      <c r="AK222" s="23">
        <f t="shared" si="40"/>
        <v>7934.1262000000006</v>
      </c>
      <c r="AM222">
        <f t="shared" si="41"/>
        <v>415.44277934862293</v>
      </c>
      <c r="AN222" s="23">
        <v>9.6999999999999993</v>
      </c>
      <c r="AQ222" s="92">
        <f t="shared" si="48"/>
        <v>79.341262</v>
      </c>
      <c r="AR222" s="93">
        <f t="shared" si="42"/>
        <v>57.341262</v>
      </c>
    </row>
    <row r="223" spans="4:44" x14ac:dyDescent="0.3">
      <c r="D223">
        <v>0.89106474076484543</v>
      </c>
      <c r="E223">
        <v>0</v>
      </c>
      <c r="F223">
        <v>0</v>
      </c>
      <c r="G223" s="15">
        <v>149</v>
      </c>
      <c r="H223" t="s">
        <v>34</v>
      </c>
      <c r="I223" t="s">
        <v>30</v>
      </c>
      <c r="J223" t="s">
        <v>171</v>
      </c>
      <c r="K223">
        <v>22</v>
      </c>
      <c r="L223">
        <v>30</v>
      </c>
      <c r="M223" s="23">
        <v>5.6879999999999997</v>
      </c>
      <c r="N223" t="s">
        <v>35</v>
      </c>
      <c r="O223" s="28">
        <v>222</v>
      </c>
      <c r="P223" s="15">
        <f>M223</f>
        <v>5.6879999999999997</v>
      </c>
      <c r="Q223" s="69">
        <v>1.6919</v>
      </c>
      <c r="R223" s="27">
        <v>1.6005</v>
      </c>
      <c r="S223" s="27">
        <v>1.6579999999999999</v>
      </c>
      <c r="T223" s="27">
        <v>1.6511</v>
      </c>
      <c r="U223" s="31">
        <f t="shared" si="35"/>
        <v>1.6503749999999999</v>
      </c>
      <c r="V223" s="27">
        <v>2.1320000000000001</v>
      </c>
      <c r="W223" s="27">
        <v>2.1240000000000001</v>
      </c>
      <c r="X223" s="27">
        <v>2.1505000000000001</v>
      </c>
      <c r="Y223" s="27">
        <v>2.1126999999999998</v>
      </c>
      <c r="Z223" s="31">
        <f t="shared" si="36"/>
        <v>2.1297999999999999</v>
      </c>
      <c r="AA223" s="27">
        <v>161.69470000000001</v>
      </c>
      <c r="AB223" s="27">
        <v>163.1653</v>
      </c>
      <c r="AC223" s="27">
        <v>164.14570000000001</v>
      </c>
      <c r="AD223" s="27">
        <v>160.22409999999999</v>
      </c>
      <c r="AE223">
        <f t="shared" si="37"/>
        <v>162.30745000000002</v>
      </c>
      <c r="AF223" s="16">
        <v>16</v>
      </c>
      <c r="AG223" s="15">
        <f t="shared" si="38"/>
        <v>25.969192000000003</v>
      </c>
      <c r="AI223">
        <f t="shared" si="39"/>
        <v>9.9691920000000032</v>
      </c>
      <c r="AJ223" t="s">
        <v>39</v>
      </c>
      <c r="AK223" s="23">
        <f t="shared" si="40"/>
        <v>2596.9192000000003</v>
      </c>
      <c r="AM223">
        <f t="shared" si="41"/>
        <v>456.56104078762314</v>
      </c>
      <c r="AN223" s="23">
        <v>10</v>
      </c>
      <c r="AQ223" s="92">
        <f t="shared" si="48"/>
        <v>25.969192000000003</v>
      </c>
      <c r="AR223" s="93">
        <f t="shared" si="42"/>
        <v>3.9691920000000032</v>
      </c>
    </row>
    <row r="224" spans="4:44" x14ac:dyDescent="0.3">
      <c r="D224">
        <v>0.90603810332554024</v>
      </c>
      <c r="E224">
        <v>0</v>
      </c>
      <c r="F224">
        <v>0</v>
      </c>
      <c r="G224" s="15">
        <v>149</v>
      </c>
      <c r="H224" t="s">
        <v>33</v>
      </c>
      <c r="I224" t="s">
        <v>30</v>
      </c>
      <c r="J224" t="s">
        <v>169</v>
      </c>
      <c r="K224">
        <v>22</v>
      </c>
      <c r="L224">
        <v>30</v>
      </c>
      <c r="M224" s="23">
        <v>11.486000000000001</v>
      </c>
      <c r="N224">
        <v>17.152000000000001</v>
      </c>
      <c r="O224" s="28">
        <v>223</v>
      </c>
      <c r="P224" s="15">
        <f>M224</f>
        <v>11.486000000000001</v>
      </c>
      <c r="Q224" s="27"/>
      <c r="R224" s="27">
        <v>2.1573000000000002</v>
      </c>
      <c r="S224" s="27">
        <v>2.2208000000000001</v>
      </c>
      <c r="T224" s="27">
        <v>2.2536</v>
      </c>
      <c r="U224" s="31">
        <f t="shared" si="35"/>
        <v>2.2105666666666668</v>
      </c>
      <c r="V224" s="27">
        <v>1.9711000000000001</v>
      </c>
      <c r="W224" s="27">
        <v>2.0392999999999999</v>
      </c>
      <c r="X224" s="27">
        <v>2.0388999999999999</v>
      </c>
      <c r="Y224" s="27">
        <v>2.0539999999999998</v>
      </c>
      <c r="Z224" s="31">
        <f t="shared" si="36"/>
        <v>2.0258249999999998</v>
      </c>
      <c r="AA224" s="27">
        <v>220.02799999999999</v>
      </c>
      <c r="AB224" s="27">
        <v>214.63589999999999</v>
      </c>
      <c r="AC224" s="27">
        <v>216.5966</v>
      </c>
      <c r="AD224" s="27">
        <v>213.1653</v>
      </c>
      <c r="AE224">
        <f t="shared" si="37"/>
        <v>216.10645</v>
      </c>
      <c r="AF224" s="16">
        <v>26</v>
      </c>
      <c r="AG224" s="15">
        <f t="shared" si="38"/>
        <v>56.187677000000001</v>
      </c>
      <c r="AI224">
        <f t="shared" si="39"/>
        <v>30.187677000000001</v>
      </c>
      <c r="AJ224" t="s">
        <v>39</v>
      </c>
      <c r="AK224" s="23">
        <f t="shared" si="40"/>
        <v>5618.7677000000003</v>
      </c>
      <c r="AM224">
        <f t="shared" si="41"/>
        <v>489.18402402925301</v>
      </c>
      <c r="AN224" s="23">
        <v>9.8000000000000007</v>
      </c>
      <c r="AQ224" s="92">
        <f t="shared" si="48"/>
        <v>56.187677000000001</v>
      </c>
      <c r="AR224" s="93">
        <f t="shared" si="42"/>
        <v>34.187677000000001</v>
      </c>
    </row>
    <row r="225" spans="4:44" x14ac:dyDescent="0.3">
      <c r="D225">
        <v>0.11960436557936183</v>
      </c>
      <c r="E225">
        <v>0</v>
      </c>
      <c r="F225">
        <v>0</v>
      </c>
      <c r="G225" s="15">
        <v>150</v>
      </c>
      <c r="H225" t="s">
        <v>29</v>
      </c>
      <c r="I225" t="s">
        <v>30</v>
      </c>
      <c r="L225">
        <v>10</v>
      </c>
      <c r="M225" s="23">
        <v>10.77</v>
      </c>
      <c r="N225">
        <v>9.8059999999999992</v>
      </c>
      <c r="O225" s="28">
        <v>224</v>
      </c>
      <c r="P225" s="15">
        <f>M225</f>
        <v>10.77</v>
      </c>
      <c r="Q225" s="27">
        <v>2.1111</v>
      </c>
      <c r="R225" s="27"/>
      <c r="S225" s="27">
        <v>2.2162999999999999</v>
      </c>
      <c r="T225" s="27">
        <v>2.2069999999999999</v>
      </c>
      <c r="U225" s="31">
        <f t="shared" si="35"/>
        <v>2.1781333333333333</v>
      </c>
      <c r="V225" s="27">
        <v>1.9772000000000001</v>
      </c>
      <c r="W225" s="27"/>
      <c r="X225" s="27">
        <v>1.9908999999999999</v>
      </c>
      <c r="Y225" s="27">
        <v>1.9907999999999999</v>
      </c>
      <c r="Z225" s="31">
        <f t="shared" si="36"/>
        <v>1.9863</v>
      </c>
      <c r="AA225" s="27">
        <v>210.44120000000001</v>
      </c>
      <c r="AB225" s="27"/>
      <c r="AC225" s="27">
        <v>208.97059999999999</v>
      </c>
      <c r="AD225" s="27">
        <v>207.00980000000001</v>
      </c>
      <c r="AE225">
        <f t="shared" si="37"/>
        <v>208.80719999999999</v>
      </c>
      <c r="AF225" s="16">
        <v>26</v>
      </c>
      <c r="AG225" s="15">
        <f t="shared" si="38"/>
        <v>54.289871999999995</v>
      </c>
      <c r="AI225">
        <f t="shared" si="39"/>
        <v>28.289871999999995</v>
      </c>
      <c r="AJ225" t="s">
        <v>39</v>
      </c>
      <c r="AK225" s="23">
        <f t="shared" si="40"/>
        <v>5428.9871999999996</v>
      </c>
      <c r="AM225">
        <f t="shared" si="41"/>
        <v>504.08423398328688</v>
      </c>
      <c r="AN225" s="23">
        <v>9</v>
      </c>
      <c r="AQ225" s="92">
        <f t="shared" si="48"/>
        <v>54.289871999999995</v>
      </c>
      <c r="AR225" s="93">
        <f t="shared" si="42"/>
        <v>54.289871999999995</v>
      </c>
    </row>
    <row r="226" spans="4:44" x14ac:dyDescent="0.3">
      <c r="D226">
        <v>0.33536338746189065</v>
      </c>
      <c r="E226">
        <v>0</v>
      </c>
      <c r="F226">
        <v>0</v>
      </c>
      <c r="G226" s="15">
        <v>150</v>
      </c>
      <c r="H226" t="s">
        <v>34</v>
      </c>
      <c r="I226" t="s">
        <v>30</v>
      </c>
      <c r="L226">
        <v>10</v>
      </c>
      <c r="M226" s="23">
        <v>9.8620000000000001</v>
      </c>
      <c r="N226" s="22">
        <v>9.18</v>
      </c>
      <c r="O226" s="28">
        <v>225</v>
      </c>
      <c r="P226" s="15">
        <f>M226+N226</f>
        <v>19.042000000000002</v>
      </c>
      <c r="Q226" s="27">
        <v>0.71299999999999997</v>
      </c>
      <c r="R226" s="27">
        <v>0.70569999999999999</v>
      </c>
      <c r="S226" s="27">
        <v>0.71419999999999995</v>
      </c>
      <c r="T226" s="27">
        <v>0.71779999999999999</v>
      </c>
      <c r="U226" s="31">
        <f t="shared" si="35"/>
        <v>0.71267499999999995</v>
      </c>
      <c r="V226" s="27">
        <v>2.0318999999999998</v>
      </c>
      <c r="W226" s="27">
        <v>2.0228999999999999</v>
      </c>
      <c r="X226" s="27">
        <v>2.0228999999999999</v>
      </c>
      <c r="Y226" s="27">
        <v>2.0232000000000001</v>
      </c>
      <c r="Z226" s="31">
        <f t="shared" si="36"/>
        <v>2.0252249999999998</v>
      </c>
      <c r="AA226" s="27">
        <v>344.75490000000002</v>
      </c>
      <c r="AB226" s="27">
        <v>349.16669999999999</v>
      </c>
      <c r="AC226" s="27">
        <v>349.16669999999999</v>
      </c>
      <c r="AD226" s="27">
        <v>344.2647</v>
      </c>
      <c r="AE226">
        <f t="shared" si="37"/>
        <v>346.83824999999996</v>
      </c>
      <c r="AF226" s="16">
        <v>26</v>
      </c>
      <c r="AG226" s="15">
        <f t="shared" si="38"/>
        <v>90.17794499999998</v>
      </c>
      <c r="AI226">
        <f t="shared" si="39"/>
        <v>64.17794499999998</v>
      </c>
      <c r="AJ226" t="s">
        <v>39</v>
      </c>
      <c r="AK226" s="23">
        <f t="shared" si="40"/>
        <v>9017.7944999999982</v>
      </c>
      <c r="AM226">
        <f t="shared" si="41"/>
        <v>473.5739155550886</v>
      </c>
      <c r="AN226" s="23">
        <v>9.4</v>
      </c>
      <c r="AQ226" s="92">
        <f t="shared" si="48"/>
        <v>90.17794499999998</v>
      </c>
      <c r="AR226" s="93">
        <f t="shared" si="42"/>
        <v>90.17794499999998</v>
      </c>
    </row>
    <row r="227" spans="4:44" x14ac:dyDescent="0.3">
      <c r="D227">
        <v>0.37342140708388039</v>
      </c>
      <c r="E227">
        <v>0</v>
      </c>
      <c r="F227">
        <v>0</v>
      </c>
      <c r="G227" s="15">
        <v>150</v>
      </c>
      <c r="H227" t="s">
        <v>31</v>
      </c>
      <c r="I227" t="s">
        <v>32</v>
      </c>
      <c r="L227">
        <v>30</v>
      </c>
      <c r="M227" s="23">
        <v>4.0620000000000003</v>
      </c>
      <c r="N227" s="22">
        <v>8.0399999999999991</v>
      </c>
      <c r="O227" s="28">
        <v>226</v>
      </c>
      <c r="P227" s="15">
        <f>M227+N227</f>
        <v>12.102</v>
      </c>
      <c r="Q227" s="27"/>
      <c r="R227" s="27">
        <v>2.1221000000000001</v>
      </c>
      <c r="S227" s="27">
        <v>2.1202000000000001</v>
      </c>
      <c r="T227" s="27">
        <v>2.0379</v>
      </c>
      <c r="U227" s="31">
        <f t="shared" si="35"/>
        <v>2.0934000000000004</v>
      </c>
      <c r="V227" s="27"/>
      <c r="W227" s="27">
        <v>1.9904999999999999</v>
      </c>
      <c r="X227" s="27">
        <v>2.0002</v>
      </c>
      <c r="Y227" s="27">
        <v>1.9807999999999999</v>
      </c>
      <c r="Z227" s="31">
        <f t="shared" si="36"/>
        <v>1.9904999999999999</v>
      </c>
      <c r="AA227" s="27">
        <v>207.00980000000001</v>
      </c>
      <c r="AB227" s="27">
        <v>201.1275</v>
      </c>
      <c r="AC227" s="27">
        <v>204.0686</v>
      </c>
      <c r="AD227" s="27">
        <v>200.14709999999999</v>
      </c>
      <c r="AE227">
        <f t="shared" si="37"/>
        <v>203.08824999999999</v>
      </c>
      <c r="AF227" s="16">
        <v>26</v>
      </c>
      <c r="AG227" s="15">
        <f t="shared" si="38"/>
        <v>52.802945000000001</v>
      </c>
      <c r="AI227">
        <f t="shared" si="39"/>
        <v>26.802945000000001</v>
      </c>
      <c r="AJ227" t="s">
        <v>39</v>
      </c>
      <c r="AK227" s="23">
        <f t="shared" si="40"/>
        <v>5280.2945</v>
      </c>
      <c r="AM227">
        <f t="shared" si="41"/>
        <v>436.31585688315977</v>
      </c>
      <c r="AN227" s="23">
        <v>9.1999999999999993</v>
      </c>
      <c r="AQ227" s="92">
        <f t="shared" si="48"/>
        <v>52.802945000000001</v>
      </c>
      <c r="AR227" s="93">
        <f t="shared" si="42"/>
        <v>52.802945000000001</v>
      </c>
    </row>
    <row r="228" spans="4:44" x14ac:dyDescent="0.3">
      <c r="D228">
        <v>0.4847997354468444</v>
      </c>
      <c r="E228">
        <v>0</v>
      </c>
      <c r="F228">
        <v>0</v>
      </c>
      <c r="G228" s="15">
        <v>150</v>
      </c>
      <c r="H228" t="s">
        <v>34</v>
      </c>
      <c r="I228" t="s">
        <v>32</v>
      </c>
      <c r="L228">
        <v>30</v>
      </c>
      <c r="M228" s="23">
        <v>13.576000000000001</v>
      </c>
      <c r="N228">
        <v>8.44</v>
      </c>
      <c r="O228" s="28">
        <v>227</v>
      </c>
      <c r="P228" s="15">
        <f>M228</f>
        <v>13.576000000000001</v>
      </c>
      <c r="Q228" s="27">
        <v>1.9874000000000001</v>
      </c>
      <c r="R228" s="27"/>
      <c r="S228" s="27">
        <v>2.0497000000000001</v>
      </c>
      <c r="T228" s="27">
        <v>2.0541</v>
      </c>
      <c r="U228" s="31">
        <f t="shared" si="35"/>
        <v>2.0304000000000002</v>
      </c>
      <c r="V228" s="27">
        <v>1.9247000000000001</v>
      </c>
      <c r="W228" s="27"/>
      <c r="X228" s="27">
        <v>1.9513</v>
      </c>
      <c r="Y228" s="27">
        <v>1.9474</v>
      </c>
      <c r="Z228" s="31">
        <f t="shared" si="36"/>
        <v>1.9411333333333334</v>
      </c>
      <c r="AA228" s="27">
        <v>262.40199999999999</v>
      </c>
      <c r="AB228" s="27">
        <v>278.57839999999999</v>
      </c>
      <c r="AC228" s="27">
        <v>254.55879999999999</v>
      </c>
      <c r="AD228" s="27">
        <v>253.0882</v>
      </c>
      <c r="AE228">
        <f t="shared" si="37"/>
        <v>262.15684999999996</v>
      </c>
      <c r="AF228" s="16">
        <v>26</v>
      </c>
      <c r="AG228" s="15">
        <f t="shared" si="38"/>
        <v>68.160780999999986</v>
      </c>
      <c r="AI228">
        <f t="shared" si="39"/>
        <v>42.160780999999986</v>
      </c>
      <c r="AJ228" t="s">
        <v>39</v>
      </c>
      <c r="AK228" s="23">
        <f t="shared" si="40"/>
        <v>6816.0780999999988</v>
      </c>
      <c r="AM228">
        <f t="shared" si="41"/>
        <v>502.0682159693576</v>
      </c>
      <c r="AN228" s="23">
        <v>9.1</v>
      </c>
      <c r="AQ228" s="92">
        <f t="shared" si="48"/>
        <v>68.160780999999986</v>
      </c>
      <c r="AR228" s="93">
        <f t="shared" si="42"/>
        <v>68.160780999999986</v>
      </c>
    </row>
    <row r="229" spans="4:44" x14ac:dyDescent="0.3">
      <c r="D229">
        <v>0.50930742416088637</v>
      </c>
      <c r="E229">
        <v>0</v>
      </c>
      <c r="F229">
        <v>0</v>
      </c>
      <c r="G229" s="15">
        <v>150</v>
      </c>
      <c r="H229" t="s">
        <v>33</v>
      </c>
      <c r="I229" t="s">
        <v>30</v>
      </c>
      <c r="L229">
        <v>10</v>
      </c>
      <c r="M229" s="23">
        <v>10.98</v>
      </c>
      <c r="N229" s="64">
        <v>5.3739999999999997</v>
      </c>
      <c r="O229" s="28">
        <v>228</v>
      </c>
      <c r="P229" s="15">
        <f>M229</f>
        <v>10.98</v>
      </c>
      <c r="Q229" s="27">
        <v>1.0931999999999999</v>
      </c>
      <c r="R229" s="27">
        <v>1.0707</v>
      </c>
      <c r="S229" s="27">
        <v>1.0734999999999999</v>
      </c>
      <c r="T229" s="27">
        <v>1.0851999999999999</v>
      </c>
      <c r="U229" s="31">
        <f t="shared" si="35"/>
        <v>1.0806499999999999</v>
      </c>
      <c r="V229" s="27">
        <v>2.0331000000000001</v>
      </c>
      <c r="W229" s="27">
        <v>2.0373999999999999</v>
      </c>
      <c r="X229" s="27">
        <v>2.0423</v>
      </c>
      <c r="Y229" s="27">
        <v>2.0379</v>
      </c>
      <c r="Z229" s="31">
        <f t="shared" si="36"/>
        <v>2.0376750000000001</v>
      </c>
      <c r="AA229" s="27">
        <v>212.40199999999999</v>
      </c>
      <c r="AB229" s="27">
        <v>214.85290000000001</v>
      </c>
      <c r="AC229" s="27">
        <v>214.36269999999999</v>
      </c>
      <c r="AD229" s="27">
        <v>211.9118</v>
      </c>
      <c r="AE229">
        <f t="shared" si="37"/>
        <v>213.38235</v>
      </c>
      <c r="AF229" s="16">
        <v>26</v>
      </c>
      <c r="AG229" s="15">
        <f t="shared" si="38"/>
        <v>55.479410999999999</v>
      </c>
      <c r="AI229">
        <f t="shared" si="39"/>
        <v>29.479410999999999</v>
      </c>
      <c r="AJ229" t="s">
        <v>39</v>
      </c>
      <c r="AK229" s="23">
        <f t="shared" si="40"/>
        <v>5547.9411</v>
      </c>
      <c r="AM229">
        <f t="shared" si="41"/>
        <v>505.27696721311474</v>
      </c>
      <c r="AN229" s="23">
        <v>9.1</v>
      </c>
      <c r="AQ229" s="92">
        <f t="shared" si="48"/>
        <v>55.479410999999999</v>
      </c>
      <c r="AR229" s="93">
        <f t="shared" si="42"/>
        <v>55.479410999999999</v>
      </c>
    </row>
    <row r="230" spans="4:44" x14ac:dyDescent="0.3">
      <c r="D230">
        <v>0.65849336901455646</v>
      </c>
      <c r="E230">
        <v>0</v>
      </c>
      <c r="F230">
        <v>0</v>
      </c>
      <c r="G230" s="15">
        <v>150</v>
      </c>
      <c r="H230" t="s">
        <v>33</v>
      </c>
      <c r="I230" t="s">
        <v>32</v>
      </c>
      <c r="L230">
        <v>30</v>
      </c>
      <c r="M230" s="23">
        <v>12.38</v>
      </c>
      <c r="N230" s="64">
        <v>15.474</v>
      </c>
      <c r="O230" s="28">
        <v>229</v>
      </c>
      <c r="P230" s="15">
        <f>M230</f>
        <v>12.38</v>
      </c>
      <c r="Q230" s="27"/>
      <c r="R230" s="27">
        <v>1.9046000000000001</v>
      </c>
      <c r="S230" s="27">
        <v>1.9390000000000001</v>
      </c>
      <c r="T230" s="27">
        <v>1.9482999999999999</v>
      </c>
      <c r="U230" s="31">
        <f t="shared" si="35"/>
        <v>1.9306333333333334</v>
      </c>
      <c r="V230" s="27"/>
      <c r="W230" s="27">
        <v>1.9399</v>
      </c>
      <c r="X230" s="27">
        <v>1.9474</v>
      </c>
      <c r="Y230" s="27">
        <v>1.9429000000000001</v>
      </c>
      <c r="Z230" s="31">
        <f t="shared" si="36"/>
        <v>1.9433999999999998</v>
      </c>
      <c r="AA230" s="27">
        <v>274.16669999999999</v>
      </c>
      <c r="AB230" s="27">
        <v>268.28429999999997</v>
      </c>
      <c r="AC230" s="27">
        <v>271.22550000000001</v>
      </c>
      <c r="AD230" s="27">
        <v>265.83330000000001</v>
      </c>
      <c r="AE230">
        <f t="shared" si="37"/>
        <v>269.87745000000001</v>
      </c>
      <c r="AF230" s="16">
        <v>26</v>
      </c>
      <c r="AG230" s="15">
        <f t="shared" si="38"/>
        <v>70.168137000000002</v>
      </c>
      <c r="AI230">
        <f t="shared" si="39"/>
        <v>44.168137000000002</v>
      </c>
      <c r="AJ230" t="s">
        <v>39</v>
      </c>
      <c r="AK230" s="23">
        <f t="shared" si="40"/>
        <v>7016.8137000000006</v>
      </c>
      <c r="AM230">
        <f t="shared" si="41"/>
        <v>566.78624394184169</v>
      </c>
      <c r="AN230" s="23">
        <v>9.1999999999999993</v>
      </c>
      <c r="AQ230" s="92">
        <f t="shared" si="48"/>
        <v>70.168137000000002</v>
      </c>
      <c r="AR230" s="93">
        <f t="shared" si="42"/>
        <v>70.168137000000002</v>
      </c>
    </row>
    <row r="231" spans="4:44" x14ac:dyDescent="0.3">
      <c r="D231">
        <v>0.69974281113906167</v>
      </c>
      <c r="E231">
        <v>0</v>
      </c>
      <c r="F231">
        <v>0</v>
      </c>
      <c r="G231" s="15">
        <v>150</v>
      </c>
      <c r="H231" t="s">
        <v>31</v>
      </c>
      <c r="I231" t="s">
        <v>30</v>
      </c>
      <c r="L231">
        <v>10</v>
      </c>
      <c r="M231" s="18">
        <v>7.766</v>
      </c>
      <c r="N231" s="44">
        <v>14.667999999999999</v>
      </c>
      <c r="O231" s="14">
        <v>230</v>
      </c>
      <c r="P231" s="15">
        <f>N231</f>
        <v>14.667999999999999</v>
      </c>
      <c r="Q231" s="27">
        <v>1.2367999999999999</v>
      </c>
      <c r="R231" s="27">
        <v>1.1998</v>
      </c>
      <c r="S231" s="27">
        <v>1.2549999999999999</v>
      </c>
      <c r="T231" s="27">
        <v>1.2473000000000001</v>
      </c>
      <c r="U231" s="31">
        <f t="shared" si="35"/>
        <v>1.2347250000000001</v>
      </c>
      <c r="V231" s="27">
        <v>2.0508000000000002</v>
      </c>
      <c r="W231" s="27"/>
      <c r="X231" s="27">
        <v>2.0663</v>
      </c>
      <c r="Y231" s="27">
        <v>2.0550999999999999</v>
      </c>
      <c r="Z231" s="31">
        <f t="shared" si="36"/>
        <v>2.0573999999999999</v>
      </c>
      <c r="AA231" s="27">
        <v>258.48039999999997</v>
      </c>
      <c r="AB231" s="27"/>
      <c r="AC231" s="27">
        <v>260.44119999999998</v>
      </c>
      <c r="AD231" s="27">
        <v>257.00979999999998</v>
      </c>
      <c r="AE231">
        <f t="shared" si="37"/>
        <v>258.6438</v>
      </c>
      <c r="AF231" s="16">
        <v>26</v>
      </c>
      <c r="AG231" s="15">
        <f t="shared" si="38"/>
        <v>67.247388000000001</v>
      </c>
      <c r="AI231">
        <f t="shared" si="39"/>
        <v>41.247388000000001</v>
      </c>
      <c r="AJ231" t="s">
        <v>39</v>
      </c>
      <c r="AK231" s="23">
        <f t="shared" si="40"/>
        <v>6724.7388000000001</v>
      </c>
      <c r="AM231">
        <f t="shared" si="41"/>
        <v>458.46323970548133</v>
      </c>
      <c r="AN231" s="23">
        <v>9.1</v>
      </c>
      <c r="AQ231" s="92">
        <f t="shared" si="48"/>
        <v>67.247388000000001</v>
      </c>
      <c r="AR231" s="93">
        <f t="shared" si="42"/>
        <v>67.247388000000001</v>
      </c>
    </row>
    <row r="232" spans="4:44" x14ac:dyDescent="0.3">
      <c r="D232">
        <v>2.1632237060675519E-2</v>
      </c>
      <c r="E232">
        <v>0</v>
      </c>
      <c r="F232">
        <v>1</v>
      </c>
      <c r="G232" s="15">
        <v>151</v>
      </c>
      <c r="H232" t="s">
        <v>33</v>
      </c>
      <c r="I232" t="s">
        <v>30</v>
      </c>
      <c r="J232" t="s">
        <v>174</v>
      </c>
      <c r="K232">
        <v>22</v>
      </c>
      <c r="L232">
        <v>10</v>
      </c>
      <c r="M232" s="23">
        <v>12.378</v>
      </c>
      <c r="N232">
        <v>21.866</v>
      </c>
      <c r="O232" s="45">
        <v>231</v>
      </c>
      <c r="P232" s="46">
        <f>M232</f>
        <v>12.378</v>
      </c>
      <c r="Q232" s="27">
        <v>1.3107</v>
      </c>
      <c r="R232" s="27">
        <v>1.2717000000000001</v>
      </c>
      <c r="S232" s="27">
        <v>1.2888999999999999</v>
      </c>
      <c r="T232" s="27">
        <v>1.272</v>
      </c>
      <c r="U232" s="31">
        <f t="shared" si="35"/>
        <v>1.285825</v>
      </c>
      <c r="V232" s="27">
        <v>2.0415000000000001</v>
      </c>
      <c r="W232" s="27">
        <v>2.0512000000000001</v>
      </c>
      <c r="X232" s="27">
        <v>2.0461</v>
      </c>
      <c r="Y232" s="27">
        <v>2.0257000000000001</v>
      </c>
      <c r="Z232" s="31">
        <f t="shared" si="36"/>
        <v>2.0411250000000001</v>
      </c>
      <c r="AA232" s="27">
        <v>194.2647</v>
      </c>
      <c r="AB232" s="27">
        <v>197.20590000000001</v>
      </c>
      <c r="AC232" s="27">
        <v>196.7157</v>
      </c>
      <c r="AD232" s="27">
        <v>194.75489999999999</v>
      </c>
      <c r="AE232">
        <f t="shared" si="37"/>
        <v>195.7353</v>
      </c>
      <c r="AF232" s="16">
        <v>26</v>
      </c>
      <c r="AG232" s="15">
        <f t="shared" si="38"/>
        <v>50.891177999999996</v>
      </c>
      <c r="AI232">
        <f t="shared" si="39"/>
        <v>24.891177999999996</v>
      </c>
      <c r="AJ232" t="s">
        <v>39</v>
      </c>
      <c r="AK232" s="23">
        <f t="shared" si="40"/>
        <v>5089.1178</v>
      </c>
      <c r="AM232">
        <f t="shared" si="41"/>
        <v>411.14217159476487</v>
      </c>
      <c r="AN232" s="23">
        <v>9.3000000000000007</v>
      </c>
      <c r="AQ232" s="92">
        <f t="shared" si="48"/>
        <v>50.891177999999996</v>
      </c>
      <c r="AR232" s="93">
        <f t="shared" si="42"/>
        <v>28.891177999999996</v>
      </c>
    </row>
    <row r="233" spans="4:44" x14ac:dyDescent="0.3">
      <c r="D233">
        <v>7.4722687916937036E-2</v>
      </c>
      <c r="E233">
        <v>0</v>
      </c>
      <c r="F233">
        <v>1</v>
      </c>
      <c r="G233" s="15">
        <v>151</v>
      </c>
      <c r="H233" t="s">
        <v>29</v>
      </c>
      <c r="I233" t="s">
        <v>30</v>
      </c>
      <c r="J233" t="s">
        <v>178</v>
      </c>
      <c r="K233">
        <v>22</v>
      </c>
      <c r="L233">
        <v>10</v>
      </c>
      <c r="M233" s="23">
        <v>10.84</v>
      </c>
      <c r="N233" s="21">
        <v>10.896000000000001</v>
      </c>
      <c r="O233" s="28">
        <v>232</v>
      </c>
      <c r="P233" s="15">
        <f>M233</f>
        <v>10.84</v>
      </c>
      <c r="Q233" s="27"/>
      <c r="R233" s="27">
        <v>1.742</v>
      </c>
      <c r="S233" s="27">
        <v>1.8088</v>
      </c>
      <c r="T233" s="27">
        <v>1.8396999999999999</v>
      </c>
      <c r="U233" s="31">
        <f t="shared" si="35"/>
        <v>1.7968333333333331</v>
      </c>
      <c r="V233" s="27"/>
      <c r="W233" s="27">
        <v>2.0240999999999998</v>
      </c>
      <c r="X233" s="27">
        <v>2.0238</v>
      </c>
      <c r="Y233" s="27">
        <v>2.0304000000000002</v>
      </c>
      <c r="Z233" s="31">
        <f t="shared" si="36"/>
        <v>2.0261</v>
      </c>
      <c r="AA233" s="27">
        <v>172.6961</v>
      </c>
      <c r="AB233" s="27">
        <v>166.81370000000001</v>
      </c>
      <c r="AC233" s="27">
        <v>168.77449999999999</v>
      </c>
      <c r="AD233" s="27">
        <v>165.34309999999999</v>
      </c>
      <c r="AE233">
        <f t="shared" si="37"/>
        <v>168.40685000000002</v>
      </c>
      <c r="AF233" s="16">
        <v>26</v>
      </c>
      <c r="AG233" s="15">
        <f t="shared" si="38"/>
        <v>43.785781000000007</v>
      </c>
      <c r="AI233">
        <f t="shared" si="39"/>
        <v>17.785781000000007</v>
      </c>
      <c r="AJ233" t="s">
        <v>39</v>
      </c>
      <c r="AK233" s="23">
        <f t="shared" si="40"/>
        <v>4378.5781000000006</v>
      </c>
      <c r="AM233">
        <f t="shared" si="41"/>
        <v>403.92786900369009</v>
      </c>
      <c r="AN233" s="23">
        <v>9.4</v>
      </c>
      <c r="AQ233" s="92">
        <f t="shared" si="48"/>
        <v>43.785781000000007</v>
      </c>
      <c r="AR233" s="93">
        <f t="shared" si="42"/>
        <v>21.785781000000007</v>
      </c>
    </row>
    <row r="234" spans="4:44" x14ac:dyDescent="0.3">
      <c r="D234">
        <v>0.30611121481826775</v>
      </c>
      <c r="E234">
        <v>0</v>
      </c>
      <c r="F234">
        <v>1</v>
      </c>
      <c r="G234" s="15">
        <v>151</v>
      </c>
      <c r="H234" t="s">
        <v>34</v>
      </c>
      <c r="I234" t="s">
        <v>30</v>
      </c>
      <c r="J234" t="s">
        <v>176</v>
      </c>
      <c r="K234">
        <v>22</v>
      </c>
      <c r="L234">
        <v>10</v>
      </c>
      <c r="M234" s="23">
        <v>13.862</v>
      </c>
      <c r="N234">
        <v>7.4180000000000001</v>
      </c>
      <c r="O234" s="28">
        <v>233</v>
      </c>
      <c r="P234" s="15">
        <f>M234</f>
        <v>13.862</v>
      </c>
      <c r="Q234" s="27">
        <v>1.0106999999999999</v>
      </c>
      <c r="R234" s="27">
        <v>0.95009999999999994</v>
      </c>
      <c r="S234" s="27">
        <v>1.0152000000000001</v>
      </c>
      <c r="T234" s="27">
        <v>0.99470000000000003</v>
      </c>
      <c r="U234" s="31">
        <f t="shared" si="35"/>
        <v>0.99267499999999997</v>
      </c>
      <c r="V234" s="27">
        <v>1.7934000000000001</v>
      </c>
      <c r="W234" s="27">
        <v>1.8294999999999999</v>
      </c>
      <c r="X234" s="27">
        <v>1.9133</v>
      </c>
      <c r="Y234" s="27">
        <v>1.9743999999999999</v>
      </c>
      <c r="Z234" s="31">
        <f t="shared" si="36"/>
        <v>1.87765</v>
      </c>
      <c r="AA234" s="27">
        <v>229.55879999999999</v>
      </c>
      <c r="AB234" s="27">
        <v>215.34309999999999</v>
      </c>
      <c r="AC234" s="27">
        <v>194.2647</v>
      </c>
      <c r="AD234" s="27">
        <v>186.9118</v>
      </c>
      <c r="AE234">
        <f t="shared" si="37"/>
        <v>206.5196</v>
      </c>
      <c r="AF234" s="16">
        <v>26</v>
      </c>
      <c r="AG234" s="15">
        <f t="shared" si="38"/>
        <v>53.695096000000007</v>
      </c>
      <c r="AI234">
        <f t="shared" si="39"/>
        <v>27.695096000000007</v>
      </c>
      <c r="AJ234" t="s">
        <v>39</v>
      </c>
      <c r="AK234" s="23">
        <f t="shared" si="40"/>
        <v>5369.5096000000003</v>
      </c>
      <c r="AM234">
        <f t="shared" si="41"/>
        <v>387.3546097244265</v>
      </c>
      <c r="AN234" s="23">
        <v>9.3000000000000007</v>
      </c>
      <c r="AQ234" s="92">
        <f t="shared" si="48"/>
        <v>53.695096000000007</v>
      </c>
      <c r="AR234" s="93">
        <f t="shared" si="42"/>
        <v>31.695096000000007</v>
      </c>
    </row>
    <row r="235" spans="4:44" x14ac:dyDescent="0.3">
      <c r="D235">
        <v>0.59773117584470048</v>
      </c>
      <c r="E235">
        <v>0</v>
      </c>
      <c r="F235">
        <v>1</v>
      </c>
      <c r="G235" s="15">
        <v>151</v>
      </c>
      <c r="H235" t="s">
        <v>34</v>
      </c>
      <c r="I235" t="s">
        <v>32</v>
      </c>
      <c r="J235" t="s">
        <v>175</v>
      </c>
      <c r="K235">
        <v>22</v>
      </c>
      <c r="L235">
        <v>30</v>
      </c>
      <c r="M235" s="23">
        <v>8.8620000000000001</v>
      </c>
      <c r="N235" s="22">
        <v>5.2480000000000002</v>
      </c>
      <c r="O235" s="28">
        <v>234</v>
      </c>
      <c r="P235" s="15">
        <f>M235+N235</f>
        <v>14.11</v>
      </c>
      <c r="Q235" s="27">
        <v>1.6329</v>
      </c>
      <c r="R235" s="27">
        <v>1.6016999999999999</v>
      </c>
      <c r="S235" s="27">
        <v>1.6108</v>
      </c>
      <c r="T235" s="27">
        <v>1.5703</v>
      </c>
      <c r="U235" s="31">
        <f t="shared" si="35"/>
        <v>1.6039249999999998</v>
      </c>
      <c r="V235" s="27">
        <v>2.0687000000000002</v>
      </c>
      <c r="W235" s="27">
        <v>2.0808</v>
      </c>
      <c r="X235" s="27">
        <v>2.0428000000000002</v>
      </c>
      <c r="Y235" s="27">
        <v>1.9453</v>
      </c>
      <c r="Z235" s="31">
        <f t="shared" si="36"/>
        <v>2.0343999999999998</v>
      </c>
      <c r="AA235" s="27">
        <v>251.61760000000001</v>
      </c>
      <c r="AB235" s="27">
        <v>253.0882</v>
      </c>
      <c r="AC235" s="27">
        <v>258.48039999999997</v>
      </c>
      <c r="AD235" s="27">
        <v>260.44119999999998</v>
      </c>
      <c r="AE235">
        <f t="shared" si="37"/>
        <v>255.90684999999999</v>
      </c>
      <c r="AF235" s="16">
        <v>26</v>
      </c>
      <c r="AG235" s="15">
        <f t="shared" si="38"/>
        <v>66.535781</v>
      </c>
      <c r="AI235">
        <f t="shared" si="39"/>
        <v>40.535781</v>
      </c>
      <c r="AJ235" t="s">
        <v>39</v>
      </c>
      <c r="AK235" s="23">
        <f t="shared" si="40"/>
        <v>6653.5780999999997</v>
      </c>
      <c r="AM235">
        <f t="shared" si="41"/>
        <v>471.55053862508856</v>
      </c>
      <c r="AN235" s="23">
        <v>9.4</v>
      </c>
      <c r="AQ235" s="92">
        <f t="shared" si="48"/>
        <v>66.535781</v>
      </c>
      <c r="AR235" s="93">
        <f t="shared" si="42"/>
        <v>44.535781</v>
      </c>
    </row>
    <row r="236" spans="4:44" x14ac:dyDescent="0.3">
      <c r="D236">
        <v>0.73153163333124605</v>
      </c>
      <c r="E236">
        <v>0</v>
      </c>
      <c r="F236">
        <v>1</v>
      </c>
      <c r="G236" s="15">
        <v>151</v>
      </c>
      <c r="H236" t="s">
        <v>33</v>
      </c>
      <c r="I236" t="s">
        <v>32</v>
      </c>
      <c r="J236" t="s">
        <v>173</v>
      </c>
      <c r="K236">
        <v>22</v>
      </c>
      <c r="L236">
        <v>30</v>
      </c>
      <c r="M236" s="23">
        <v>7.6139999999999999</v>
      </c>
      <c r="N236" s="53">
        <v>9.7899999999999991</v>
      </c>
      <c r="O236" s="28">
        <v>235</v>
      </c>
      <c r="P236" s="15">
        <f>M236+N236</f>
        <v>17.404</v>
      </c>
      <c r="Q236" s="27">
        <v>1.5708</v>
      </c>
      <c r="R236" s="27">
        <v>1.6589</v>
      </c>
      <c r="S236" s="27">
        <v>1.6880999999999999</v>
      </c>
      <c r="T236" s="27">
        <v>1.6541999999999999</v>
      </c>
      <c r="U236" s="31">
        <f t="shared" si="35"/>
        <v>1.6429999999999998</v>
      </c>
      <c r="V236" s="27">
        <v>1.9939</v>
      </c>
      <c r="W236" s="27">
        <v>2.0489999999999999</v>
      </c>
      <c r="X236" s="27">
        <v>2.0552000000000001</v>
      </c>
      <c r="Y236" s="27">
        <v>1.9672000000000001</v>
      </c>
      <c r="Z236" s="31">
        <f t="shared" si="36"/>
        <v>2.0163250000000001</v>
      </c>
      <c r="AA236" s="27">
        <v>312.8922</v>
      </c>
      <c r="AB236" s="27">
        <v>308.48039999999997</v>
      </c>
      <c r="AC236" s="27">
        <v>311.42160000000001</v>
      </c>
      <c r="AD236" s="27">
        <v>322.20589999999999</v>
      </c>
      <c r="AE236">
        <f t="shared" si="37"/>
        <v>313.75002499999999</v>
      </c>
      <c r="AF236" s="16">
        <v>26</v>
      </c>
      <c r="AG236" s="15">
        <f t="shared" si="38"/>
        <v>81.575006500000001</v>
      </c>
      <c r="AI236">
        <f t="shared" si="39"/>
        <v>55.575006500000001</v>
      </c>
      <c r="AJ236" t="s">
        <v>39</v>
      </c>
      <c r="AK236" s="23">
        <f t="shared" si="40"/>
        <v>8157.50065</v>
      </c>
      <c r="AM236">
        <f t="shared" si="41"/>
        <v>468.714126062974</v>
      </c>
      <c r="AN236" s="23">
        <v>9.4</v>
      </c>
      <c r="AQ236" s="92">
        <f t="shared" si="48"/>
        <v>81.575006500000001</v>
      </c>
      <c r="AR236" s="93">
        <f t="shared" si="42"/>
        <v>59.575006500000001</v>
      </c>
    </row>
    <row r="237" spans="4:44" x14ac:dyDescent="0.3">
      <c r="D237">
        <v>0.92036415049231868</v>
      </c>
      <c r="E237">
        <v>0</v>
      </c>
      <c r="F237">
        <v>1</v>
      </c>
      <c r="G237" s="15">
        <v>151</v>
      </c>
      <c r="H237" t="s">
        <v>31</v>
      </c>
      <c r="I237" t="s">
        <v>32</v>
      </c>
      <c r="L237">
        <v>30</v>
      </c>
      <c r="M237" s="23">
        <v>8.0139999999999993</v>
      </c>
      <c r="N237" s="53">
        <v>6.024</v>
      </c>
      <c r="O237" s="28">
        <v>236</v>
      </c>
      <c r="P237" s="15">
        <f>M237+N237</f>
        <v>14.038</v>
      </c>
      <c r="Q237" s="27">
        <v>1.8149999999999999</v>
      </c>
      <c r="R237" s="27"/>
      <c r="S237" s="27">
        <v>1.8634999999999999</v>
      </c>
      <c r="T237" s="27">
        <v>1.8587</v>
      </c>
      <c r="U237" s="31">
        <f t="shared" si="35"/>
        <v>1.8457333333333332</v>
      </c>
      <c r="V237" s="27">
        <v>2.0508999999999999</v>
      </c>
      <c r="W237" s="27"/>
      <c r="X237" s="27">
        <v>2.0851000000000002</v>
      </c>
      <c r="Y237" s="27">
        <v>2.0907</v>
      </c>
      <c r="Z237" s="31">
        <f t="shared" si="36"/>
        <v>2.0755666666666666</v>
      </c>
      <c r="AA237" s="27">
        <v>218.2843</v>
      </c>
      <c r="AB237" s="27"/>
      <c r="AC237" s="27">
        <v>216.81370000000001</v>
      </c>
      <c r="AD237" s="27">
        <v>215.34309999999999</v>
      </c>
      <c r="AE237">
        <f t="shared" si="37"/>
        <v>216.81370000000001</v>
      </c>
      <c r="AF237" s="16">
        <v>26</v>
      </c>
      <c r="AG237" s="15">
        <f t="shared" si="38"/>
        <v>56.371562000000004</v>
      </c>
      <c r="AI237">
        <f t="shared" si="39"/>
        <v>30.371562000000004</v>
      </c>
      <c r="AJ237" t="s">
        <v>39</v>
      </c>
      <c r="AK237" s="23">
        <f t="shared" si="40"/>
        <v>5637.1562000000004</v>
      </c>
      <c r="AM237">
        <f t="shared" si="41"/>
        <v>401.56405470864797</v>
      </c>
      <c r="AN237" s="23">
        <v>9.3000000000000007</v>
      </c>
      <c r="AQ237" s="92">
        <f t="shared" si="48"/>
        <v>56.371562000000004</v>
      </c>
      <c r="AR237" s="93">
        <f t="shared" si="42"/>
        <v>56.371562000000004</v>
      </c>
    </row>
    <row r="238" spans="4:44" x14ac:dyDescent="0.3">
      <c r="D238">
        <v>0.95525957397712447</v>
      </c>
      <c r="E238">
        <v>0</v>
      </c>
      <c r="F238">
        <v>1</v>
      </c>
      <c r="G238" s="15">
        <v>151</v>
      </c>
      <c r="H238" t="s">
        <v>31</v>
      </c>
      <c r="I238" t="s">
        <v>30</v>
      </c>
      <c r="J238" t="s">
        <v>177</v>
      </c>
      <c r="K238">
        <v>22</v>
      </c>
      <c r="L238">
        <v>10</v>
      </c>
      <c r="M238" s="23">
        <v>8.9060000000000006</v>
      </c>
      <c r="N238" s="53">
        <v>10.412000000000001</v>
      </c>
      <c r="O238" s="28">
        <v>237</v>
      </c>
      <c r="P238" s="15">
        <f>M238+N238</f>
        <v>19.318000000000001</v>
      </c>
      <c r="Q238" s="27">
        <v>1.3169999999999999</v>
      </c>
      <c r="R238" s="27">
        <v>1.2972999999999999</v>
      </c>
      <c r="S238" s="27">
        <v>1.3033999999999999</v>
      </c>
      <c r="T238" s="27">
        <v>1.3169</v>
      </c>
      <c r="U238" s="31">
        <f t="shared" si="35"/>
        <v>1.3086500000000001</v>
      </c>
      <c r="V238" s="27">
        <v>2.0644</v>
      </c>
      <c r="W238" s="27">
        <v>2.0661999999999998</v>
      </c>
      <c r="X238" s="27">
        <v>2.0636999999999999</v>
      </c>
      <c r="Y238" s="27">
        <v>2.0647000000000002</v>
      </c>
      <c r="Z238" s="31">
        <f t="shared" si="36"/>
        <v>2.0647500000000001</v>
      </c>
      <c r="AA238" s="27">
        <v>362.40199999999999</v>
      </c>
      <c r="AB238" s="27">
        <v>367.79410000000001</v>
      </c>
      <c r="AC238" s="27">
        <v>366.32350000000002</v>
      </c>
      <c r="AD238" s="27">
        <v>360.44119999999998</v>
      </c>
      <c r="AE238">
        <f t="shared" si="37"/>
        <v>364.24020000000002</v>
      </c>
      <c r="AF238" s="16">
        <v>26</v>
      </c>
      <c r="AG238" s="15">
        <f t="shared" si="38"/>
        <v>94.702452000000008</v>
      </c>
      <c r="AI238">
        <f t="shared" si="39"/>
        <v>68.702452000000008</v>
      </c>
      <c r="AJ238" t="s">
        <v>39</v>
      </c>
      <c r="AK238" s="23">
        <f t="shared" si="40"/>
        <v>9470.2452000000012</v>
      </c>
      <c r="AM238">
        <f t="shared" si="41"/>
        <v>490.22907133243609</v>
      </c>
      <c r="AN238" s="23">
        <v>9.8000000000000007</v>
      </c>
      <c r="AQ238" s="92">
        <f t="shared" si="48"/>
        <v>94.702452000000008</v>
      </c>
      <c r="AR238" s="93">
        <f t="shared" si="42"/>
        <v>72.702452000000008</v>
      </c>
    </row>
    <row r="239" spans="4:44" x14ac:dyDescent="0.3">
      <c r="D239">
        <v>0.2007018382015433</v>
      </c>
      <c r="E239">
        <v>0</v>
      </c>
      <c r="F239">
        <v>0</v>
      </c>
      <c r="G239" s="15">
        <v>153</v>
      </c>
      <c r="H239" t="s">
        <v>31</v>
      </c>
      <c r="I239" t="s">
        <v>30</v>
      </c>
      <c r="L239">
        <v>30</v>
      </c>
      <c r="M239" s="23">
        <v>16.096</v>
      </c>
      <c r="N239">
        <v>22.04</v>
      </c>
      <c r="O239" s="28">
        <v>238</v>
      </c>
      <c r="P239" s="15">
        <f>M239</f>
        <v>16.096</v>
      </c>
      <c r="Q239" s="27"/>
      <c r="R239" s="27">
        <v>1.3404</v>
      </c>
      <c r="S239" s="27">
        <v>1.3677999999999999</v>
      </c>
      <c r="T239" s="27">
        <v>1.3613</v>
      </c>
      <c r="U239" s="31">
        <f t="shared" si="35"/>
        <v>1.3564999999999998</v>
      </c>
      <c r="V239" s="27">
        <v>1.9359999999999999</v>
      </c>
      <c r="W239" s="27">
        <v>2.0150000000000001</v>
      </c>
      <c r="X239" s="27">
        <v>2.0099</v>
      </c>
      <c r="Y239" s="27">
        <v>1.8317000000000001</v>
      </c>
      <c r="Z239" s="31">
        <f t="shared" si="36"/>
        <v>1.94815</v>
      </c>
      <c r="AA239" s="27">
        <v>207.00980000000001</v>
      </c>
      <c r="AB239" s="27">
        <v>200.63730000000001</v>
      </c>
      <c r="AC239" s="27">
        <v>204.0686</v>
      </c>
      <c r="AE239">
        <f t="shared" si="37"/>
        <v>203.90523333333331</v>
      </c>
      <c r="AF239" s="16">
        <v>26</v>
      </c>
      <c r="AG239" s="15">
        <f t="shared" si="38"/>
        <v>53.015360666666666</v>
      </c>
      <c r="AI239">
        <f t="shared" si="39"/>
        <v>27.015360666666666</v>
      </c>
      <c r="AJ239" t="s">
        <v>39</v>
      </c>
      <c r="AK239" s="23">
        <f t="shared" si="40"/>
        <v>5301.5360666666666</v>
      </c>
      <c r="AM239">
        <f t="shared" si="41"/>
        <v>329.369785453943</v>
      </c>
      <c r="AN239" s="23">
        <v>9.5</v>
      </c>
      <c r="AQ239" s="92">
        <f t="shared" si="48"/>
        <v>53.015360666666666</v>
      </c>
      <c r="AR239" s="93">
        <f t="shared" si="42"/>
        <v>53.015360666666666</v>
      </c>
    </row>
    <row r="240" spans="4:44" x14ac:dyDescent="0.3">
      <c r="D240">
        <v>0.26012352146743256</v>
      </c>
      <c r="E240">
        <v>0</v>
      </c>
      <c r="F240">
        <v>0</v>
      </c>
      <c r="G240" s="15">
        <v>153</v>
      </c>
      <c r="H240" t="s">
        <v>33</v>
      </c>
      <c r="I240" t="s">
        <v>32</v>
      </c>
      <c r="J240" t="s">
        <v>179</v>
      </c>
      <c r="K240">
        <v>22</v>
      </c>
      <c r="L240">
        <v>10</v>
      </c>
      <c r="M240" s="23">
        <v>7.1820000000000004</v>
      </c>
      <c r="N240" s="22">
        <v>6.4</v>
      </c>
      <c r="O240" s="28">
        <v>239</v>
      </c>
      <c r="P240" s="15">
        <f>M240+N240</f>
        <v>13.582000000000001</v>
      </c>
      <c r="Q240" s="27">
        <v>1.3758999999999999</v>
      </c>
      <c r="R240" s="27"/>
      <c r="S240" s="27">
        <v>1.3927</v>
      </c>
      <c r="T240" s="27">
        <v>1.4</v>
      </c>
      <c r="U240" s="31">
        <f t="shared" si="35"/>
        <v>1.3895333333333333</v>
      </c>
      <c r="V240" s="27">
        <v>2.0367999999999999</v>
      </c>
      <c r="W240" s="27"/>
      <c r="X240" s="27">
        <v>2.0497999999999998</v>
      </c>
      <c r="Y240" s="27">
        <v>2.0629</v>
      </c>
      <c r="Z240" s="31">
        <f t="shared" si="36"/>
        <v>2.0498333333333334</v>
      </c>
      <c r="AA240" s="27">
        <v>245.7353</v>
      </c>
      <c r="AB240" s="27"/>
      <c r="AC240" s="27">
        <v>243.2843</v>
      </c>
      <c r="AD240" s="27">
        <v>241.81370000000001</v>
      </c>
      <c r="AE240">
        <f t="shared" si="37"/>
        <v>243.61109999999999</v>
      </c>
      <c r="AF240" s="16">
        <v>26</v>
      </c>
      <c r="AG240" s="15">
        <f t="shared" si="38"/>
        <v>63.338886000000002</v>
      </c>
      <c r="AI240">
        <f t="shared" si="39"/>
        <v>37.338886000000002</v>
      </c>
      <c r="AJ240" t="s">
        <v>39</v>
      </c>
      <c r="AK240" s="23">
        <f t="shared" si="40"/>
        <v>6333.8886000000002</v>
      </c>
      <c r="AM240">
        <f t="shared" si="41"/>
        <v>466.34432336916507</v>
      </c>
      <c r="AN240" s="23">
        <v>9.6</v>
      </c>
      <c r="AQ240" s="92">
        <f t="shared" si="48"/>
        <v>63.338886000000002</v>
      </c>
      <c r="AR240" s="93">
        <f t="shared" si="42"/>
        <v>41.338886000000002</v>
      </c>
    </row>
    <row r="241" spans="4:44" x14ac:dyDescent="0.3">
      <c r="D241">
        <v>0.36778295058656241</v>
      </c>
      <c r="E241">
        <v>0</v>
      </c>
      <c r="F241">
        <v>0</v>
      </c>
      <c r="G241" s="15">
        <v>153</v>
      </c>
      <c r="H241" t="s">
        <v>29</v>
      </c>
      <c r="I241" t="s">
        <v>30</v>
      </c>
      <c r="L241">
        <v>30</v>
      </c>
      <c r="M241" s="23">
        <v>12.81</v>
      </c>
      <c r="N241">
        <v>11.433999999999999</v>
      </c>
      <c r="O241" s="28">
        <v>240</v>
      </c>
      <c r="P241" s="15">
        <f>M241</f>
        <v>12.81</v>
      </c>
      <c r="Q241" s="27">
        <v>1.5009999999999999</v>
      </c>
      <c r="R241" s="27">
        <v>1.4639</v>
      </c>
      <c r="S241" s="27">
        <v>1.4804999999999999</v>
      </c>
      <c r="T241" s="27">
        <v>1.482</v>
      </c>
      <c r="U241" s="31">
        <f t="shared" si="35"/>
        <v>1.4818500000000001</v>
      </c>
      <c r="V241" s="27">
        <v>2.0526</v>
      </c>
      <c r="W241" s="27">
        <v>2.0520999999999998</v>
      </c>
      <c r="X241" s="27">
        <v>2.0571000000000002</v>
      </c>
      <c r="Y241" s="27">
        <v>2.0381</v>
      </c>
      <c r="Z241" s="31">
        <f t="shared" si="36"/>
        <v>2.0499749999999999</v>
      </c>
      <c r="AA241" s="27">
        <v>211.42160000000001</v>
      </c>
      <c r="AB241" s="27">
        <v>213.38239999999999</v>
      </c>
      <c r="AC241" s="27">
        <v>212.8922</v>
      </c>
      <c r="AD241" s="27">
        <v>210.9314</v>
      </c>
      <c r="AE241">
        <f t="shared" si="37"/>
        <v>212.15690000000001</v>
      </c>
      <c r="AF241" s="16">
        <v>26</v>
      </c>
      <c r="AG241" s="15">
        <f t="shared" si="38"/>
        <v>55.160794000000003</v>
      </c>
      <c r="AI241">
        <f t="shared" si="39"/>
        <v>29.160794000000003</v>
      </c>
      <c r="AJ241" t="s">
        <v>39</v>
      </c>
      <c r="AK241" s="23">
        <f t="shared" si="40"/>
        <v>5516.0794000000005</v>
      </c>
      <c r="AM241">
        <f t="shared" si="41"/>
        <v>430.60729117876662</v>
      </c>
      <c r="AN241" s="23">
        <v>9.8000000000000007</v>
      </c>
      <c r="AQ241" s="92">
        <f t="shared" si="48"/>
        <v>55.160794000000003</v>
      </c>
      <c r="AR241" s="93">
        <f t="shared" si="42"/>
        <v>55.160794000000003</v>
      </c>
    </row>
    <row r="242" spans="4:44" x14ac:dyDescent="0.3">
      <c r="D242">
        <v>0.43521001171393281</v>
      </c>
      <c r="E242">
        <v>0</v>
      </c>
      <c r="F242">
        <v>0</v>
      </c>
      <c r="G242" s="15">
        <v>153</v>
      </c>
      <c r="H242" t="s">
        <v>31</v>
      </c>
      <c r="I242" t="s">
        <v>32</v>
      </c>
      <c r="J242" t="s">
        <v>183</v>
      </c>
      <c r="K242">
        <v>22</v>
      </c>
      <c r="L242">
        <v>10</v>
      </c>
      <c r="M242" s="23">
        <v>18.702000000000002</v>
      </c>
      <c r="N242">
        <v>23.132000000000001</v>
      </c>
      <c r="O242" s="28">
        <v>241</v>
      </c>
      <c r="P242" s="15">
        <f>M242</f>
        <v>18.702000000000002</v>
      </c>
      <c r="Q242" s="27">
        <v>1.6102000000000001</v>
      </c>
      <c r="R242" s="27">
        <v>1.6767000000000001</v>
      </c>
      <c r="S242" s="27">
        <v>1.7427999999999999</v>
      </c>
      <c r="T242" s="27">
        <v>1.7204999999999999</v>
      </c>
      <c r="U242" s="31">
        <f t="shared" si="35"/>
        <v>1.6875499999999999</v>
      </c>
      <c r="V242" s="27">
        <v>1.9350000000000001</v>
      </c>
      <c r="W242" s="27">
        <v>1.9653</v>
      </c>
      <c r="X242" s="27">
        <v>1.9712000000000001</v>
      </c>
      <c r="Y242" s="27">
        <v>1.968</v>
      </c>
      <c r="Z242" s="31">
        <f t="shared" si="36"/>
        <v>1.959875</v>
      </c>
      <c r="AA242" s="27">
        <v>334.95100000000002</v>
      </c>
      <c r="AB242" s="27">
        <v>331.51960000000003</v>
      </c>
      <c r="AC242" s="27">
        <v>333.48039999999997</v>
      </c>
      <c r="AD242" s="27">
        <v>330.04899999999998</v>
      </c>
      <c r="AE242">
        <f t="shared" si="37"/>
        <v>332.5</v>
      </c>
      <c r="AF242" s="16">
        <v>26</v>
      </c>
      <c r="AG242" s="15">
        <f t="shared" si="38"/>
        <v>86.45</v>
      </c>
      <c r="AI242">
        <f t="shared" si="39"/>
        <v>60.45</v>
      </c>
      <c r="AJ242" t="s">
        <v>39</v>
      </c>
      <c r="AK242" s="23">
        <f t="shared" si="40"/>
        <v>8645</v>
      </c>
      <c r="AM242">
        <f t="shared" si="41"/>
        <v>462.25002673510852</v>
      </c>
      <c r="AN242" s="23">
        <v>9.3000000000000007</v>
      </c>
      <c r="AQ242" s="92">
        <f t="shared" si="48"/>
        <v>86.45</v>
      </c>
      <c r="AR242" s="93">
        <f t="shared" si="42"/>
        <v>64.45</v>
      </c>
    </row>
    <row r="243" spans="4:44" x14ac:dyDescent="0.3">
      <c r="D243">
        <v>0.65456884436604512</v>
      </c>
      <c r="E243">
        <v>0</v>
      </c>
      <c r="F243">
        <v>0</v>
      </c>
      <c r="G243" s="15">
        <v>153</v>
      </c>
      <c r="H243" t="s">
        <v>33</v>
      </c>
      <c r="I243" t="s">
        <v>30</v>
      </c>
      <c r="J243" t="s">
        <v>180</v>
      </c>
      <c r="K243">
        <v>22</v>
      </c>
      <c r="L243">
        <v>30</v>
      </c>
      <c r="M243" s="23">
        <v>8.5660000000000007</v>
      </c>
      <c r="N243" s="22">
        <v>11.816000000000001</v>
      </c>
      <c r="O243" s="28">
        <v>242</v>
      </c>
      <c r="P243" s="15">
        <f>M243+N243</f>
        <v>20.382000000000001</v>
      </c>
      <c r="Q243" s="27">
        <v>1.3351999999999999</v>
      </c>
      <c r="R243" s="27">
        <v>1.2735000000000001</v>
      </c>
      <c r="S243" s="27">
        <v>1.3502000000000001</v>
      </c>
      <c r="T243" s="27">
        <v>1.3337000000000001</v>
      </c>
      <c r="U243" s="31">
        <f t="shared" si="35"/>
        <v>1.32315</v>
      </c>
      <c r="V243" s="27">
        <v>2.0304000000000002</v>
      </c>
      <c r="W243" s="27"/>
      <c r="X243" s="27">
        <v>2.0512999999999999</v>
      </c>
      <c r="Y243" s="27">
        <v>2.0158999999999998</v>
      </c>
      <c r="Z243" s="31">
        <f t="shared" si="36"/>
        <v>2.0325333333333333</v>
      </c>
      <c r="AA243" s="27">
        <v>296.71570000000003</v>
      </c>
      <c r="AB243" s="27">
        <v>321.71570000000003</v>
      </c>
      <c r="AC243" s="27">
        <v>294.75490000000002</v>
      </c>
      <c r="AD243" s="27">
        <v>313.38240000000002</v>
      </c>
      <c r="AE243">
        <f t="shared" si="37"/>
        <v>306.64217500000001</v>
      </c>
      <c r="AF243" s="16">
        <v>26</v>
      </c>
      <c r="AG243" s="15">
        <f t="shared" si="38"/>
        <v>79.726965500000006</v>
      </c>
      <c r="AI243">
        <f t="shared" si="39"/>
        <v>53.726965500000006</v>
      </c>
      <c r="AJ243" t="s">
        <v>39</v>
      </c>
      <c r="AK243" s="23">
        <f t="shared" si="40"/>
        <v>7972.6965500000006</v>
      </c>
      <c r="AM243">
        <f t="shared" si="41"/>
        <v>391.16360268864685</v>
      </c>
      <c r="AN243" s="23">
        <v>9.6999999999999993</v>
      </c>
      <c r="AQ243" s="92">
        <f t="shared" si="48"/>
        <v>79.726965500000006</v>
      </c>
      <c r="AR243" s="93">
        <f t="shared" si="42"/>
        <v>57.726965500000006</v>
      </c>
    </row>
    <row r="244" spans="4:44" x14ac:dyDescent="0.3">
      <c r="D244">
        <v>0.7640784597945226</v>
      </c>
      <c r="E244">
        <v>0</v>
      </c>
      <c r="F244">
        <v>0</v>
      </c>
      <c r="G244" s="15">
        <v>153</v>
      </c>
      <c r="H244" t="s">
        <v>34</v>
      </c>
      <c r="I244" t="s">
        <v>30</v>
      </c>
      <c r="J244" t="s">
        <v>182</v>
      </c>
      <c r="K244">
        <v>22</v>
      </c>
      <c r="L244">
        <v>30</v>
      </c>
      <c r="M244" s="23">
        <v>9.0500000000000007</v>
      </c>
      <c r="N244" s="22">
        <v>12.15</v>
      </c>
      <c r="O244" s="28">
        <v>243</v>
      </c>
      <c r="P244" s="15">
        <f>M244+N244</f>
        <v>21.200000000000003</v>
      </c>
      <c r="Q244" s="27">
        <v>1.7</v>
      </c>
      <c r="R244" s="27">
        <v>1.6292</v>
      </c>
      <c r="S244" s="27">
        <v>1.6927000000000001</v>
      </c>
      <c r="T244" s="27">
        <v>1.6852</v>
      </c>
      <c r="U244" s="31">
        <f t="shared" si="35"/>
        <v>1.6767750000000001</v>
      </c>
      <c r="V244" s="27">
        <v>1.9779</v>
      </c>
      <c r="W244" s="27"/>
      <c r="X244" s="27">
        <v>1.9804999999999999</v>
      </c>
      <c r="Y244" s="27">
        <v>1.9753000000000001</v>
      </c>
      <c r="Z244" s="31">
        <f t="shared" si="36"/>
        <v>1.9779</v>
      </c>
      <c r="AA244" s="27">
        <v>392.79410000000001</v>
      </c>
      <c r="AB244" s="27">
        <v>403.57839999999999</v>
      </c>
      <c r="AC244" s="27">
        <v>395.24509999999998</v>
      </c>
      <c r="AD244" s="27">
        <v>389.36270000000002</v>
      </c>
      <c r="AE244">
        <f t="shared" si="37"/>
        <v>395.24507500000004</v>
      </c>
      <c r="AF244" s="16">
        <v>26</v>
      </c>
      <c r="AG244" s="15">
        <f t="shared" si="38"/>
        <v>102.76371950000001</v>
      </c>
      <c r="AI244">
        <f t="shared" si="39"/>
        <v>76.763719500000008</v>
      </c>
      <c r="AJ244" t="s">
        <v>39</v>
      </c>
      <c r="AK244" s="23">
        <f t="shared" si="40"/>
        <v>10276.371950000001</v>
      </c>
      <c r="AM244">
        <f t="shared" si="41"/>
        <v>484.73452594339619</v>
      </c>
      <c r="AN244" s="23">
        <v>9.4</v>
      </c>
      <c r="AQ244" s="92">
        <f t="shared" si="48"/>
        <v>102.76371950000001</v>
      </c>
      <c r="AR244" s="93">
        <f t="shared" si="42"/>
        <v>80.763719500000008</v>
      </c>
    </row>
    <row r="245" spans="4:44" x14ac:dyDescent="0.3">
      <c r="D245">
        <v>0.80783030848419002</v>
      </c>
      <c r="E245">
        <v>0</v>
      </c>
      <c r="F245">
        <v>0</v>
      </c>
      <c r="G245" s="15">
        <v>153</v>
      </c>
      <c r="H245" t="s">
        <v>34</v>
      </c>
      <c r="I245" t="s">
        <v>32</v>
      </c>
      <c r="J245" t="s">
        <v>181</v>
      </c>
      <c r="K245">
        <v>22</v>
      </c>
      <c r="L245">
        <v>10</v>
      </c>
      <c r="M245" s="23">
        <v>10.702</v>
      </c>
      <c r="N245">
        <v>9.5039999999999996</v>
      </c>
      <c r="O245" s="28">
        <v>244</v>
      </c>
      <c r="P245" s="15">
        <f>M245</f>
        <v>10.702</v>
      </c>
      <c r="Q245" s="27">
        <v>1.1248</v>
      </c>
      <c r="R245" s="27">
        <v>1.1726000000000001</v>
      </c>
      <c r="S245" s="27">
        <v>1.1982999999999999</v>
      </c>
      <c r="T245" s="27">
        <v>1.1943999999999999</v>
      </c>
      <c r="U245" s="31">
        <f t="shared" si="35"/>
        <v>1.172525</v>
      </c>
      <c r="V245" s="27">
        <v>1.9360999999999999</v>
      </c>
      <c r="W245" s="27">
        <v>1.9843999999999999</v>
      </c>
      <c r="X245" s="27">
        <v>1.9963</v>
      </c>
      <c r="Y245" s="27">
        <v>1.9882</v>
      </c>
      <c r="Z245" s="31">
        <f t="shared" si="36"/>
        <v>1.9762499999999998</v>
      </c>
      <c r="AA245" s="27">
        <v>251.61760000000001</v>
      </c>
      <c r="AB245" s="27">
        <v>246.22550000000001</v>
      </c>
      <c r="AC245" s="27">
        <v>248.6765</v>
      </c>
      <c r="AD245" s="27">
        <v>243.77449999999999</v>
      </c>
      <c r="AE245">
        <f t="shared" si="37"/>
        <v>247.57352500000002</v>
      </c>
      <c r="AF245" s="16">
        <v>26</v>
      </c>
      <c r="AG245" s="15">
        <f t="shared" si="38"/>
        <v>64.369116500000004</v>
      </c>
      <c r="AI245">
        <f t="shared" si="39"/>
        <v>38.369116500000004</v>
      </c>
      <c r="AJ245" t="s">
        <v>39</v>
      </c>
      <c r="AK245" s="23">
        <f t="shared" si="40"/>
        <v>6436.91165</v>
      </c>
      <c r="AM245">
        <f t="shared" si="41"/>
        <v>601.46810409269301</v>
      </c>
      <c r="AN245" s="23">
        <v>9.3000000000000007</v>
      </c>
      <c r="AQ245" s="92">
        <f t="shared" si="48"/>
        <v>64.369116500000004</v>
      </c>
      <c r="AR245" s="93">
        <f t="shared" si="42"/>
        <v>42.369116500000004</v>
      </c>
    </row>
    <row r="246" spans="4:44" x14ac:dyDescent="0.3">
      <c r="D246">
        <v>0.17101597205837582</v>
      </c>
      <c r="E246">
        <v>0</v>
      </c>
      <c r="F246">
        <v>1</v>
      </c>
      <c r="G246" s="15">
        <v>155</v>
      </c>
      <c r="H246" t="s">
        <v>31</v>
      </c>
      <c r="I246" t="s">
        <v>32</v>
      </c>
      <c r="L246">
        <v>30</v>
      </c>
      <c r="M246" s="23">
        <v>8.3000000000000007</v>
      </c>
      <c r="N246" s="22">
        <v>4.7060000000000004</v>
      </c>
      <c r="O246" s="28">
        <v>245</v>
      </c>
      <c r="P246" s="15">
        <f>M246+N246</f>
        <v>13.006</v>
      </c>
      <c r="Q246" s="27">
        <v>1.4126000000000001</v>
      </c>
      <c r="R246" s="27">
        <v>1.3266</v>
      </c>
      <c r="S246" s="27">
        <v>1.3758999999999999</v>
      </c>
      <c r="T246" s="27">
        <v>1.4275</v>
      </c>
      <c r="U246" s="31">
        <f t="shared" si="35"/>
        <v>1.38565</v>
      </c>
      <c r="V246" s="27">
        <v>2.0274000000000001</v>
      </c>
      <c r="W246" s="27">
        <v>1.8542000000000001</v>
      </c>
      <c r="X246" s="27">
        <v>1.9474</v>
      </c>
      <c r="Y246" s="27">
        <v>2.0495000000000001</v>
      </c>
      <c r="Z246" s="31">
        <f t="shared" si="36"/>
        <v>1.9696250000000002</v>
      </c>
      <c r="AA246" s="27">
        <v>219.75489999999999</v>
      </c>
      <c r="AB246" s="27">
        <v>242.79409999999999</v>
      </c>
      <c r="AC246" s="27">
        <v>234.95099999999999</v>
      </c>
      <c r="AD246" s="27">
        <v>224.16669999999999</v>
      </c>
      <c r="AE246">
        <f t="shared" si="37"/>
        <v>230.416675</v>
      </c>
      <c r="AF246" s="16">
        <v>26</v>
      </c>
      <c r="AG246" s="15">
        <f t="shared" si="38"/>
        <v>59.9083355</v>
      </c>
      <c r="AI246">
        <f t="shared" si="39"/>
        <v>33.9083355</v>
      </c>
      <c r="AJ246" t="s">
        <v>39</v>
      </c>
      <c r="AK246" s="23">
        <f t="shared" si="40"/>
        <v>5990.8335500000003</v>
      </c>
      <c r="AM246">
        <f t="shared" si="41"/>
        <v>460.62075580501306</v>
      </c>
      <c r="AN246" s="23">
        <v>8.4</v>
      </c>
      <c r="AQ246" s="92">
        <f t="shared" si="48"/>
        <v>59.9083355</v>
      </c>
      <c r="AR246" s="93">
        <f t="shared" si="42"/>
        <v>59.9083355</v>
      </c>
    </row>
    <row r="247" spans="4:44" x14ac:dyDescent="0.3">
      <c r="D247">
        <v>0.29468839579208383</v>
      </c>
      <c r="E247">
        <v>0</v>
      </c>
      <c r="F247">
        <v>1</v>
      </c>
      <c r="G247" s="15">
        <v>155</v>
      </c>
      <c r="H247" t="s">
        <v>29</v>
      </c>
      <c r="I247" t="s">
        <v>30</v>
      </c>
      <c r="L247">
        <v>10</v>
      </c>
      <c r="M247" s="15">
        <v>7.7519999999999998</v>
      </c>
      <c r="N247" s="22">
        <v>21.56</v>
      </c>
      <c r="O247" s="28">
        <v>246</v>
      </c>
      <c r="P247" s="15">
        <f>N247</f>
        <v>21.56</v>
      </c>
      <c r="Q247" s="27">
        <v>1.2966</v>
      </c>
      <c r="R247" s="27">
        <v>1.2831999999999999</v>
      </c>
      <c r="S247" s="27">
        <v>1.2988</v>
      </c>
      <c r="T247" s="27">
        <v>1.2929999999999999</v>
      </c>
      <c r="U247" s="31">
        <f t="shared" si="35"/>
        <v>1.2928999999999999</v>
      </c>
      <c r="V247" s="27">
        <v>1.9890000000000001</v>
      </c>
      <c r="W247" s="27">
        <v>1.9782</v>
      </c>
      <c r="X247" s="27">
        <v>1.9863999999999999</v>
      </c>
      <c r="Y247" s="27">
        <v>1.9779</v>
      </c>
      <c r="Z247" s="31">
        <f t="shared" si="36"/>
        <v>1.9828749999999999</v>
      </c>
      <c r="AA247" s="27">
        <v>349.16669999999999</v>
      </c>
      <c r="AB247" s="27">
        <v>353.08819999999997</v>
      </c>
      <c r="AC247" s="27">
        <v>353.57839999999999</v>
      </c>
      <c r="AD247" s="27">
        <v>348.18630000000002</v>
      </c>
      <c r="AE247">
        <f t="shared" si="37"/>
        <v>351.00489999999996</v>
      </c>
      <c r="AF247" s="16">
        <v>26</v>
      </c>
      <c r="AG247" s="15">
        <f t="shared" si="38"/>
        <v>91.261274</v>
      </c>
      <c r="AI247">
        <f t="shared" si="39"/>
        <v>65.261274</v>
      </c>
      <c r="AJ247" t="s">
        <v>39</v>
      </c>
      <c r="AK247" s="23">
        <f t="shared" si="40"/>
        <v>9126.1273999999994</v>
      </c>
      <c r="AM247">
        <f t="shared" si="41"/>
        <v>423.28976808905378</v>
      </c>
      <c r="AN247" s="23">
        <v>9.4</v>
      </c>
      <c r="AQ247" s="92">
        <f t="shared" si="48"/>
        <v>91.261274</v>
      </c>
      <c r="AR247" s="93">
        <f t="shared" si="42"/>
        <v>91.261274</v>
      </c>
    </row>
    <row r="248" spans="4:44" x14ac:dyDescent="0.3">
      <c r="D248">
        <v>0.42858448178147857</v>
      </c>
      <c r="E248">
        <v>0</v>
      </c>
      <c r="F248">
        <v>1</v>
      </c>
      <c r="G248" s="15">
        <v>155</v>
      </c>
      <c r="H248" t="s">
        <v>34</v>
      </c>
      <c r="I248" t="s">
        <v>32</v>
      </c>
      <c r="L248">
        <v>30</v>
      </c>
      <c r="M248" s="23">
        <v>7.69</v>
      </c>
      <c r="N248" s="22">
        <v>5.6660000000000004</v>
      </c>
      <c r="O248" s="28">
        <v>247</v>
      </c>
      <c r="P248" s="15">
        <f>M248+N248</f>
        <v>13.356000000000002</v>
      </c>
      <c r="Q248" s="27">
        <v>1.1561999999999999</v>
      </c>
      <c r="R248" s="27">
        <v>1.1423000000000001</v>
      </c>
      <c r="S248" s="27">
        <v>1.2230000000000001</v>
      </c>
      <c r="T248" s="27">
        <v>1.2249000000000001</v>
      </c>
      <c r="U248" s="31">
        <f t="shared" si="35"/>
        <v>1.1865999999999999</v>
      </c>
      <c r="V248" s="27">
        <v>1.9769000000000001</v>
      </c>
      <c r="W248" s="27">
        <v>1.9601</v>
      </c>
      <c r="X248" s="27">
        <v>2.0407000000000002</v>
      </c>
      <c r="Y248" s="27">
        <v>2.0455999999999999</v>
      </c>
      <c r="Z248" s="31">
        <f t="shared" si="36"/>
        <v>2.0058250000000002</v>
      </c>
      <c r="AA248" s="27">
        <v>250.14709999999999</v>
      </c>
      <c r="AB248" s="27">
        <v>263.38240000000002</v>
      </c>
      <c r="AC248" s="27">
        <v>247.20590000000001</v>
      </c>
      <c r="AD248" s="27">
        <v>242.79409999999999</v>
      </c>
      <c r="AE248">
        <f t="shared" si="37"/>
        <v>250.882375</v>
      </c>
      <c r="AF248" s="16">
        <v>26</v>
      </c>
      <c r="AG248" s="15">
        <f t="shared" si="38"/>
        <v>65.229417499999997</v>
      </c>
      <c r="AI248">
        <f t="shared" si="39"/>
        <v>39.229417499999997</v>
      </c>
      <c r="AJ248" t="s">
        <v>39</v>
      </c>
      <c r="AK248" s="23">
        <f t="shared" si="40"/>
        <v>6522.94175</v>
      </c>
      <c r="AM248">
        <f t="shared" si="41"/>
        <v>488.39036762503736</v>
      </c>
      <c r="AN248" s="23">
        <v>9.5</v>
      </c>
      <c r="AQ248" s="92">
        <f t="shared" si="48"/>
        <v>65.229417499999997</v>
      </c>
      <c r="AR248" s="93">
        <f t="shared" si="42"/>
        <v>65.229417499999997</v>
      </c>
    </row>
    <row r="249" spans="4:44" x14ac:dyDescent="0.3">
      <c r="D249">
        <v>0.6034489524099399</v>
      </c>
      <c r="E249">
        <v>0</v>
      </c>
      <c r="F249">
        <v>1</v>
      </c>
      <c r="G249" s="15">
        <v>155</v>
      </c>
      <c r="H249" t="s">
        <v>31</v>
      </c>
      <c r="I249" t="s">
        <v>30</v>
      </c>
      <c r="L249">
        <v>10</v>
      </c>
      <c r="M249" s="23">
        <v>4.7220000000000004</v>
      </c>
      <c r="N249" s="22">
        <v>3.8759999999999999</v>
      </c>
      <c r="O249" s="28">
        <v>248</v>
      </c>
      <c r="P249" s="15">
        <f>M249+N249</f>
        <v>8.5980000000000008</v>
      </c>
      <c r="Q249" s="27">
        <v>1.7198</v>
      </c>
      <c r="R249" s="27"/>
      <c r="S249" s="27">
        <v>1.7459</v>
      </c>
      <c r="T249" s="27">
        <v>1.7578</v>
      </c>
      <c r="U249" s="31">
        <f t="shared" si="35"/>
        <v>1.7411666666666665</v>
      </c>
      <c r="V249" s="27">
        <v>2.0093000000000001</v>
      </c>
      <c r="W249" s="27"/>
      <c r="X249" s="27">
        <v>2.0226999999999999</v>
      </c>
      <c r="Y249" s="27">
        <v>2.028</v>
      </c>
      <c r="Z249" s="31">
        <f t="shared" si="36"/>
        <v>2.02</v>
      </c>
      <c r="AA249" s="27">
        <v>217.79409999999999</v>
      </c>
      <c r="AB249" s="27"/>
      <c r="AC249" s="27">
        <v>220.24510000000001</v>
      </c>
      <c r="AD249" s="27">
        <v>214.85290000000001</v>
      </c>
      <c r="AE249">
        <f t="shared" si="37"/>
        <v>217.63070000000002</v>
      </c>
      <c r="AF249" s="16">
        <v>16</v>
      </c>
      <c r="AG249" s="15">
        <f t="shared" si="38"/>
        <v>34.820912</v>
      </c>
      <c r="AI249">
        <f t="shared" si="39"/>
        <v>18.820912</v>
      </c>
      <c r="AJ249" t="s">
        <v>39</v>
      </c>
      <c r="AK249" s="23">
        <f t="shared" si="40"/>
        <v>3482.0912000000003</v>
      </c>
      <c r="AM249">
        <f t="shared" si="41"/>
        <v>404.98850895557104</v>
      </c>
      <c r="AN249" s="23">
        <v>9.3000000000000007</v>
      </c>
      <c r="AQ249" s="92">
        <f t="shared" si="48"/>
        <v>34.820912</v>
      </c>
      <c r="AR249" s="93">
        <f t="shared" si="42"/>
        <v>34.820912</v>
      </c>
    </row>
    <row r="250" spans="4:44" x14ac:dyDescent="0.3">
      <c r="D250">
        <v>0.60840666725836834</v>
      </c>
      <c r="E250">
        <v>0</v>
      </c>
      <c r="F250">
        <v>1</v>
      </c>
      <c r="G250" s="15">
        <v>155</v>
      </c>
      <c r="H250" t="s">
        <v>34</v>
      </c>
      <c r="I250" t="s">
        <v>30</v>
      </c>
      <c r="L250">
        <v>10</v>
      </c>
      <c r="M250" s="23">
        <v>6.8840000000000003</v>
      </c>
      <c r="N250" s="22">
        <v>8.5440000000000005</v>
      </c>
      <c r="O250" s="28">
        <v>249</v>
      </c>
      <c r="P250" s="15">
        <f>M250+N250</f>
        <v>15.428000000000001</v>
      </c>
      <c r="Q250" s="27">
        <v>0.43759999999999999</v>
      </c>
      <c r="R250" s="27">
        <v>0.43480000000000002</v>
      </c>
      <c r="S250" s="27">
        <v>0.43780000000000002</v>
      </c>
      <c r="T250" s="27">
        <v>0.43469999999999998</v>
      </c>
      <c r="U250" s="31">
        <f t="shared" si="35"/>
        <v>0.43622499999999997</v>
      </c>
      <c r="V250" s="27">
        <v>2.0792999999999999</v>
      </c>
      <c r="W250" s="27">
        <v>2.0785999999999998</v>
      </c>
      <c r="X250" s="27">
        <v>2.0790999999999999</v>
      </c>
      <c r="Y250" s="27">
        <v>2.0840000000000001</v>
      </c>
      <c r="Z250" s="31">
        <f t="shared" si="36"/>
        <v>2.0802499999999999</v>
      </c>
      <c r="AA250" s="27">
        <v>308.97059999999999</v>
      </c>
      <c r="AB250" s="27">
        <v>311.91180000000003</v>
      </c>
      <c r="AC250" s="27">
        <v>309.95100000000002</v>
      </c>
      <c r="AD250" s="27">
        <v>304.55880000000002</v>
      </c>
      <c r="AE250">
        <f t="shared" si="37"/>
        <v>308.84805</v>
      </c>
      <c r="AF250" s="16">
        <v>26</v>
      </c>
      <c r="AG250" s="15">
        <f t="shared" si="38"/>
        <v>80.300493000000003</v>
      </c>
      <c r="AI250">
        <f t="shared" si="39"/>
        <v>54.300493000000003</v>
      </c>
      <c r="AJ250" t="s">
        <v>39</v>
      </c>
      <c r="AK250" s="23">
        <f t="shared" si="40"/>
        <v>8030.0492999999997</v>
      </c>
      <c r="AM250">
        <f t="shared" si="41"/>
        <v>520.48543557168784</v>
      </c>
      <c r="AN250" s="23">
        <v>9.1999999999999993</v>
      </c>
      <c r="AQ250" s="92">
        <f t="shared" si="48"/>
        <v>80.300493000000003</v>
      </c>
      <c r="AR250" s="93">
        <f t="shared" si="42"/>
        <v>80.300493000000003</v>
      </c>
    </row>
    <row r="251" spans="4:44" x14ac:dyDescent="0.3">
      <c r="D251">
        <v>0.80802616687141049</v>
      </c>
      <c r="E251">
        <v>0</v>
      </c>
      <c r="F251">
        <v>1</v>
      </c>
      <c r="G251" s="15">
        <v>155</v>
      </c>
      <c r="H251" t="s">
        <v>33</v>
      </c>
      <c r="I251" t="s">
        <v>32</v>
      </c>
      <c r="L251">
        <v>30</v>
      </c>
      <c r="M251" s="23">
        <v>13.044</v>
      </c>
      <c r="N251">
        <v>11.942</v>
      </c>
      <c r="O251" s="28">
        <v>250</v>
      </c>
      <c r="P251" s="15">
        <f>M251</f>
        <v>13.044</v>
      </c>
      <c r="Q251" s="27">
        <v>0.97670000000000001</v>
      </c>
      <c r="R251" s="27">
        <v>0.99819999999999998</v>
      </c>
      <c r="S251" s="27">
        <v>1.0296000000000001</v>
      </c>
      <c r="T251" s="27">
        <v>1.0104</v>
      </c>
      <c r="U251" s="31">
        <f t="shared" si="35"/>
        <v>1.003725</v>
      </c>
      <c r="V251" s="27">
        <v>1.8940999999999999</v>
      </c>
      <c r="W251" s="27">
        <v>1.9435</v>
      </c>
      <c r="X251" s="27">
        <v>1.9056999999999999</v>
      </c>
      <c r="Y251" s="27">
        <v>1.9560999999999999</v>
      </c>
      <c r="Z251" s="31">
        <f t="shared" si="36"/>
        <v>1.9248499999999999</v>
      </c>
      <c r="AA251" s="27">
        <v>288.8725</v>
      </c>
      <c r="AB251" s="27">
        <v>285.9314</v>
      </c>
      <c r="AC251" s="27">
        <v>306.51960000000003</v>
      </c>
      <c r="AD251" s="27">
        <v>282.99020000000002</v>
      </c>
      <c r="AE251">
        <f t="shared" si="37"/>
        <v>291.07842499999998</v>
      </c>
      <c r="AF251" s="16">
        <v>26</v>
      </c>
      <c r="AG251" s="15">
        <f t="shared" si="38"/>
        <v>75.680390499999987</v>
      </c>
      <c r="AI251">
        <f t="shared" si="39"/>
        <v>49.680390499999987</v>
      </c>
      <c r="AJ251" t="s">
        <v>39</v>
      </c>
      <c r="AK251" s="23">
        <f t="shared" si="40"/>
        <v>7568.0390499999994</v>
      </c>
      <c r="AM251">
        <f t="shared" si="41"/>
        <v>580.19311944188894</v>
      </c>
      <c r="AN251" s="23">
        <v>9.5</v>
      </c>
      <c r="AQ251" s="92">
        <f t="shared" si="48"/>
        <v>75.680390499999987</v>
      </c>
      <c r="AR251" s="93">
        <f t="shared" si="42"/>
        <v>75.680390499999987</v>
      </c>
    </row>
    <row r="252" spans="4:44" x14ac:dyDescent="0.3">
      <c r="D252">
        <v>0.93467399316486433</v>
      </c>
      <c r="E252">
        <v>0</v>
      </c>
      <c r="F252">
        <v>1</v>
      </c>
      <c r="G252" s="15">
        <v>155</v>
      </c>
      <c r="H252" t="s">
        <v>33</v>
      </c>
      <c r="I252" t="s">
        <v>30</v>
      </c>
      <c r="L252">
        <v>10</v>
      </c>
      <c r="M252" s="23">
        <v>9.74</v>
      </c>
      <c r="N252" s="22">
        <v>11.71</v>
      </c>
      <c r="O252" s="28">
        <v>251</v>
      </c>
      <c r="P252" s="15">
        <f>M252+N252</f>
        <v>21.450000000000003</v>
      </c>
      <c r="Q252" s="27">
        <v>1.5781000000000001</v>
      </c>
      <c r="R252" s="27"/>
      <c r="S252" s="27">
        <v>1.5852999999999999</v>
      </c>
      <c r="T252" s="27">
        <v>1.5948</v>
      </c>
      <c r="U252" s="31">
        <f t="shared" si="35"/>
        <v>1.5860666666666667</v>
      </c>
      <c r="V252" s="27">
        <v>1.9333</v>
      </c>
      <c r="W252" s="27"/>
      <c r="X252" s="27">
        <v>1.9332</v>
      </c>
      <c r="Y252" s="27">
        <v>1.9347000000000001</v>
      </c>
      <c r="Z252" s="31">
        <f t="shared" si="36"/>
        <v>1.9337333333333335</v>
      </c>
      <c r="AA252" s="27">
        <v>468.28429999999997</v>
      </c>
      <c r="AB252" s="27"/>
      <c r="AC252" s="27">
        <v>467.3039</v>
      </c>
      <c r="AD252" s="27">
        <v>463.8725</v>
      </c>
      <c r="AE252">
        <f t="shared" si="37"/>
        <v>466.48689999999993</v>
      </c>
      <c r="AF252" s="16">
        <v>26</v>
      </c>
      <c r="AG252" s="15">
        <f t="shared" si="38"/>
        <v>121.28659399999998</v>
      </c>
      <c r="AI252">
        <f t="shared" si="39"/>
        <v>95.28659399999998</v>
      </c>
      <c r="AJ252" t="s">
        <v>39</v>
      </c>
      <c r="AK252" s="23">
        <f t="shared" si="40"/>
        <v>12128.659399999999</v>
      </c>
      <c r="AM252">
        <f t="shared" si="41"/>
        <v>565.43866666666656</v>
      </c>
      <c r="AN252" s="23">
        <v>9.5</v>
      </c>
      <c r="AQ252" s="92">
        <f t="shared" si="48"/>
        <v>121.28659399999998</v>
      </c>
      <c r="AR252" s="93">
        <f t="shared" si="42"/>
        <v>121.28659399999998</v>
      </c>
    </row>
    <row r="253" spans="4:44" x14ac:dyDescent="0.3">
      <c r="D253">
        <v>2.7457895199819338E-2</v>
      </c>
      <c r="E253">
        <v>0</v>
      </c>
      <c r="F253">
        <v>0</v>
      </c>
      <c r="G253" s="15">
        <v>156</v>
      </c>
      <c r="H253" t="s">
        <v>34</v>
      </c>
      <c r="I253" t="s">
        <v>32</v>
      </c>
      <c r="L253">
        <v>30</v>
      </c>
      <c r="M253" s="23">
        <v>8.31</v>
      </c>
      <c r="N253" s="22">
        <v>4.4980000000000002</v>
      </c>
      <c r="O253" s="14">
        <v>252</v>
      </c>
      <c r="P253" s="20">
        <f>M253+N253</f>
        <v>12.808</v>
      </c>
      <c r="Q253" s="27">
        <v>1.3824000000000001</v>
      </c>
      <c r="R253" s="27">
        <v>1.3250999999999999</v>
      </c>
      <c r="S253" s="27">
        <v>1.3569</v>
      </c>
      <c r="T253" s="27">
        <v>1.3673999999999999</v>
      </c>
      <c r="U253" s="31">
        <f t="shared" si="35"/>
        <v>1.35795</v>
      </c>
      <c r="V253" s="27">
        <v>2.0326</v>
      </c>
      <c r="W253" s="27">
        <v>2.012</v>
      </c>
      <c r="X253" s="27">
        <v>2.0280999999999998</v>
      </c>
      <c r="Y253" s="27">
        <v>2.0244</v>
      </c>
      <c r="Z253" s="31">
        <f t="shared" si="36"/>
        <v>2.0242749999999998</v>
      </c>
      <c r="AA253" s="27">
        <v>246.22550000000001</v>
      </c>
      <c r="AB253" s="27">
        <v>249.65690000000001</v>
      </c>
      <c r="AC253" s="27">
        <v>249.65690000000001</v>
      </c>
      <c r="AD253" s="27">
        <v>246.22550000000001</v>
      </c>
      <c r="AE253">
        <f t="shared" si="37"/>
        <v>247.94120000000001</v>
      </c>
      <c r="AF253" s="16">
        <v>26</v>
      </c>
      <c r="AG253" s="15">
        <f t="shared" si="38"/>
        <v>64.464712000000006</v>
      </c>
      <c r="AI253">
        <f t="shared" si="39"/>
        <v>38.464712000000006</v>
      </c>
      <c r="AJ253" t="s">
        <v>39</v>
      </c>
      <c r="AK253" s="23">
        <f t="shared" si="40"/>
        <v>6446.4712</v>
      </c>
      <c r="AM253">
        <f t="shared" si="41"/>
        <v>503.31599000624612</v>
      </c>
      <c r="AN253" s="23">
        <v>9.1999999999999993</v>
      </c>
      <c r="AQ253" s="92">
        <f t="shared" si="48"/>
        <v>64.464712000000006</v>
      </c>
      <c r="AR253" s="93">
        <f t="shared" si="42"/>
        <v>64.464712000000006</v>
      </c>
    </row>
    <row r="254" spans="4:44" x14ac:dyDescent="0.3">
      <c r="D254">
        <v>0.20482393349716921</v>
      </c>
      <c r="E254">
        <v>0</v>
      </c>
      <c r="F254">
        <v>0</v>
      </c>
      <c r="G254" s="15">
        <v>156</v>
      </c>
      <c r="H254" t="s">
        <v>33</v>
      </c>
      <c r="I254" t="s">
        <v>32</v>
      </c>
      <c r="L254">
        <v>30</v>
      </c>
      <c r="M254" s="23">
        <v>5.4</v>
      </c>
      <c r="N254" s="22">
        <v>5.9580000000000002</v>
      </c>
      <c r="O254" s="28">
        <v>253</v>
      </c>
      <c r="P254" s="15">
        <f>M254+N254</f>
        <v>11.358000000000001</v>
      </c>
      <c r="Q254" s="27">
        <v>1.4222999999999999</v>
      </c>
      <c r="R254" s="27">
        <v>1.4994000000000001</v>
      </c>
      <c r="S254" s="27">
        <v>1.4694</v>
      </c>
      <c r="T254" s="27">
        <v>1.5317000000000001</v>
      </c>
      <c r="U254" s="31">
        <f t="shared" si="35"/>
        <v>1.4806999999999999</v>
      </c>
      <c r="V254" s="27">
        <v>1.9457</v>
      </c>
      <c r="W254" s="27">
        <v>1.9964</v>
      </c>
      <c r="X254" s="27">
        <v>1.9423999999999999</v>
      </c>
      <c r="Y254" s="27">
        <v>2.004</v>
      </c>
      <c r="Z254" s="31">
        <f t="shared" si="36"/>
        <v>1.9721250000000001</v>
      </c>
      <c r="AA254" s="27">
        <v>262.40199999999999</v>
      </c>
      <c r="AB254" s="27">
        <v>257.5</v>
      </c>
      <c r="AC254" s="27">
        <v>263.8725</v>
      </c>
      <c r="AD254" s="27">
        <v>255.53919999999999</v>
      </c>
      <c r="AE254">
        <f t="shared" si="37"/>
        <v>259.82842499999998</v>
      </c>
      <c r="AF254" s="16">
        <v>26</v>
      </c>
      <c r="AG254" s="15">
        <f t="shared" si="38"/>
        <v>67.555390499999987</v>
      </c>
      <c r="AI254">
        <f t="shared" si="39"/>
        <v>41.555390499999987</v>
      </c>
      <c r="AJ254" t="s">
        <v>39</v>
      </c>
      <c r="AK254" s="23">
        <f t="shared" si="40"/>
        <v>6755.5390499999994</v>
      </c>
      <c r="AM254">
        <f t="shared" si="41"/>
        <v>594.78244849445321</v>
      </c>
      <c r="AN254" s="23">
        <v>9.3000000000000007</v>
      </c>
      <c r="AQ254" s="92">
        <f t="shared" si="48"/>
        <v>67.555390499999987</v>
      </c>
      <c r="AR254" s="93">
        <f t="shared" si="42"/>
        <v>67.555390499999987</v>
      </c>
    </row>
    <row r="255" spans="4:44" x14ac:dyDescent="0.3">
      <c r="D255">
        <v>0.23793623029536126</v>
      </c>
      <c r="E255">
        <v>0</v>
      </c>
      <c r="F255">
        <v>0</v>
      </c>
      <c r="G255" s="15">
        <v>156</v>
      </c>
      <c r="H255" t="s">
        <v>33</v>
      </c>
      <c r="I255" t="s">
        <v>30</v>
      </c>
      <c r="L255">
        <v>10</v>
      </c>
      <c r="M255" s="15">
        <v>5.782</v>
      </c>
      <c r="N255" s="22">
        <v>16.027999999999999</v>
      </c>
      <c r="O255" s="28">
        <v>254</v>
      </c>
      <c r="P255" s="15">
        <f>N255</f>
        <v>16.027999999999999</v>
      </c>
      <c r="Q255" s="27">
        <v>1.2836000000000001</v>
      </c>
      <c r="R255" s="27"/>
      <c r="S255" s="27">
        <v>1.2926</v>
      </c>
      <c r="T255" s="27">
        <v>1.2910999999999999</v>
      </c>
      <c r="U255" s="31">
        <f t="shared" si="35"/>
        <v>1.2891000000000001</v>
      </c>
      <c r="V255" s="27">
        <v>1.9024000000000001</v>
      </c>
      <c r="W255" s="27"/>
      <c r="X255" s="27">
        <v>1.9172</v>
      </c>
      <c r="Y255" s="27">
        <v>1.9114</v>
      </c>
      <c r="Z255" s="31">
        <f t="shared" si="36"/>
        <v>1.9103333333333332</v>
      </c>
      <c r="AA255" s="27">
        <v>351.10289999999998</v>
      </c>
      <c r="AB255" s="27"/>
      <c r="AC255" s="27">
        <v>349.1422</v>
      </c>
      <c r="AD255" s="27">
        <v>346.20100000000002</v>
      </c>
      <c r="AE255">
        <f t="shared" si="37"/>
        <v>348.8153666666667</v>
      </c>
      <c r="AF255" s="16">
        <v>26</v>
      </c>
      <c r="AG255" s="15">
        <f t="shared" si="38"/>
        <v>90.691995333333338</v>
      </c>
      <c r="AI255">
        <f t="shared" si="39"/>
        <v>64.691995333333338</v>
      </c>
      <c r="AJ255" t="s">
        <v>39</v>
      </c>
      <c r="AK255" s="23">
        <f t="shared" si="40"/>
        <v>9069.1995333333343</v>
      </c>
      <c r="AM255">
        <f t="shared" si="41"/>
        <v>565.83476000332757</v>
      </c>
      <c r="AN255" s="23">
        <v>9.1999999999999993</v>
      </c>
      <c r="AQ255" s="92">
        <f t="shared" si="48"/>
        <v>90.691995333333338</v>
      </c>
      <c r="AR255" s="93">
        <f t="shared" si="42"/>
        <v>90.691995333333338</v>
      </c>
    </row>
    <row r="256" spans="4:44" x14ac:dyDescent="0.3">
      <c r="D256">
        <v>0.58055557901578869</v>
      </c>
      <c r="E256">
        <v>0</v>
      </c>
      <c r="F256">
        <v>0</v>
      </c>
      <c r="G256" s="15">
        <v>156</v>
      </c>
      <c r="H256" t="s">
        <v>29</v>
      </c>
      <c r="I256" t="s">
        <v>30</v>
      </c>
      <c r="L256">
        <v>10</v>
      </c>
      <c r="M256" s="23">
        <v>7.6619999999999999</v>
      </c>
      <c r="N256" s="22">
        <v>5.944</v>
      </c>
      <c r="O256" s="28">
        <v>255</v>
      </c>
      <c r="P256" s="15">
        <f>M256+N256</f>
        <v>13.606</v>
      </c>
      <c r="Q256" s="27">
        <v>1.5165</v>
      </c>
      <c r="R256" s="27">
        <v>1.5085</v>
      </c>
      <c r="S256" s="27">
        <v>1.5339</v>
      </c>
      <c r="T256" s="27">
        <v>1.5326</v>
      </c>
      <c r="U256" s="31">
        <f t="shared" si="35"/>
        <v>1.522875</v>
      </c>
      <c r="V256" s="27">
        <v>1.9563999999999999</v>
      </c>
      <c r="W256" s="27">
        <v>1.9686999999999999</v>
      </c>
      <c r="X256" s="27">
        <v>1.9725999999999999</v>
      </c>
      <c r="Y256" s="27">
        <v>1.9682999999999999</v>
      </c>
      <c r="Z256" s="31">
        <f t="shared" si="36"/>
        <v>1.9664999999999999</v>
      </c>
      <c r="AA256" s="27">
        <v>236.39709999999999</v>
      </c>
      <c r="AB256" s="27">
        <v>238.84800000000001</v>
      </c>
      <c r="AC256" s="27">
        <v>238.3578</v>
      </c>
      <c r="AD256" s="27">
        <v>235.90690000000001</v>
      </c>
      <c r="AE256">
        <f t="shared" si="37"/>
        <v>237.37745000000001</v>
      </c>
      <c r="AF256" s="16">
        <v>26</v>
      </c>
      <c r="AG256" s="15">
        <f t="shared" si="38"/>
        <v>61.718137000000006</v>
      </c>
      <c r="AI256">
        <f t="shared" si="39"/>
        <v>35.718137000000006</v>
      </c>
      <c r="AJ256" t="s">
        <v>39</v>
      </c>
      <c r="AK256" s="23">
        <f t="shared" si="40"/>
        <v>6171.8137000000006</v>
      </c>
      <c r="AM256">
        <f t="shared" si="41"/>
        <v>453.60970895193304</v>
      </c>
      <c r="AN256" s="23">
        <v>9.5</v>
      </c>
      <c r="AQ256" s="92">
        <f t="shared" si="48"/>
        <v>61.718137000000006</v>
      </c>
      <c r="AR256" s="93">
        <f t="shared" si="42"/>
        <v>61.718137000000006</v>
      </c>
    </row>
    <row r="257" spans="4:44" x14ac:dyDescent="0.3">
      <c r="D257">
        <v>0.63727207092269567</v>
      </c>
      <c r="E257">
        <v>0</v>
      </c>
      <c r="F257">
        <v>0</v>
      </c>
      <c r="G257" s="15">
        <v>156</v>
      </c>
      <c r="H257" t="s">
        <v>31</v>
      </c>
      <c r="I257" t="s">
        <v>32</v>
      </c>
      <c r="L257">
        <v>30</v>
      </c>
      <c r="M257" s="23">
        <v>7.4320000000000004</v>
      </c>
      <c r="N257" s="22">
        <v>1.502</v>
      </c>
      <c r="O257" s="28">
        <v>256</v>
      </c>
      <c r="P257" s="15">
        <f>M257+N257</f>
        <v>8.9340000000000011</v>
      </c>
      <c r="Q257" s="27"/>
      <c r="R257" s="27">
        <v>1.1305000000000001</v>
      </c>
      <c r="S257" s="27">
        <v>1.1593</v>
      </c>
      <c r="T257" s="27">
        <v>1.1554</v>
      </c>
      <c r="U257" s="31">
        <f t="shared" si="35"/>
        <v>1.1483999999999999</v>
      </c>
      <c r="V257" s="27"/>
      <c r="W257" s="27">
        <v>1.9574</v>
      </c>
      <c r="X257" s="27">
        <v>1.9539</v>
      </c>
      <c r="Y257" s="27">
        <v>1.9500999999999999</v>
      </c>
      <c r="Z257" s="31">
        <f t="shared" si="36"/>
        <v>1.9538</v>
      </c>
      <c r="AA257" s="27"/>
      <c r="AB257" s="27">
        <v>264.33819999999997</v>
      </c>
      <c r="AC257" s="27">
        <v>264.82839999999999</v>
      </c>
      <c r="AD257" s="27">
        <v>263.3578</v>
      </c>
      <c r="AE257">
        <f t="shared" si="37"/>
        <v>264.1748</v>
      </c>
      <c r="AF257" s="16">
        <v>16</v>
      </c>
      <c r="AG257" s="15">
        <f t="shared" si="38"/>
        <v>42.267968000000003</v>
      </c>
      <c r="AI257">
        <f t="shared" si="39"/>
        <v>26.267968000000003</v>
      </c>
      <c r="AJ257" t="s">
        <v>39</v>
      </c>
      <c r="AK257" s="23">
        <f t="shared" si="40"/>
        <v>4226.7968000000001</v>
      </c>
      <c r="AM257">
        <f t="shared" si="41"/>
        <v>473.11358853816876</v>
      </c>
      <c r="AN257" s="23">
        <v>9.6</v>
      </c>
      <c r="AQ257" s="92">
        <f t="shared" si="48"/>
        <v>42.267968000000003</v>
      </c>
      <c r="AR257" s="93">
        <f t="shared" si="42"/>
        <v>42.267968000000003</v>
      </c>
    </row>
    <row r="258" spans="4:44" x14ac:dyDescent="0.3">
      <c r="D258">
        <v>0.79568092556468828</v>
      </c>
      <c r="E258">
        <v>0</v>
      </c>
      <c r="F258">
        <v>0</v>
      </c>
      <c r="G258" s="15">
        <v>156</v>
      </c>
      <c r="H258" t="s">
        <v>31</v>
      </c>
      <c r="I258" t="s">
        <v>30</v>
      </c>
      <c r="L258">
        <v>10</v>
      </c>
      <c r="M258" s="15">
        <v>9.9580000000000002</v>
      </c>
      <c r="N258" s="22">
        <v>22.777999999999999</v>
      </c>
      <c r="O258" s="28">
        <v>257</v>
      </c>
      <c r="P258" s="15">
        <f>N258</f>
        <v>22.777999999999999</v>
      </c>
      <c r="Q258" s="27">
        <v>1.4863</v>
      </c>
      <c r="R258" s="27"/>
      <c r="S258" s="27">
        <v>1.5004</v>
      </c>
      <c r="T258" s="27">
        <v>1.4959</v>
      </c>
      <c r="U258" s="31">
        <f t="shared" ref="U258:U321" si="49">AVERAGE(Q258:T258)</f>
        <v>1.4942</v>
      </c>
      <c r="V258" s="27">
        <v>1.9793000000000001</v>
      </c>
      <c r="W258" s="27"/>
      <c r="X258" s="27">
        <v>1.9934000000000001</v>
      </c>
      <c r="Y258" s="27">
        <v>1.9885999999999999</v>
      </c>
      <c r="Z258" s="31">
        <f t="shared" ref="Z258:Z321" si="50">AVERAGE(V258:Y258)</f>
        <v>1.9870999999999999</v>
      </c>
      <c r="AA258" s="27">
        <v>410.90690000000001</v>
      </c>
      <c r="AB258" s="27"/>
      <c r="AC258" s="27">
        <v>408.9461</v>
      </c>
      <c r="AD258" s="27">
        <v>406.9853</v>
      </c>
      <c r="AE258">
        <f t="shared" ref="AE258:AE321" si="51">AVERAGE(AA258:AD258)</f>
        <v>408.94610000000006</v>
      </c>
      <c r="AF258" s="16">
        <v>26</v>
      </c>
      <c r="AG258" s="15">
        <f t="shared" ref="AG258:AG321" si="52">(AE258*AF258)/100</f>
        <v>106.32598600000001</v>
      </c>
      <c r="AI258">
        <f t="shared" ref="AI258:AI321" si="53">AG258-AF258</f>
        <v>80.325986000000015</v>
      </c>
      <c r="AJ258" t="s">
        <v>39</v>
      </c>
      <c r="AK258" s="23">
        <f t="shared" ref="AK258:AK321" si="54">AE258*AF258</f>
        <v>10632.598600000001</v>
      </c>
      <c r="AM258">
        <f t="shared" ref="AM258:AM321" si="55">AK258/P258</f>
        <v>466.79245763455975</v>
      </c>
      <c r="AN258" s="23">
        <v>9.1999999999999993</v>
      </c>
      <c r="AQ258" s="92">
        <f t="shared" si="48"/>
        <v>106.32598600000001</v>
      </c>
      <c r="AR258" s="93">
        <f t="shared" ref="AR258:AR321" si="56">AQ258-K258</f>
        <v>106.32598600000001</v>
      </c>
    </row>
    <row r="259" spans="4:44" x14ac:dyDescent="0.3">
      <c r="D259">
        <v>0.796948746728387</v>
      </c>
      <c r="E259">
        <v>0</v>
      </c>
      <c r="F259">
        <v>0</v>
      </c>
      <c r="G259" s="15">
        <v>156</v>
      </c>
      <c r="H259" t="s">
        <v>34</v>
      </c>
      <c r="I259" t="s">
        <v>30</v>
      </c>
      <c r="L259">
        <v>10</v>
      </c>
      <c r="M259" s="23">
        <v>8.1020000000000003</v>
      </c>
      <c r="N259" s="22">
        <v>4.5140000000000002</v>
      </c>
      <c r="O259" s="28">
        <v>258</v>
      </c>
      <c r="P259" s="15">
        <f>M259+N259</f>
        <v>12.616</v>
      </c>
      <c r="Q259" s="27"/>
      <c r="R259" s="27">
        <v>1.6755</v>
      </c>
      <c r="S259" s="27">
        <v>1.7146999999999999</v>
      </c>
      <c r="T259" s="27">
        <v>1.7031000000000001</v>
      </c>
      <c r="U259" s="31">
        <f t="shared" si="49"/>
        <v>1.6977666666666666</v>
      </c>
      <c r="V259" s="27"/>
      <c r="W259" s="27">
        <v>1.9734</v>
      </c>
      <c r="X259" s="27">
        <v>1.9824999999999999</v>
      </c>
      <c r="Y259" s="27">
        <v>1.9728000000000001</v>
      </c>
      <c r="Z259" s="31">
        <f t="shared" si="50"/>
        <v>1.9762333333333333</v>
      </c>
      <c r="AA259" s="27"/>
      <c r="AB259" s="27">
        <v>209.43629999999999</v>
      </c>
      <c r="AC259" s="27">
        <v>208.45590000000001</v>
      </c>
      <c r="AD259" s="27">
        <v>204.5343</v>
      </c>
      <c r="AE259">
        <f t="shared" si="51"/>
        <v>207.47550000000001</v>
      </c>
      <c r="AF259" s="16">
        <v>26</v>
      </c>
      <c r="AG259" s="15">
        <f t="shared" si="52"/>
        <v>53.943630000000006</v>
      </c>
      <c r="AI259">
        <f t="shared" si="53"/>
        <v>27.943630000000006</v>
      </c>
      <c r="AJ259" t="s">
        <v>39</v>
      </c>
      <c r="AK259" s="23">
        <f t="shared" si="54"/>
        <v>5394.3630000000003</v>
      </c>
      <c r="AM259">
        <f t="shared" si="55"/>
        <v>427.5810875079265</v>
      </c>
      <c r="AN259" s="23">
        <v>9.4</v>
      </c>
      <c r="AQ259" s="92">
        <f t="shared" si="48"/>
        <v>53.943630000000006</v>
      </c>
      <c r="AR259" s="93">
        <f t="shared" si="56"/>
        <v>53.943630000000006</v>
      </c>
    </row>
    <row r="260" spans="4:44" x14ac:dyDescent="0.3">
      <c r="D260">
        <v>2.5587509808853826E-2</v>
      </c>
      <c r="E260">
        <v>1</v>
      </c>
      <c r="F260">
        <v>0</v>
      </c>
      <c r="G260" s="15">
        <v>159</v>
      </c>
      <c r="H260" t="s">
        <v>33</v>
      </c>
      <c r="I260" t="s">
        <v>32</v>
      </c>
      <c r="J260" t="s">
        <v>184</v>
      </c>
      <c r="K260">
        <v>22</v>
      </c>
      <c r="L260">
        <v>30</v>
      </c>
      <c r="M260" s="23">
        <v>16.117999999999999</v>
      </c>
      <c r="N260">
        <v>17.012</v>
      </c>
      <c r="O260" s="28">
        <v>259</v>
      </c>
      <c r="P260" s="15">
        <f>M260</f>
        <v>16.117999999999999</v>
      </c>
      <c r="Q260" s="27">
        <v>2.1932</v>
      </c>
      <c r="R260" s="27"/>
      <c r="S260" s="27">
        <v>2.2986</v>
      </c>
      <c r="T260" s="27">
        <v>2.2759999999999998</v>
      </c>
      <c r="U260" s="31">
        <f t="shared" si="49"/>
        <v>2.2559333333333331</v>
      </c>
      <c r="V260" s="27">
        <v>1.9006000000000001</v>
      </c>
      <c r="W260" s="27"/>
      <c r="X260" s="27">
        <v>1.9108000000000001</v>
      </c>
      <c r="Z260" s="31">
        <f t="shared" si="50"/>
        <v>1.9056999999999999</v>
      </c>
      <c r="AA260" s="27">
        <v>250.7353</v>
      </c>
      <c r="AB260" s="27"/>
      <c r="AC260" s="27">
        <v>249.2647</v>
      </c>
      <c r="AD260" s="27">
        <v>246.81370000000001</v>
      </c>
      <c r="AE260">
        <f t="shared" si="51"/>
        <v>248.93790000000001</v>
      </c>
      <c r="AF260" s="16">
        <v>26</v>
      </c>
      <c r="AG260" s="15">
        <f t="shared" si="52"/>
        <v>64.723854000000003</v>
      </c>
      <c r="AI260">
        <f t="shared" si="53"/>
        <v>38.723854000000003</v>
      </c>
      <c r="AJ260" t="s">
        <v>39</v>
      </c>
      <c r="AK260" s="23">
        <f t="shared" si="54"/>
        <v>6472.3854000000001</v>
      </c>
      <c r="AM260">
        <f t="shared" si="55"/>
        <v>401.562563593498</v>
      </c>
      <c r="AN260" s="23">
        <v>9.1999999999999993</v>
      </c>
      <c r="AQ260" s="92">
        <f t="shared" si="48"/>
        <v>64.723854000000003</v>
      </c>
      <c r="AR260" s="93">
        <f t="shared" si="56"/>
        <v>42.723854000000003</v>
      </c>
    </row>
    <row r="261" spans="4:44" x14ac:dyDescent="0.3">
      <c r="D261">
        <v>0.14288076911259162</v>
      </c>
      <c r="E261">
        <v>1</v>
      </c>
      <c r="F261">
        <v>0</v>
      </c>
      <c r="G261" s="15">
        <v>159</v>
      </c>
      <c r="H261" t="s">
        <v>29</v>
      </c>
      <c r="I261" t="s">
        <v>30</v>
      </c>
      <c r="J261" t="s">
        <v>189</v>
      </c>
      <c r="K261">
        <v>11</v>
      </c>
      <c r="L261">
        <v>10</v>
      </c>
      <c r="M261" s="23">
        <v>9.1180000000000003</v>
      </c>
      <c r="N261">
        <v>29.91</v>
      </c>
      <c r="O261" s="28">
        <v>260</v>
      </c>
      <c r="P261" s="15">
        <f>M261</f>
        <v>9.1180000000000003</v>
      </c>
      <c r="Q261" s="27">
        <v>2.1848999999999998</v>
      </c>
      <c r="R261" s="27">
        <v>2.1956000000000002</v>
      </c>
      <c r="S261" s="27">
        <v>2.2330000000000001</v>
      </c>
      <c r="T261" s="27">
        <v>2.2286000000000001</v>
      </c>
      <c r="U261" s="31">
        <f t="shared" si="49"/>
        <v>2.2105250000000001</v>
      </c>
      <c r="V261" s="27">
        <v>1.9155</v>
      </c>
      <c r="W261" s="27">
        <v>1.9564999999999999</v>
      </c>
      <c r="X261" s="27">
        <v>1.9564999999999999</v>
      </c>
      <c r="Z261" s="31">
        <f t="shared" si="50"/>
        <v>1.9428333333333334</v>
      </c>
      <c r="AA261" s="27">
        <v>197.3039</v>
      </c>
      <c r="AB261" s="27">
        <v>192.8922</v>
      </c>
      <c r="AC261" s="27">
        <v>192.8922</v>
      </c>
      <c r="AD261" s="27">
        <v>191.42160000000001</v>
      </c>
      <c r="AE261">
        <f t="shared" si="51"/>
        <v>193.627475</v>
      </c>
      <c r="AF261" s="16">
        <v>16</v>
      </c>
      <c r="AG261" s="15">
        <f t="shared" si="52"/>
        <v>30.980395999999999</v>
      </c>
      <c r="AI261">
        <f t="shared" si="53"/>
        <v>14.980395999999999</v>
      </c>
      <c r="AJ261" t="s">
        <v>39</v>
      </c>
      <c r="AK261" s="58">
        <f t="shared" si="54"/>
        <v>3098.0396000000001</v>
      </c>
      <c r="AM261">
        <f t="shared" si="55"/>
        <v>339.77183592893175</v>
      </c>
      <c r="AN261" s="23">
        <v>8.9</v>
      </c>
      <c r="AQ261" s="92">
        <f t="shared" si="48"/>
        <v>30.980395999999999</v>
      </c>
      <c r="AR261" s="93">
        <f t="shared" si="56"/>
        <v>19.980395999999999</v>
      </c>
    </row>
    <row r="262" spans="4:44" x14ac:dyDescent="0.3">
      <c r="D262">
        <v>0.49841326507919959</v>
      </c>
      <c r="E262">
        <v>1</v>
      </c>
      <c r="F262">
        <v>0</v>
      </c>
      <c r="G262" s="15">
        <v>159</v>
      </c>
      <c r="H262" t="s">
        <v>31</v>
      </c>
      <c r="I262" t="s">
        <v>30</v>
      </c>
      <c r="J262" t="s">
        <v>188</v>
      </c>
      <c r="K262">
        <v>22</v>
      </c>
      <c r="L262">
        <v>10</v>
      </c>
      <c r="M262" s="23">
        <v>7.7220000000000004</v>
      </c>
      <c r="N262" s="22">
        <v>7.234</v>
      </c>
      <c r="O262" s="28">
        <v>261</v>
      </c>
      <c r="P262" s="15">
        <f>M262+N262</f>
        <v>14.956</v>
      </c>
      <c r="Q262" s="27"/>
      <c r="R262" s="27">
        <v>1.9484999999999999</v>
      </c>
      <c r="S262" s="27">
        <v>2.0497999999999998</v>
      </c>
      <c r="T262" s="27">
        <v>2.0003000000000002</v>
      </c>
      <c r="U262" s="31">
        <f t="shared" si="49"/>
        <v>1.9995333333333332</v>
      </c>
      <c r="V262" s="27">
        <v>1.8139000000000001</v>
      </c>
      <c r="W262" s="27">
        <v>1.8871</v>
      </c>
      <c r="X262" s="27">
        <v>1.8915999999999999</v>
      </c>
      <c r="Z262" s="31">
        <f t="shared" si="50"/>
        <v>1.8642000000000001</v>
      </c>
      <c r="AA262" s="27">
        <v>209.0686</v>
      </c>
      <c r="AB262" s="27">
        <v>202.6961</v>
      </c>
      <c r="AC262" s="27">
        <v>203.18629999999999</v>
      </c>
      <c r="AD262" s="27">
        <v>201.22550000000001</v>
      </c>
      <c r="AE262">
        <f t="shared" si="51"/>
        <v>204.04412500000001</v>
      </c>
      <c r="AF262" s="16">
        <v>26</v>
      </c>
      <c r="AG262" s="15">
        <f t="shared" si="52"/>
        <v>53.051472500000003</v>
      </c>
      <c r="AI262">
        <f t="shared" si="53"/>
        <v>27.051472500000003</v>
      </c>
      <c r="AJ262" t="s">
        <v>39</v>
      </c>
      <c r="AK262" s="23">
        <f t="shared" si="54"/>
        <v>5305.14725</v>
      </c>
      <c r="AM262">
        <f t="shared" si="55"/>
        <v>354.7169864937149</v>
      </c>
      <c r="AN262" s="23">
        <v>9</v>
      </c>
      <c r="AQ262" s="92">
        <f t="shared" si="48"/>
        <v>53.051472500000003</v>
      </c>
      <c r="AR262" s="93">
        <f t="shared" si="56"/>
        <v>31.051472500000003</v>
      </c>
    </row>
    <row r="263" spans="4:44" x14ac:dyDescent="0.3">
      <c r="D263">
        <v>0.59379204170316702</v>
      </c>
      <c r="E263">
        <v>1</v>
      </c>
      <c r="F263">
        <v>0</v>
      </c>
      <c r="G263" s="15">
        <v>159</v>
      </c>
      <c r="H263" t="s">
        <v>34</v>
      </c>
      <c r="I263" t="s">
        <v>32</v>
      </c>
      <c r="J263" t="s">
        <v>186</v>
      </c>
      <c r="K263">
        <v>22</v>
      </c>
      <c r="L263">
        <v>30</v>
      </c>
      <c r="M263" s="23">
        <v>10.904</v>
      </c>
      <c r="N263">
        <v>5.68</v>
      </c>
      <c r="O263" s="28">
        <v>262</v>
      </c>
      <c r="P263" s="15">
        <f>M263</f>
        <v>10.904</v>
      </c>
      <c r="Q263" s="27">
        <v>2.3033999999999999</v>
      </c>
      <c r="R263" s="27"/>
      <c r="S263" s="27">
        <v>2.5308000000000002</v>
      </c>
      <c r="T263" s="27">
        <v>2.4220000000000002</v>
      </c>
      <c r="U263" s="31">
        <f t="shared" si="49"/>
        <v>2.4187333333333334</v>
      </c>
      <c r="V263" s="27">
        <v>2.0015000000000001</v>
      </c>
      <c r="W263" s="27"/>
      <c r="X263" s="27">
        <v>2.0392999999999999</v>
      </c>
      <c r="Z263" s="31">
        <f t="shared" si="50"/>
        <v>2.0204</v>
      </c>
      <c r="AA263" s="27">
        <v>163.97059999999999</v>
      </c>
      <c r="AB263" s="27"/>
      <c r="AC263" s="27">
        <v>159.0686</v>
      </c>
      <c r="AD263" s="27">
        <v>160.53919999999999</v>
      </c>
      <c r="AE263">
        <f t="shared" si="51"/>
        <v>161.19280000000001</v>
      </c>
      <c r="AF263" s="16">
        <v>26</v>
      </c>
      <c r="AG263" s="15">
        <f t="shared" si="52"/>
        <v>41.910128000000007</v>
      </c>
      <c r="AI263">
        <f t="shared" si="53"/>
        <v>15.910128000000007</v>
      </c>
      <c r="AJ263" t="s">
        <v>39</v>
      </c>
      <c r="AK263" s="23">
        <f t="shared" si="54"/>
        <v>4191.0128000000004</v>
      </c>
      <c r="AM263">
        <f t="shared" si="55"/>
        <v>384.35553925165084</v>
      </c>
      <c r="AN263" s="23">
        <v>9.1999999999999993</v>
      </c>
      <c r="AQ263" s="92">
        <f t="shared" si="48"/>
        <v>41.910128000000007</v>
      </c>
      <c r="AR263" s="93">
        <f t="shared" si="56"/>
        <v>19.910128000000007</v>
      </c>
    </row>
    <row r="264" spans="4:44" x14ac:dyDescent="0.3">
      <c r="D264">
        <v>0.7412899980637595</v>
      </c>
      <c r="E264">
        <v>1</v>
      </c>
      <c r="F264">
        <v>0</v>
      </c>
      <c r="G264" s="15">
        <v>159</v>
      </c>
      <c r="H264" t="s">
        <v>34</v>
      </c>
      <c r="I264" t="s">
        <v>30</v>
      </c>
      <c r="J264" t="s">
        <v>187</v>
      </c>
      <c r="K264">
        <v>22</v>
      </c>
      <c r="L264">
        <v>10</v>
      </c>
      <c r="M264" s="23">
        <v>12.423999999999999</v>
      </c>
      <c r="N264" t="s">
        <v>35</v>
      </c>
      <c r="O264" s="28">
        <v>263</v>
      </c>
      <c r="P264" s="15">
        <f>M264</f>
        <v>12.423999999999999</v>
      </c>
      <c r="Q264" s="27">
        <v>2.2292000000000001</v>
      </c>
      <c r="R264" s="27">
        <v>2.1717</v>
      </c>
      <c r="S264" s="27">
        <v>2.2957000000000001</v>
      </c>
      <c r="T264" s="27">
        <v>2.2473999999999998</v>
      </c>
      <c r="U264" s="31">
        <f t="shared" si="49"/>
        <v>2.2359999999999998</v>
      </c>
      <c r="V264" s="27">
        <v>2.0489999999999999</v>
      </c>
      <c r="W264" s="27"/>
      <c r="X264" s="27">
        <v>2.0640000000000001</v>
      </c>
      <c r="Z264" s="31">
        <f t="shared" si="50"/>
        <v>2.0564999999999998</v>
      </c>
      <c r="AA264" s="27">
        <v>210.04900000000001</v>
      </c>
      <c r="AB264" s="27">
        <v>217.40199999999999</v>
      </c>
      <c r="AC264" s="27">
        <v>209.55879999999999</v>
      </c>
      <c r="AD264" s="27">
        <v>209.55879999999999</v>
      </c>
      <c r="AE264">
        <f t="shared" si="51"/>
        <v>211.64215000000002</v>
      </c>
      <c r="AF264" s="16">
        <v>26</v>
      </c>
      <c r="AG264" s="56">
        <f t="shared" si="52"/>
        <v>55.026959000000005</v>
      </c>
      <c r="AH264" s="21">
        <f>AG264-2</f>
        <v>53.026959000000005</v>
      </c>
      <c r="AI264">
        <f t="shared" si="53"/>
        <v>29.026959000000005</v>
      </c>
      <c r="AJ264" t="s">
        <v>39</v>
      </c>
      <c r="AK264" s="15">
        <f t="shared" si="54"/>
        <v>5502.6959000000006</v>
      </c>
      <c r="AL264" s="53">
        <f>AK264-200</f>
        <v>5302.6959000000006</v>
      </c>
      <c r="AM264">
        <f t="shared" si="55"/>
        <v>442.90855602060537</v>
      </c>
      <c r="AN264" s="23">
        <v>9.4</v>
      </c>
      <c r="AQ264" s="92">
        <f>AL264/100</f>
        <v>53.026959000000005</v>
      </c>
      <c r="AR264" s="93">
        <f t="shared" si="56"/>
        <v>31.026959000000005</v>
      </c>
    </row>
    <row r="265" spans="4:44" x14ac:dyDescent="0.3">
      <c r="D265">
        <v>0.90987089277752076</v>
      </c>
      <c r="E265">
        <v>1</v>
      </c>
      <c r="F265">
        <v>0</v>
      </c>
      <c r="G265" s="15">
        <v>159</v>
      </c>
      <c r="H265" t="s">
        <v>31</v>
      </c>
      <c r="I265" t="s">
        <v>32</v>
      </c>
      <c r="L265">
        <v>30</v>
      </c>
      <c r="M265" s="23">
        <v>6.5259999999999998</v>
      </c>
      <c r="N265" s="22">
        <v>12.023999999999999</v>
      </c>
      <c r="O265" s="28">
        <v>264</v>
      </c>
      <c r="P265" s="15">
        <f>M265+N265</f>
        <v>18.549999999999997</v>
      </c>
      <c r="Q265" s="27">
        <v>1.0386</v>
      </c>
      <c r="R265" s="27">
        <v>1.0114000000000001</v>
      </c>
      <c r="S265" s="27">
        <v>1.024</v>
      </c>
      <c r="T265" s="27">
        <v>1.0186999999999999</v>
      </c>
      <c r="U265" s="31">
        <f t="shared" si="49"/>
        <v>1.0231749999999999</v>
      </c>
      <c r="V265" s="27"/>
      <c r="W265" s="27">
        <v>1.9657</v>
      </c>
      <c r="X265" s="27">
        <v>1.9594</v>
      </c>
      <c r="Z265" s="31">
        <f t="shared" si="50"/>
        <v>1.96255</v>
      </c>
      <c r="AA265" s="27"/>
      <c r="AB265" s="27">
        <v>273.77449999999999</v>
      </c>
      <c r="AC265" s="27">
        <v>277.6961</v>
      </c>
      <c r="AD265" s="27">
        <v>274.75490000000002</v>
      </c>
      <c r="AE265">
        <f t="shared" si="51"/>
        <v>275.4085</v>
      </c>
      <c r="AF265" s="16">
        <v>26</v>
      </c>
      <c r="AG265" s="15">
        <f t="shared" si="52"/>
        <v>71.606210000000004</v>
      </c>
      <c r="AI265">
        <f t="shared" si="53"/>
        <v>45.606210000000004</v>
      </c>
      <c r="AJ265" t="s">
        <v>39</v>
      </c>
      <c r="AK265" s="23">
        <f t="shared" si="54"/>
        <v>7160.6210000000001</v>
      </c>
      <c r="AM265">
        <f t="shared" si="55"/>
        <v>386.01730458221033</v>
      </c>
      <c r="AN265" s="23">
        <v>8.9</v>
      </c>
      <c r="AQ265" s="92">
        <f t="shared" ref="AQ265:AQ277" si="57">AK265/100</f>
        <v>71.606210000000004</v>
      </c>
      <c r="AR265" s="93">
        <f t="shared" si="56"/>
        <v>71.606210000000004</v>
      </c>
    </row>
    <row r="266" spans="4:44" x14ac:dyDescent="0.3">
      <c r="D266">
        <v>0.9627981535806891</v>
      </c>
      <c r="E266">
        <v>1</v>
      </c>
      <c r="F266">
        <v>0</v>
      </c>
      <c r="G266" s="15">
        <v>159</v>
      </c>
      <c r="H266" t="s">
        <v>33</v>
      </c>
      <c r="I266" t="s">
        <v>30</v>
      </c>
      <c r="J266" t="s">
        <v>185</v>
      </c>
      <c r="K266">
        <v>22</v>
      </c>
      <c r="L266">
        <v>10</v>
      </c>
      <c r="M266" s="23">
        <v>23.818000000000001</v>
      </c>
      <c r="N266">
        <v>18.07</v>
      </c>
      <c r="O266" s="28">
        <v>265</v>
      </c>
      <c r="P266" s="15">
        <f>M266</f>
        <v>23.818000000000001</v>
      </c>
      <c r="Q266" s="27">
        <v>2.0244</v>
      </c>
      <c r="R266" s="27"/>
      <c r="S266" s="27">
        <v>2.0695999999999999</v>
      </c>
      <c r="T266" s="27">
        <v>2.0619999999999998</v>
      </c>
      <c r="U266" s="31">
        <f t="shared" si="49"/>
        <v>2.0519999999999996</v>
      </c>
      <c r="V266" s="27">
        <v>2.02</v>
      </c>
      <c r="W266" s="27"/>
      <c r="X266" s="27">
        <v>2.0297999999999998</v>
      </c>
      <c r="Z266" s="31">
        <f t="shared" si="50"/>
        <v>2.0248999999999997</v>
      </c>
      <c r="AA266" s="27">
        <v>409.0686</v>
      </c>
      <c r="AB266" s="27"/>
      <c r="AC266" s="27">
        <v>409.0686</v>
      </c>
      <c r="AD266" s="27">
        <v>408.57839999999999</v>
      </c>
      <c r="AE266">
        <f t="shared" si="51"/>
        <v>408.90519999999998</v>
      </c>
      <c r="AF266" s="16">
        <v>26</v>
      </c>
      <c r="AG266" s="15">
        <f t="shared" si="52"/>
        <v>106.315352</v>
      </c>
      <c r="AI266">
        <f t="shared" si="53"/>
        <v>80.315352000000004</v>
      </c>
      <c r="AJ266" t="s">
        <v>39</v>
      </c>
      <c r="AK266" s="23">
        <f t="shared" si="54"/>
        <v>10631.5352</v>
      </c>
      <c r="AM266">
        <f t="shared" si="55"/>
        <v>446.36557225627678</v>
      </c>
      <c r="AN266" s="23">
        <v>9.1999999999999993</v>
      </c>
      <c r="AQ266" s="92">
        <f t="shared" si="57"/>
        <v>106.315352</v>
      </c>
      <c r="AR266" s="93">
        <f t="shared" si="56"/>
        <v>84.315352000000004</v>
      </c>
    </row>
    <row r="267" spans="4:44" x14ac:dyDescent="0.3">
      <c r="D267">
        <v>2.1840883895965835E-2</v>
      </c>
      <c r="E267">
        <v>0</v>
      </c>
      <c r="F267">
        <v>0</v>
      </c>
      <c r="G267" s="15">
        <v>160</v>
      </c>
      <c r="H267" t="s">
        <v>33</v>
      </c>
      <c r="I267" t="s">
        <v>32</v>
      </c>
      <c r="L267">
        <v>30</v>
      </c>
      <c r="M267" s="23">
        <v>13.736000000000001</v>
      </c>
      <c r="N267">
        <v>16.244</v>
      </c>
      <c r="O267" s="28">
        <v>266</v>
      </c>
      <c r="P267" s="15">
        <f>M267</f>
        <v>13.736000000000001</v>
      </c>
      <c r="Q267" s="27">
        <v>2.5095000000000001</v>
      </c>
      <c r="R267" s="27">
        <v>2.4925999999999999</v>
      </c>
      <c r="S267" s="27">
        <v>2.5438000000000001</v>
      </c>
      <c r="T267" s="27">
        <v>2.5194000000000001</v>
      </c>
      <c r="U267" s="31">
        <f t="shared" si="49"/>
        <v>2.5163250000000001</v>
      </c>
      <c r="V267" s="27">
        <v>1.9666999999999999</v>
      </c>
      <c r="W267" s="27">
        <v>1.9743999999999999</v>
      </c>
      <c r="X267" s="27">
        <v>1.9742999999999999</v>
      </c>
      <c r="Z267" s="31">
        <f t="shared" si="50"/>
        <v>1.9718</v>
      </c>
      <c r="AA267" s="27">
        <v>253.6765</v>
      </c>
      <c r="AB267" s="27">
        <v>255.63730000000001</v>
      </c>
      <c r="AC267" s="27">
        <v>254.65690000000001</v>
      </c>
      <c r="AD267" s="27">
        <v>252.20590000000001</v>
      </c>
      <c r="AE267">
        <f t="shared" si="51"/>
        <v>254.04415000000003</v>
      </c>
      <c r="AF267" s="16">
        <v>26</v>
      </c>
      <c r="AG267" s="15">
        <f t="shared" si="52"/>
        <v>66.051479000000015</v>
      </c>
      <c r="AI267">
        <f t="shared" si="53"/>
        <v>40.051479000000015</v>
      </c>
      <c r="AJ267" t="s">
        <v>39</v>
      </c>
      <c r="AK267" s="23">
        <f t="shared" si="54"/>
        <v>6605.1479000000008</v>
      </c>
      <c r="AM267">
        <f t="shared" si="55"/>
        <v>480.86399970879444</v>
      </c>
      <c r="AN267" s="23">
        <v>9.3000000000000007</v>
      </c>
      <c r="AQ267" s="92">
        <f t="shared" si="57"/>
        <v>66.051479000000015</v>
      </c>
      <c r="AR267" s="93">
        <f t="shared" si="56"/>
        <v>66.051479000000015</v>
      </c>
    </row>
    <row r="268" spans="4:44" x14ac:dyDescent="0.3">
      <c r="D268">
        <v>7.6146262934001174E-2</v>
      </c>
      <c r="E268">
        <v>0</v>
      </c>
      <c r="F268">
        <v>0</v>
      </c>
      <c r="G268" s="15">
        <v>160</v>
      </c>
      <c r="H268" t="s">
        <v>34</v>
      </c>
      <c r="I268" t="s">
        <v>32</v>
      </c>
      <c r="L268">
        <v>30</v>
      </c>
      <c r="M268" s="23">
        <v>6.15</v>
      </c>
      <c r="N268" s="22">
        <v>5.4880000000000004</v>
      </c>
      <c r="O268" s="28">
        <v>267</v>
      </c>
      <c r="P268" s="15">
        <f>M268+N268</f>
        <v>11.638000000000002</v>
      </c>
      <c r="Q268" s="27"/>
      <c r="R268" s="27">
        <v>0.94069999999999998</v>
      </c>
      <c r="S268" s="27">
        <v>0.95350000000000001</v>
      </c>
      <c r="T268" s="27">
        <v>0.94879999999999998</v>
      </c>
      <c r="U268" s="31">
        <f t="shared" si="49"/>
        <v>0.94766666666666666</v>
      </c>
      <c r="V268" s="27"/>
      <c r="W268" s="27">
        <v>2.1219000000000001</v>
      </c>
      <c r="X268" s="27">
        <v>2.1404999999999998</v>
      </c>
      <c r="Z268" s="31">
        <f t="shared" si="50"/>
        <v>2.1311999999999998</v>
      </c>
      <c r="AA268" s="27">
        <v>221.81370000000001</v>
      </c>
      <c r="AB268" s="27">
        <v>215.44120000000001</v>
      </c>
      <c r="AC268" s="27">
        <v>218.38239999999999</v>
      </c>
      <c r="AD268" s="27">
        <v>215.44120000000001</v>
      </c>
      <c r="AE268">
        <f t="shared" si="51"/>
        <v>217.76962499999999</v>
      </c>
      <c r="AF268" s="16">
        <v>26</v>
      </c>
      <c r="AG268" s="15">
        <f t="shared" si="52"/>
        <v>56.620102499999994</v>
      </c>
      <c r="AI268">
        <f t="shared" si="53"/>
        <v>30.620102499999994</v>
      </c>
      <c r="AJ268" t="s">
        <v>39</v>
      </c>
      <c r="AK268" s="23">
        <f t="shared" si="54"/>
        <v>5662.0102499999994</v>
      </c>
      <c r="AM268">
        <f t="shared" si="55"/>
        <v>486.51059030761286</v>
      </c>
      <c r="AN268" s="23">
        <v>9.1999999999999993</v>
      </c>
      <c r="AQ268" s="92">
        <f t="shared" si="57"/>
        <v>56.620102499999994</v>
      </c>
      <c r="AR268" s="93">
        <f t="shared" si="56"/>
        <v>56.620102499999994</v>
      </c>
    </row>
    <row r="269" spans="4:44" x14ac:dyDescent="0.3">
      <c r="D269">
        <v>0.32036766340436273</v>
      </c>
      <c r="E269">
        <v>0</v>
      </c>
      <c r="F269">
        <v>0</v>
      </c>
      <c r="G269" s="15">
        <v>160</v>
      </c>
      <c r="H269" t="s">
        <v>31</v>
      </c>
      <c r="I269" t="s">
        <v>30</v>
      </c>
      <c r="L269">
        <v>10</v>
      </c>
      <c r="M269" s="23">
        <v>9.3239999999999998</v>
      </c>
      <c r="N269" s="22">
        <v>7.6760000000000002</v>
      </c>
      <c r="O269" s="28">
        <v>268</v>
      </c>
      <c r="P269" s="15">
        <f>M269+N269</f>
        <v>17</v>
      </c>
      <c r="Q269" s="27">
        <v>1.8504</v>
      </c>
      <c r="R269" s="27"/>
      <c r="S269" s="27">
        <v>1.9198999999999999</v>
      </c>
      <c r="T269" s="27">
        <v>1.8934</v>
      </c>
      <c r="U269" s="31">
        <f t="shared" si="49"/>
        <v>1.8878999999999999</v>
      </c>
      <c r="V269" s="27">
        <v>2.0798999999999999</v>
      </c>
      <c r="W269" s="27"/>
      <c r="X269" s="27">
        <v>2.0882000000000001</v>
      </c>
      <c r="Z269" s="31">
        <f t="shared" si="50"/>
        <v>2.08405</v>
      </c>
      <c r="AA269" s="27">
        <v>296.81369999999998</v>
      </c>
      <c r="AB269" s="27"/>
      <c r="AC269" s="27">
        <v>292.8922</v>
      </c>
      <c r="AD269" s="27">
        <v>295.34309999999999</v>
      </c>
      <c r="AE269">
        <f t="shared" si="51"/>
        <v>295.01633333333331</v>
      </c>
      <c r="AF269" s="16">
        <v>26</v>
      </c>
      <c r="AG269" s="15">
        <f t="shared" si="52"/>
        <v>76.704246666666663</v>
      </c>
      <c r="AI269">
        <f t="shared" si="53"/>
        <v>50.704246666666663</v>
      </c>
      <c r="AJ269" t="s">
        <v>39</v>
      </c>
      <c r="AK269" s="23">
        <f t="shared" si="54"/>
        <v>7670.4246666666659</v>
      </c>
      <c r="AM269">
        <f t="shared" si="55"/>
        <v>451.20145098039211</v>
      </c>
      <c r="AN269" s="23">
        <v>9.3000000000000007</v>
      </c>
      <c r="AQ269" s="92">
        <f t="shared" si="57"/>
        <v>76.704246666666663</v>
      </c>
      <c r="AR269" s="93">
        <f t="shared" si="56"/>
        <v>76.704246666666663</v>
      </c>
    </row>
    <row r="270" spans="4:44" x14ac:dyDescent="0.3">
      <c r="D270">
        <v>0.54624991050841376</v>
      </c>
      <c r="E270">
        <v>0</v>
      </c>
      <c r="F270">
        <v>0</v>
      </c>
      <c r="G270" s="15">
        <v>160</v>
      </c>
      <c r="H270" t="s">
        <v>31</v>
      </c>
      <c r="I270" t="s">
        <v>32</v>
      </c>
      <c r="L270">
        <v>30</v>
      </c>
      <c r="M270" s="23">
        <v>10.428000000000001</v>
      </c>
      <c r="N270">
        <v>6.27</v>
      </c>
      <c r="O270" s="28">
        <v>269</v>
      </c>
      <c r="P270" s="15">
        <f>M270</f>
        <v>10.428000000000001</v>
      </c>
      <c r="Q270" s="69">
        <v>2.9632999999999998</v>
      </c>
      <c r="R270" s="27">
        <v>2.9125999999999999</v>
      </c>
      <c r="S270" s="27">
        <v>2.9636</v>
      </c>
      <c r="T270" s="27">
        <v>2.9198</v>
      </c>
      <c r="U270" s="31">
        <f t="shared" si="49"/>
        <v>2.9398249999999999</v>
      </c>
      <c r="V270" s="27">
        <v>2.0196000000000001</v>
      </c>
      <c r="W270" s="27">
        <v>2.0499999999999998</v>
      </c>
      <c r="X270" s="27">
        <v>2.0499999999999998</v>
      </c>
      <c r="Z270" s="31">
        <f t="shared" si="50"/>
        <v>2.0398666666666663</v>
      </c>
      <c r="AA270" s="27">
        <v>164.46080000000001</v>
      </c>
      <c r="AB270" s="27">
        <v>165.9314</v>
      </c>
      <c r="AC270" s="27">
        <v>165.9314</v>
      </c>
      <c r="AD270" s="27">
        <v>163.4804</v>
      </c>
      <c r="AE270">
        <f t="shared" si="51"/>
        <v>164.95099999999999</v>
      </c>
      <c r="AF270" s="16">
        <v>26</v>
      </c>
      <c r="AG270" s="15">
        <f t="shared" si="52"/>
        <v>42.887259999999998</v>
      </c>
      <c r="AI270">
        <f t="shared" si="53"/>
        <v>16.887259999999998</v>
      </c>
      <c r="AJ270" t="s">
        <v>39</v>
      </c>
      <c r="AK270" s="23">
        <f t="shared" si="54"/>
        <v>4288.7259999999997</v>
      </c>
      <c r="AM270">
        <f t="shared" si="55"/>
        <v>411.27023398542377</v>
      </c>
      <c r="AN270" s="23">
        <v>9.1</v>
      </c>
      <c r="AQ270" s="92">
        <f t="shared" si="57"/>
        <v>42.887259999999998</v>
      </c>
      <c r="AR270" s="93">
        <f t="shared" si="56"/>
        <v>42.887259999999998</v>
      </c>
    </row>
    <row r="271" spans="4:44" x14ac:dyDescent="0.3">
      <c r="D271">
        <v>0.85416960778617224</v>
      </c>
      <c r="E271">
        <v>0</v>
      </c>
      <c r="F271">
        <v>0</v>
      </c>
      <c r="G271" s="15">
        <v>160</v>
      </c>
      <c r="H271" t="s">
        <v>29</v>
      </c>
      <c r="I271" t="s">
        <v>30</v>
      </c>
      <c r="L271">
        <v>10</v>
      </c>
      <c r="M271" s="23">
        <v>8.9540000000000006</v>
      </c>
      <c r="N271" s="22">
        <v>12.154</v>
      </c>
      <c r="O271" s="28">
        <v>270</v>
      </c>
      <c r="P271" s="15">
        <f>M271+N271</f>
        <v>21.108000000000001</v>
      </c>
      <c r="Q271" s="27">
        <v>2.355</v>
      </c>
      <c r="R271" s="27">
        <v>2.6063000000000001</v>
      </c>
      <c r="S271" s="27">
        <v>2.6970999999999998</v>
      </c>
      <c r="T271" s="27">
        <v>1.9468000000000001</v>
      </c>
      <c r="U271" s="31">
        <f t="shared" si="49"/>
        <v>2.4013</v>
      </c>
      <c r="V271" s="27">
        <v>1.9704999999999999</v>
      </c>
      <c r="W271" s="27">
        <v>2.0133999999999999</v>
      </c>
      <c r="X271" s="27">
        <v>2.0324</v>
      </c>
      <c r="Z271" s="31">
        <f t="shared" si="50"/>
        <v>2.005433333333333</v>
      </c>
      <c r="AA271" s="27">
        <v>318.8725</v>
      </c>
      <c r="AB271" s="27">
        <v>312.00979999999998</v>
      </c>
      <c r="AC271" s="27">
        <v>314.95100000000002</v>
      </c>
      <c r="AD271" s="27"/>
      <c r="AE271">
        <f t="shared" si="51"/>
        <v>315.27776666666665</v>
      </c>
      <c r="AF271" s="16">
        <v>26</v>
      </c>
      <c r="AG271" s="15">
        <f t="shared" si="52"/>
        <v>81.972219333333328</v>
      </c>
      <c r="AI271">
        <f t="shared" si="53"/>
        <v>55.972219333333328</v>
      </c>
      <c r="AJ271" t="s">
        <v>39</v>
      </c>
      <c r="AK271" s="23">
        <f t="shared" si="54"/>
        <v>8197.2219333333323</v>
      </c>
      <c r="AM271">
        <f t="shared" si="55"/>
        <v>388.34669003853196</v>
      </c>
      <c r="AN271" s="23">
        <v>8.8000000000000007</v>
      </c>
      <c r="AQ271" s="92">
        <f t="shared" si="57"/>
        <v>81.972219333333328</v>
      </c>
      <c r="AR271" s="93">
        <f t="shared" si="56"/>
        <v>81.972219333333328</v>
      </c>
    </row>
    <row r="272" spans="4:44" x14ac:dyDescent="0.3">
      <c r="D272">
        <v>0.90885363934987307</v>
      </c>
      <c r="E272">
        <v>0</v>
      </c>
      <c r="F272">
        <v>0</v>
      </c>
      <c r="G272" s="15">
        <v>160</v>
      </c>
      <c r="H272" t="s">
        <v>34</v>
      </c>
      <c r="I272" t="s">
        <v>30</v>
      </c>
      <c r="L272">
        <v>10</v>
      </c>
      <c r="M272" s="23">
        <v>8.1959999999999997</v>
      </c>
      <c r="N272" s="22">
        <v>4.03</v>
      </c>
      <c r="O272" s="28">
        <v>271</v>
      </c>
      <c r="P272" s="15">
        <f>M272+N272</f>
        <v>12.225999999999999</v>
      </c>
      <c r="Q272" s="27">
        <v>1.8662000000000001</v>
      </c>
      <c r="R272" s="27"/>
      <c r="S272" s="27">
        <v>1.9045000000000001</v>
      </c>
      <c r="T272" s="27">
        <v>1.9404999999999999</v>
      </c>
      <c r="U272" s="31">
        <f t="shared" si="49"/>
        <v>1.9037333333333333</v>
      </c>
      <c r="V272" s="27">
        <v>2.0055000000000001</v>
      </c>
      <c r="W272" s="27"/>
      <c r="X272" s="27">
        <v>2.0143</v>
      </c>
      <c r="Y272" s="27">
        <v>2.0188999999999999</v>
      </c>
      <c r="Z272" s="31">
        <f t="shared" si="50"/>
        <v>2.0129000000000001</v>
      </c>
      <c r="AA272" s="27">
        <v>225.24510000000001</v>
      </c>
      <c r="AB272" s="27"/>
      <c r="AC272" s="27">
        <v>224.2647</v>
      </c>
      <c r="AD272" s="27">
        <v>222.79409999999999</v>
      </c>
      <c r="AE272">
        <f t="shared" si="51"/>
        <v>224.10130000000001</v>
      </c>
      <c r="AF272" s="16">
        <v>26</v>
      </c>
      <c r="AG272" s="15">
        <f t="shared" si="52"/>
        <v>58.266338000000005</v>
      </c>
      <c r="AI272">
        <f t="shared" si="53"/>
        <v>32.266338000000005</v>
      </c>
      <c r="AJ272" t="s">
        <v>39</v>
      </c>
      <c r="AK272" s="23">
        <f t="shared" si="54"/>
        <v>5826.6338000000005</v>
      </c>
      <c r="AM272">
        <f t="shared" si="55"/>
        <v>476.57727793227554</v>
      </c>
      <c r="AN272" s="23">
        <v>8.9</v>
      </c>
      <c r="AQ272" s="92">
        <f t="shared" si="57"/>
        <v>58.266338000000005</v>
      </c>
      <c r="AR272" s="93">
        <f t="shared" si="56"/>
        <v>58.266338000000005</v>
      </c>
    </row>
    <row r="273" spans="1:45" x14ac:dyDescent="0.3">
      <c r="D273">
        <v>0.91466560881714754</v>
      </c>
      <c r="E273">
        <v>0</v>
      </c>
      <c r="F273">
        <v>0</v>
      </c>
      <c r="G273" s="15">
        <v>160</v>
      </c>
      <c r="H273" t="s">
        <v>33</v>
      </c>
      <c r="I273" t="s">
        <v>30</v>
      </c>
      <c r="L273">
        <v>10</v>
      </c>
      <c r="M273" s="23">
        <v>8.7739999999999991</v>
      </c>
      <c r="N273" s="22">
        <v>9.5440000000000005</v>
      </c>
      <c r="O273" s="28">
        <v>272</v>
      </c>
      <c r="P273" s="15">
        <f>M273+N273</f>
        <v>18.317999999999998</v>
      </c>
      <c r="Q273" s="27">
        <v>2.2799999999999998</v>
      </c>
      <c r="R273" s="27">
        <v>2.2368000000000001</v>
      </c>
      <c r="S273" s="27">
        <v>2.2446999999999999</v>
      </c>
      <c r="T273" s="27">
        <v>2.2563</v>
      </c>
      <c r="U273" s="31">
        <f t="shared" si="49"/>
        <v>2.2544499999999998</v>
      </c>
      <c r="V273" s="27">
        <v>1.948</v>
      </c>
      <c r="W273" s="27">
        <v>1.9544999999999999</v>
      </c>
      <c r="X273" s="27">
        <v>1.9248000000000001</v>
      </c>
      <c r="Y273" s="27">
        <v>1.9478</v>
      </c>
      <c r="Z273" s="31">
        <f t="shared" si="50"/>
        <v>1.943775</v>
      </c>
      <c r="AA273" s="27">
        <v>307.59800000000001</v>
      </c>
      <c r="AB273" s="27">
        <v>310.53919999999999</v>
      </c>
      <c r="AC273" s="27">
        <v>310.53919999999999</v>
      </c>
      <c r="AD273" s="27">
        <v>306.61759999999998</v>
      </c>
      <c r="AE273">
        <f t="shared" si="51"/>
        <v>308.82350000000002</v>
      </c>
      <c r="AF273" s="16">
        <v>26</v>
      </c>
      <c r="AG273" s="15">
        <f t="shared" si="52"/>
        <v>80.294110000000003</v>
      </c>
      <c r="AI273">
        <f t="shared" si="53"/>
        <v>54.294110000000003</v>
      </c>
      <c r="AJ273" t="s">
        <v>39</v>
      </c>
      <c r="AK273" s="23">
        <f t="shared" si="54"/>
        <v>8029.411000000001</v>
      </c>
      <c r="AM273">
        <f t="shared" si="55"/>
        <v>438.33447974669735</v>
      </c>
      <c r="AN273" s="23">
        <v>9.3000000000000007</v>
      </c>
      <c r="AQ273" s="92">
        <f t="shared" si="57"/>
        <v>80.294110000000003</v>
      </c>
      <c r="AR273" s="93">
        <f t="shared" si="56"/>
        <v>80.294110000000003</v>
      </c>
    </row>
    <row r="274" spans="1:45" x14ac:dyDescent="0.3">
      <c r="D274">
        <v>5.2347036792992352E-3</v>
      </c>
      <c r="E274">
        <v>0</v>
      </c>
      <c r="F274">
        <v>1</v>
      </c>
      <c r="G274" s="15">
        <v>161</v>
      </c>
      <c r="H274" t="s">
        <v>31</v>
      </c>
      <c r="I274" t="s">
        <v>32</v>
      </c>
      <c r="L274">
        <v>10</v>
      </c>
      <c r="M274" s="23">
        <v>6</v>
      </c>
      <c r="N274" s="22">
        <v>5.1820000000000004</v>
      </c>
      <c r="O274" s="28">
        <v>273</v>
      </c>
      <c r="P274" s="15">
        <f>M274+N274</f>
        <v>11.182</v>
      </c>
      <c r="Q274" s="27">
        <v>2.0448</v>
      </c>
      <c r="R274" s="27">
        <v>2.2913999999999999</v>
      </c>
      <c r="S274" s="27">
        <v>2.4510000000000001</v>
      </c>
      <c r="T274" s="27">
        <v>2.3607999999999998</v>
      </c>
      <c r="U274" s="31">
        <f t="shared" si="49"/>
        <v>2.2869999999999999</v>
      </c>
      <c r="V274" s="27"/>
      <c r="W274" s="27">
        <v>1.9765999999999999</v>
      </c>
      <c r="X274" s="27">
        <v>1.9815</v>
      </c>
      <c r="Y274" s="27">
        <v>1.9668000000000001</v>
      </c>
      <c r="Z274" s="31">
        <f t="shared" si="50"/>
        <v>1.9749666666666668</v>
      </c>
      <c r="AA274" s="27"/>
      <c r="AB274" s="27">
        <v>196.81370000000001</v>
      </c>
      <c r="AC274" s="27">
        <v>197.3039</v>
      </c>
      <c r="AD274" s="27">
        <v>195.83330000000001</v>
      </c>
      <c r="AE274">
        <f t="shared" si="51"/>
        <v>196.65030000000002</v>
      </c>
      <c r="AF274" s="16">
        <v>26</v>
      </c>
      <c r="AG274" s="15">
        <f t="shared" si="52"/>
        <v>51.129078000000007</v>
      </c>
      <c r="AI274">
        <f t="shared" si="53"/>
        <v>25.129078000000007</v>
      </c>
      <c r="AJ274" t="s">
        <v>39</v>
      </c>
      <c r="AK274" s="23">
        <f t="shared" si="54"/>
        <v>5112.9078000000009</v>
      </c>
      <c r="AM274">
        <f t="shared" si="55"/>
        <v>457.24448220354145</v>
      </c>
      <c r="AN274" s="23">
        <v>9.3000000000000007</v>
      </c>
      <c r="AQ274" s="92">
        <f t="shared" si="57"/>
        <v>51.129078000000007</v>
      </c>
      <c r="AR274" s="93">
        <f t="shared" si="56"/>
        <v>51.129078000000007</v>
      </c>
    </row>
    <row r="275" spans="1:45" x14ac:dyDescent="0.3">
      <c r="D275">
        <v>0.35792533536205973</v>
      </c>
      <c r="E275">
        <v>0</v>
      </c>
      <c r="F275">
        <v>1</v>
      </c>
      <c r="G275" s="15">
        <v>161</v>
      </c>
      <c r="H275" t="s">
        <v>34</v>
      </c>
      <c r="I275" t="s">
        <v>30</v>
      </c>
      <c r="L275">
        <v>30</v>
      </c>
      <c r="M275" s="23">
        <v>11.404</v>
      </c>
      <c r="N275">
        <v>15.678000000000001</v>
      </c>
      <c r="O275" s="28">
        <v>274</v>
      </c>
      <c r="P275" s="15">
        <f>M275</f>
        <v>11.404</v>
      </c>
      <c r="Q275" s="27">
        <v>4.6723999999999997</v>
      </c>
      <c r="R275" s="27"/>
      <c r="S275" s="27">
        <v>5.4268999999999998</v>
      </c>
      <c r="T275" s="27">
        <v>5.0571000000000002</v>
      </c>
      <c r="U275" s="31">
        <f t="shared" si="49"/>
        <v>5.0521333333333329</v>
      </c>
      <c r="V275" s="27">
        <v>2.0375000000000001</v>
      </c>
      <c r="W275" s="27"/>
      <c r="X275" s="27">
        <v>2.0655000000000001</v>
      </c>
      <c r="Y275" s="27">
        <v>2.0432000000000001</v>
      </c>
      <c r="Z275" s="31">
        <f t="shared" si="50"/>
        <v>2.0487333333333333</v>
      </c>
      <c r="AA275" s="27">
        <v>192.8922</v>
      </c>
      <c r="AB275" s="27"/>
      <c r="AC275" s="27">
        <v>189.46080000000001</v>
      </c>
      <c r="AD275" s="27">
        <v>191.42160000000001</v>
      </c>
      <c r="AE275">
        <f t="shared" si="51"/>
        <v>191.25819999999999</v>
      </c>
      <c r="AF275" s="16">
        <v>26</v>
      </c>
      <c r="AG275" s="15">
        <f t="shared" si="52"/>
        <v>49.727132000000005</v>
      </c>
      <c r="AI275">
        <f t="shared" si="53"/>
        <v>23.727132000000005</v>
      </c>
      <c r="AJ275" t="s">
        <v>39</v>
      </c>
      <c r="AK275" s="23">
        <f t="shared" si="54"/>
        <v>4972.7132000000001</v>
      </c>
      <c r="AM275">
        <f t="shared" si="55"/>
        <v>436.04991231146965</v>
      </c>
      <c r="AN275" s="23">
        <v>8.9</v>
      </c>
      <c r="AQ275" s="92">
        <f t="shared" si="57"/>
        <v>49.727132000000005</v>
      </c>
      <c r="AR275" s="93">
        <f t="shared" si="56"/>
        <v>49.727132000000005</v>
      </c>
    </row>
    <row r="276" spans="1:45" x14ac:dyDescent="0.3">
      <c r="D276">
        <v>0.40771997375618652</v>
      </c>
      <c r="E276">
        <v>0</v>
      </c>
      <c r="F276">
        <v>1</v>
      </c>
      <c r="G276" s="15">
        <v>161</v>
      </c>
      <c r="H276" t="s">
        <v>31</v>
      </c>
      <c r="I276" t="s">
        <v>30</v>
      </c>
      <c r="L276">
        <v>30</v>
      </c>
      <c r="M276" s="23">
        <v>7.47</v>
      </c>
      <c r="N276" s="22">
        <v>8.0079999999999991</v>
      </c>
      <c r="O276" s="28">
        <v>275</v>
      </c>
      <c r="P276" s="15">
        <f>M276+N276</f>
        <v>15.477999999999998</v>
      </c>
      <c r="Q276" s="27">
        <v>2.9759000000000002</v>
      </c>
      <c r="R276" s="27">
        <v>2.9037000000000002</v>
      </c>
      <c r="S276" s="27">
        <v>3.0108000000000001</v>
      </c>
      <c r="T276" s="27">
        <v>2.9756999999999998</v>
      </c>
      <c r="U276" s="31">
        <f t="shared" si="49"/>
        <v>2.9665249999999999</v>
      </c>
      <c r="V276" s="27">
        <v>1.9552</v>
      </c>
      <c r="W276" s="27">
        <v>1.9446000000000001</v>
      </c>
      <c r="X276" s="27">
        <v>1.9591000000000001</v>
      </c>
      <c r="Y276" s="27">
        <v>1.9437</v>
      </c>
      <c r="Z276" s="31">
        <f t="shared" si="50"/>
        <v>1.95065</v>
      </c>
      <c r="AA276" s="27">
        <v>251.22550000000001</v>
      </c>
      <c r="AB276" s="27">
        <v>253.6765</v>
      </c>
      <c r="AC276" s="27">
        <v>252.6961</v>
      </c>
      <c r="AD276" s="27">
        <v>249.75489999999999</v>
      </c>
      <c r="AE276">
        <f t="shared" si="51"/>
        <v>251.83825000000002</v>
      </c>
      <c r="AF276" s="16">
        <v>26</v>
      </c>
      <c r="AG276" s="15">
        <f t="shared" si="52"/>
        <v>65.477945000000005</v>
      </c>
      <c r="AI276">
        <f t="shared" si="53"/>
        <v>39.477945000000005</v>
      </c>
      <c r="AJ276" t="s">
        <v>39</v>
      </c>
      <c r="AK276" s="23">
        <f t="shared" si="54"/>
        <v>6547.7945</v>
      </c>
      <c r="AM276">
        <f t="shared" si="55"/>
        <v>423.0387970021967</v>
      </c>
      <c r="AN276" s="23">
        <v>9.1999999999999993</v>
      </c>
      <c r="AQ276" s="92">
        <f t="shared" si="57"/>
        <v>65.477945000000005</v>
      </c>
      <c r="AR276" s="93">
        <f t="shared" si="56"/>
        <v>65.477945000000005</v>
      </c>
    </row>
    <row r="277" spans="1:45" x14ac:dyDescent="0.3">
      <c r="D277">
        <v>0.4290565907026106</v>
      </c>
      <c r="E277">
        <v>0</v>
      </c>
      <c r="F277">
        <v>1</v>
      </c>
      <c r="G277" s="15">
        <v>161</v>
      </c>
      <c r="H277" t="s">
        <v>34</v>
      </c>
      <c r="I277" t="s">
        <v>32</v>
      </c>
      <c r="L277">
        <v>10</v>
      </c>
      <c r="M277" s="23">
        <v>9.3800000000000008</v>
      </c>
      <c r="N277" s="22">
        <v>6.8780000000000001</v>
      </c>
      <c r="O277" s="28">
        <v>276</v>
      </c>
      <c r="P277" s="15">
        <f>M277+N277</f>
        <v>16.258000000000003</v>
      </c>
      <c r="Q277" s="27"/>
      <c r="R277" s="27">
        <v>1.5651999999999999</v>
      </c>
      <c r="S277" s="27">
        <v>1.583</v>
      </c>
      <c r="T277" s="27">
        <v>1.5402</v>
      </c>
      <c r="U277" s="31">
        <f t="shared" si="49"/>
        <v>1.5628</v>
      </c>
      <c r="V277" s="27">
        <v>2.0476000000000001</v>
      </c>
      <c r="W277" s="27">
        <v>2.1318000000000001</v>
      </c>
      <c r="X277" s="27">
        <v>2.1503999999999999</v>
      </c>
      <c r="Y277" s="27">
        <v>2.1095000000000002</v>
      </c>
      <c r="Z277" s="31">
        <f t="shared" si="50"/>
        <v>2.1098250000000003</v>
      </c>
      <c r="AA277" s="27">
        <v>215.9314</v>
      </c>
      <c r="AB277" s="27">
        <v>208.0882</v>
      </c>
      <c r="AC277" s="27">
        <v>212.00980000000001</v>
      </c>
      <c r="AD277" s="27">
        <v>210.04900000000001</v>
      </c>
      <c r="AE277">
        <f t="shared" si="51"/>
        <v>211.5196</v>
      </c>
      <c r="AF277" s="16">
        <v>26</v>
      </c>
      <c r="AG277" s="15">
        <f t="shared" si="52"/>
        <v>54.995096000000004</v>
      </c>
      <c r="AI277">
        <f t="shared" si="53"/>
        <v>28.995096000000004</v>
      </c>
      <c r="AJ277" t="s">
        <v>39</v>
      </c>
      <c r="AK277" s="23">
        <f t="shared" si="54"/>
        <v>5499.5096000000003</v>
      </c>
      <c r="AM277">
        <f t="shared" si="55"/>
        <v>338.26482962233973</v>
      </c>
      <c r="AN277" s="23">
        <v>9.1</v>
      </c>
      <c r="AQ277" s="92">
        <f t="shared" si="57"/>
        <v>54.995096000000004</v>
      </c>
      <c r="AR277" s="93">
        <f t="shared" si="56"/>
        <v>54.995096000000004</v>
      </c>
    </row>
    <row r="278" spans="1:45" x14ac:dyDescent="0.3">
      <c r="D278">
        <v>0.60833832131413601</v>
      </c>
      <c r="E278">
        <v>0</v>
      </c>
      <c r="F278">
        <v>1</v>
      </c>
      <c r="G278" s="15">
        <v>161</v>
      </c>
      <c r="H278" t="s">
        <v>33</v>
      </c>
      <c r="I278" t="s">
        <v>32</v>
      </c>
      <c r="L278">
        <v>10</v>
      </c>
      <c r="M278" s="23">
        <v>11.74</v>
      </c>
      <c r="N278">
        <v>10.577999999999999</v>
      </c>
      <c r="O278" s="28">
        <v>277</v>
      </c>
      <c r="P278" s="15">
        <f>M278</f>
        <v>11.74</v>
      </c>
      <c r="Q278" s="27">
        <v>3.3086000000000002</v>
      </c>
      <c r="R278" s="27"/>
      <c r="S278" s="27">
        <v>3.7749999999999999</v>
      </c>
      <c r="T278" s="27">
        <v>3.6711999999999998</v>
      </c>
      <c r="U278" s="31">
        <f t="shared" si="49"/>
        <v>3.5849333333333333</v>
      </c>
      <c r="V278" s="27">
        <v>2.0289000000000001</v>
      </c>
      <c r="W278" s="27"/>
      <c r="X278" s="27">
        <v>2.0802999999999998</v>
      </c>
      <c r="Y278" s="27">
        <v>2.0720999999999998</v>
      </c>
      <c r="Z278" s="31">
        <f t="shared" si="50"/>
        <v>2.0604333333333331</v>
      </c>
      <c r="AA278" s="27">
        <v>146.3235</v>
      </c>
      <c r="AB278" s="27"/>
      <c r="AC278" s="27">
        <v>142.8922</v>
      </c>
      <c r="AD278" s="27">
        <v>144.36269999999999</v>
      </c>
      <c r="AE278">
        <f t="shared" si="51"/>
        <v>144.52613333333332</v>
      </c>
      <c r="AF278" s="16">
        <v>26</v>
      </c>
      <c r="AG278" s="56">
        <f t="shared" si="52"/>
        <v>37.576794666666665</v>
      </c>
      <c r="AH278" s="21">
        <f>AG278-2</f>
        <v>35.576794666666665</v>
      </c>
      <c r="AI278">
        <f t="shared" si="53"/>
        <v>11.576794666666665</v>
      </c>
      <c r="AJ278" t="s">
        <v>39</v>
      </c>
      <c r="AK278" s="15">
        <f t="shared" si="54"/>
        <v>3757.6794666666665</v>
      </c>
      <c r="AL278" s="53">
        <f>AK278-200</f>
        <v>3557.6794666666665</v>
      </c>
      <c r="AM278">
        <f t="shared" si="55"/>
        <v>320.07491198182851</v>
      </c>
      <c r="AN278" s="23">
        <v>9</v>
      </c>
      <c r="AQ278" s="92">
        <f>AL278/100</f>
        <v>35.576794666666665</v>
      </c>
      <c r="AR278" s="93">
        <f t="shared" si="56"/>
        <v>35.576794666666665</v>
      </c>
    </row>
    <row r="279" spans="1:45" x14ac:dyDescent="0.3">
      <c r="D279">
        <v>0.64979863008846517</v>
      </c>
      <c r="E279">
        <v>0</v>
      </c>
      <c r="F279">
        <v>1</v>
      </c>
      <c r="G279" s="15">
        <v>161</v>
      </c>
      <c r="H279" t="s">
        <v>29</v>
      </c>
      <c r="I279" t="s">
        <v>30</v>
      </c>
      <c r="L279">
        <v>30</v>
      </c>
      <c r="M279" s="23">
        <v>6.8040000000000003</v>
      </c>
      <c r="N279" s="22">
        <v>10.874000000000001</v>
      </c>
      <c r="O279" s="28">
        <v>278</v>
      </c>
      <c r="P279" s="15">
        <f>M279+N279</f>
        <v>17.678000000000001</v>
      </c>
      <c r="Q279" s="27">
        <v>2.5499999999999998</v>
      </c>
      <c r="R279" s="27">
        <v>2.5606</v>
      </c>
      <c r="S279" s="27">
        <v>2.5787</v>
      </c>
      <c r="T279" s="27">
        <v>2.5499999999999998</v>
      </c>
      <c r="U279" s="31">
        <f t="shared" si="49"/>
        <v>2.559825</v>
      </c>
      <c r="V279" s="27">
        <v>1.9873000000000001</v>
      </c>
      <c r="W279" s="27">
        <v>1.9906999999999999</v>
      </c>
      <c r="X279" s="27">
        <v>1.9941</v>
      </c>
      <c r="Y279" s="27">
        <v>1.9873000000000001</v>
      </c>
      <c r="Z279" s="31">
        <f t="shared" si="50"/>
        <v>1.9898499999999999</v>
      </c>
      <c r="AA279" s="27">
        <v>286.51960000000003</v>
      </c>
      <c r="AB279" s="27">
        <v>288.97059999999999</v>
      </c>
      <c r="AC279" s="27">
        <v>288.48039999999997</v>
      </c>
      <c r="AD279" s="27">
        <v>286.51960000000003</v>
      </c>
      <c r="AE279">
        <f t="shared" si="51"/>
        <v>287.62254999999999</v>
      </c>
      <c r="AF279" s="16">
        <v>26</v>
      </c>
      <c r="AG279" s="56">
        <f t="shared" si="52"/>
        <v>74.781862999999987</v>
      </c>
      <c r="AH279" s="21">
        <f>AG279-2</f>
        <v>72.781862999999987</v>
      </c>
      <c r="AI279">
        <f t="shared" si="53"/>
        <v>48.781862999999987</v>
      </c>
      <c r="AJ279" t="s">
        <v>39</v>
      </c>
      <c r="AK279" s="15">
        <f t="shared" si="54"/>
        <v>7478.1862999999994</v>
      </c>
      <c r="AL279" s="53">
        <f>AK279-200</f>
        <v>7278.1862999999994</v>
      </c>
      <c r="AM279">
        <f t="shared" si="55"/>
        <v>423.02219142436923</v>
      </c>
      <c r="AN279" s="23">
        <v>9.1999999999999993</v>
      </c>
      <c r="AO279" s="28"/>
      <c r="AQ279" s="92">
        <f>AL279/100</f>
        <v>72.781862999999987</v>
      </c>
      <c r="AR279" s="93">
        <f t="shared" si="56"/>
        <v>72.781862999999987</v>
      </c>
    </row>
    <row r="280" spans="1:45" x14ac:dyDescent="0.3">
      <c r="D280">
        <v>0.88245858304657765</v>
      </c>
      <c r="E280">
        <v>0</v>
      </c>
      <c r="F280">
        <v>1</v>
      </c>
      <c r="G280" s="15">
        <v>161</v>
      </c>
      <c r="H280" t="s">
        <v>33</v>
      </c>
      <c r="I280" t="s">
        <v>30</v>
      </c>
      <c r="L280">
        <v>30</v>
      </c>
      <c r="M280" s="23">
        <v>17.972000000000001</v>
      </c>
      <c r="N280">
        <v>10.268000000000001</v>
      </c>
      <c r="O280" s="28">
        <v>279</v>
      </c>
      <c r="P280" s="15">
        <f>M280</f>
        <v>17.972000000000001</v>
      </c>
      <c r="Q280" s="27"/>
      <c r="R280" s="27">
        <v>2.4217</v>
      </c>
      <c r="S280" s="27">
        <v>2.4998</v>
      </c>
      <c r="T280" s="27">
        <v>2.4554</v>
      </c>
      <c r="U280" s="31">
        <f t="shared" si="49"/>
        <v>2.4589666666666665</v>
      </c>
      <c r="V280" s="27">
        <v>1.9460999999999999</v>
      </c>
      <c r="W280" s="27">
        <v>1.9887999999999999</v>
      </c>
      <c r="X280" s="27">
        <v>1.9947999999999999</v>
      </c>
      <c r="Y280" s="27">
        <v>1.9858</v>
      </c>
      <c r="Z280" s="31">
        <f t="shared" si="50"/>
        <v>1.9788749999999999</v>
      </c>
      <c r="AA280" s="27">
        <v>332.1078</v>
      </c>
      <c r="AB280" s="27">
        <v>326.71570000000003</v>
      </c>
      <c r="AC280" s="27">
        <v>328.67649999999998</v>
      </c>
      <c r="AD280" s="27">
        <v>325.24509999999998</v>
      </c>
      <c r="AE280">
        <f t="shared" si="51"/>
        <v>328.18627500000002</v>
      </c>
      <c r="AF280" s="16">
        <v>26</v>
      </c>
      <c r="AG280" s="15">
        <f t="shared" si="52"/>
        <v>85.328431500000008</v>
      </c>
      <c r="AI280">
        <f t="shared" si="53"/>
        <v>59.328431500000008</v>
      </c>
      <c r="AJ280" t="s">
        <v>39</v>
      </c>
      <c r="AK280" s="23">
        <f t="shared" si="54"/>
        <v>8532.8431500000006</v>
      </c>
      <c r="AM280">
        <f t="shared" si="55"/>
        <v>474.78539672824394</v>
      </c>
      <c r="AN280" s="23">
        <v>8.9</v>
      </c>
      <c r="AQ280" s="92">
        <f t="shared" ref="AQ280:AQ288" si="58">AK280/100</f>
        <v>85.328431500000008</v>
      </c>
      <c r="AR280" s="93">
        <f t="shared" si="56"/>
        <v>85.328431500000008</v>
      </c>
    </row>
    <row r="281" spans="1:45" x14ac:dyDescent="0.3">
      <c r="D281">
        <v>0.24347708412609603</v>
      </c>
      <c r="E281">
        <v>0</v>
      </c>
      <c r="F281">
        <v>1</v>
      </c>
      <c r="G281" s="15">
        <v>202</v>
      </c>
      <c r="H281" t="s">
        <v>34</v>
      </c>
      <c r="I281" t="s">
        <v>30</v>
      </c>
      <c r="J281" t="s">
        <v>193</v>
      </c>
      <c r="K281">
        <v>22</v>
      </c>
      <c r="L281">
        <v>30</v>
      </c>
      <c r="M281" s="23">
        <v>7.8019999999999996</v>
      </c>
      <c r="N281" s="22">
        <v>5.54</v>
      </c>
      <c r="O281" s="28">
        <v>280</v>
      </c>
      <c r="P281" s="15">
        <f>M281+N281</f>
        <v>13.341999999999999</v>
      </c>
      <c r="Q281" s="27">
        <v>2.5895000000000001</v>
      </c>
      <c r="R281" s="27"/>
      <c r="S281" s="27">
        <v>2.7690999999999999</v>
      </c>
      <c r="T281" s="27">
        <v>2.6720000000000002</v>
      </c>
      <c r="U281" s="31">
        <f t="shared" si="49"/>
        <v>2.6768666666666667</v>
      </c>
      <c r="V281" s="27">
        <v>1.9967999999999999</v>
      </c>
      <c r="W281" s="27"/>
      <c r="X281" s="27">
        <v>2.0232000000000001</v>
      </c>
      <c r="Y281" s="27">
        <v>2.0055000000000001</v>
      </c>
      <c r="Z281" s="31">
        <f t="shared" si="50"/>
        <v>2.0084999999999997</v>
      </c>
      <c r="AA281" s="27">
        <v>226.22550000000001</v>
      </c>
      <c r="AB281" s="27"/>
      <c r="AC281" s="27">
        <v>224.2647</v>
      </c>
      <c r="AD281" s="27">
        <v>224.2647</v>
      </c>
      <c r="AE281">
        <f t="shared" si="51"/>
        <v>224.91830000000002</v>
      </c>
      <c r="AF281" s="16">
        <v>26</v>
      </c>
      <c r="AG281" s="15">
        <f t="shared" si="52"/>
        <v>58.478758000000006</v>
      </c>
      <c r="AI281">
        <f t="shared" si="53"/>
        <v>32.478758000000006</v>
      </c>
      <c r="AJ281" t="s">
        <v>39</v>
      </c>
      <c r="AK281" s="23">
        <f t="shared" si="54"/>
        <v>5847.8758000000007</v>
      </c>
      <c r="AM281">
        <f t="shared" si="55"/>
        <v>438.30578623894479</v>
      </c>
      <c r="AN281" s="23">
        <v>9.1999999999999993</v>
      </c>
      <c r="AQ281" s="92">
        <f t="shared" si="58"/>
        <v>58.478758000000006</v>
      </c>
      <c r="AR281" s="93">
        <f t="shared" si="56"/>
        <v>36.478758000000006</v>
      </c>
    </row>
    <row r="282" spans="1:45" x14ac:dyDescent="0.3">
      <c r="D282">
        <v>0.3316927393491006</v>
      </c>
      <c r="E282">
        <v>0</v>
      </c>
      <c r="F282">
        <v>1</v>
      </c>
      <c r="G282" s="15">
        <v>202</v>
      </c>
      <c r="H282" t="s">
        <v>31</v>
      </c>
      <c r="I282" t="s">
        <v>32</v>
      </c>
      <c r="L282">
        <v>10</v>
      </c>
      <c r="M282" s="15">
        <v>9.1880000000000006</v>
      </c>
      <c r="N282" s="22">
        <v>12.31</v>
      </c>
      <c r="O282" s="28">
        <v>281</v>
      </c>
      <c r="P282" s="15">
        <f>N282</f>
        <v>12.31</v>
      </c>
      <c r="Q282" s="27"/>
      <c r="R282" s="27">
        <v>2.7711000000000001</v>
      </c>
      <c r="S282" s="27">
        <v>2.8155000000000001</v>
      </c>
      <c r="T282" s="27">
        <v>2.726</v>
      </c>
      <c r="U282" s="31">
        <f t="shared" si="49"/>
        <v>2.7708666666666666</v>
      </c>
      <c r="V282" s="27"/>
      <c r="W282" s="27">
        <v>2.0356999999999998</v>
      </c>
      <c r="X282" s="27">
        <v>2.0306000000000002</v>
      </c>
      <c r="Y282" s="27">
        <v>2.016</v>
      </c>
      <c r="Z282" s="31">
        <f t="shared" si="50"/>
        <v>2.0274333333333332</v>
      </c>
      <c r="AA282" s="27"/>
      <c r="AB282" s="27">
        <v>202.6961</v>
      </c>
      <c r="AC282" s="27">
        <v>203.18629999999999</v>
      </c>
      <c r="AD282" s="27">
        <v>200.7353</v>
      </c>
      <c r="AE282">
        <f t="shared" si="51"/>
        <v>202.20590000000001</v>
      </c>
      <c r="AF282" s="16">
        <v>26</v>
      </c>
      <c r="AG282" s="15">
        <f t="shared" si="52"/>
        <v>52.573534000000002</v>
      </c>
      <c r="AI282">
        <f t="shared" si="53"/>
        <v>26.573534000000002</v>
      </c>
      <c r="AJ282" t="s">
        <v>39</v>
      </c>
      <c r="AK282" s="23">
        <f t="shared" si="54"/>
        <v>5257.3534</v>
      </c>
      <c r="AM282">
        <f t="shared" si="55"/>
        <v>427.07988627132409</v>
      </c>
      <c r="AN282" s="23">
        <v>9</v>
      </c>
      <c r="AQ282" s="92">
        <f t="shared" si="58"/>
        <v>52.573534000000002</v>
      </c>
      <c r="AR282" s="93">
        <f t="shared" si="56"/>
        <v>52.573534000000002</v>
      </c>
    </row>
    <row r="283" spans="1:45" x14ac:dyDescent="0.3">
      <c r="D283">
        <v>0.52604295871639783</v>
      </c>
      <c r="E283">
        <v>0</v>
      </c>
      <c r="F283">
        <v>1</v>
      </c>
      <c r="G283" s="15">
        <v>202</v>
      </c>
      <c r="H283" t="s">
        <v>29</v>
      </c>
      <c r="I283" t="s">
        <v>30</v>
      </c>
      <c r="J283" t="s">
        <v>195</v>
      </c>
      <c r="K283">
        <v>22</v>
      </c>
      <c r="L283">
        <v>30</v>
      </c>
      <c r="M283" s="23">
        <v>12.238</v>
      </c>
      <c r="N283">
        <v>1.8460000000000001</v>
      </c>
      <c r="O283" s="28">
        <v>282</v>
      </c>
      <c r="P283" s="15">
        <f>M283</f>
        <v>12.238</v>
      </c>
      <c r="Q283" s="27">
        <v>3.2505000000000002</v>
      </c>
      <c r="R283" s="27">
        <v>5.3194999999999997</v>
      </c>
      <c r="S283" s="27">
        <v>4.4839000000000002</v>
      </c>
      <c r="T283" s="27">
        <v>6.1258999999999997</v>
      </c>
      <c r="U283" s="31">
        <f t="shared" si="49"/>
        <v>4.79495</v>
      </c>
      <c r="V283" s="27">
        <v>1.9303999999999999</v>
      </c>
      <c r="W283" s="27">
        <v>2.0499999999999998</v>
      </c>
      <c r="X283" s="27"/>
      <c r="Y283" s="27">
        <v>2.0508000000000002</v>
      </c>
      <c r="Z283" s="31">
        <f t="shared" si="50"/>
        <v>2.0104000000000002</v>
      </c>
      <c r="AA283" s="27">
        <v>132.59800000000001</v>
      </c>
      <c r="AB283" s="27">
        <v>125.7353</v>
      </c>
      <c r="AC283" s="27">
        <v>134.55879999999999</v>
      </c>
      <c r="AD283" s="27">
        <v>123.7745</v>
      </c>
      <c r="AE283">
        <f t="shared" si="51"/>
        <v>129.16665</v>
      </c>
      <c r="AF283" s="16">
        <v>26</v>
      </c>
      <c r="AG283" s="15">
        <f t="shared" si="52"/>
        <v>33.583329000000006</v>
      </c>
      <c r="AI283">
        <f t="shared" si="53"/>
        <v>7.5833290000000062</v>
      </c>
      <c r="AJ283" t="s">
        <v>39</v>
      </c>
      <c r="AK283" s="23">
        <f t="shared" si="54"/>
        <v>3358.3329000000003</v>
      </c>
      <c r="AM283">
        <f t="shared" si="55"/>
        <v>274.41844255597323</v>
      </c>
      <c r="AN283" s="23">
        <v>8.8000000000000007</v>
      </c>
      <c r="AQ283" s="92">
        <f t="shared" si="58"/>
        <v>33.583329000000006</v>
      </c>
      <c r="AR283" s="93">
        <f t="shared" si="56"/>
        <v>11.583329000000006</v>
      </c>
    </row>
    <row r="284" spans="1:45" x14ac:dyDescent="0.3">
      <c r="D284">
        <v>0.59188465303987536</v>
      </c>
      <c r="E284">
        <v>0</v>
      </c>
      <c r="F284">
        <v>1</v>
      </c>
      <c r="G284" s="15">
        <v>202</v>
      </c>
      <c r="H284" t="s">
        <v>34</v>
      </c>
      <c r="I284" t="s">
        <v>32</v>
      </c>
      <c r="J284" t="s">
        <v>192</v>
      </c>
      <c r="K284">
        <v>22</v>
      </c>
      <c r="L284">
        <v>10</v>
      </c>
      <c r="M284" s="23">
        <v>7.0720000000000001</v>
      </c>
      <c r="N284" s="22">
        <v>5.3680000000000003</v>
      </c>
      <c r="O284" s="28">
        <v>283</v>
      </c>
      <c r="P284" s="15">
        <f>M284+N284</f>
        <v>12.440000000000001</v>
      </c>
      <c r="Q284" s="27">
        <v>1.7759</v>
      </c>
      <c r="R284" s="27"/>
      <c r="S284" s="27">
        <v>1.8956</v>
      </c>
      <c r="T284" s="27">
        <v>1.8535999999999999</v>
      </c>
      <c r="U284" s="31">
        <f t="shared" si="49"/>
        <v>1.8417000000000001</v>
      </c>
      <c r="V284" s="27">
        <v>2.0034999999999998</v>
      </c>
      <c r="W284" s="27"/>
      <c r="X284" s="27">
        <v>2.0432999999999999</v>
      </c>
      <c r="Y284" s="27">
        <v>2.0331000000000001</v>
      </c>
      <c r="Z284" s="31">
        <f t="shared" si="50"/>
        <v>2.0266333333333333</v>
      </c>
      <c r="AA284" s="27">
        <v>204.58080000000001</v>
      </c>
      <c r="AB284" s="27"/>
      <c r="AC284" s="27">
        <v>201.6396</v>
      </c>
      <c r="AD284" s="27">
        <v>202.62</v>
      </c>
      <c r="AE284">
        <f t="shared" si="51"/>
        <v>202.94680000000002</v>
      </c>
      <c r="AF284" s="16">
        <v>26</v>
      </c>
      <c r="AG284" s="15">
        <f t="shared" si="52"/>
        <v>52.766168000000008</v>
      </c>
      <c r="AI284">
        <f t="shared" si="53"/>
        <v>26.766168000000008</v>
      </c>
      <c r="AJ284" t="s">
        <v>39</v>
      </c>
      <c r="AK284" s="23">
        <f t="shared" si="54"/>
        <v>5276.6168000000007</v>
      </c>
      <c r="AM284">
        <f t="shared" si="55"/>
        <v>424.16533762057878</v>
      </c>
      <c r="AN284" s="23">
        <v>8.9</v>
      </c>
      <c r="AQ284" s="92">
        <f t="shared" si="58"/>
        <v>52.766168000000008</v>
      </c>
      <c r="AR284" s="93">
        <f t="shared" si="56"/>
        <v>30.766168000000008</v>
      </c>
    </row>
    <row r="285" spans="1:45" s="94" customFormat="1" x14ac:dyDescent="0.3">
      <c r="A285"/>
      <c r="B285"/>
      <c r="C285"/>
      <c r="D285">
        <v>0.73559753805472816</v>
      </c>
      <c r="E285">
        <v>0</v>
      </c>
      <c r="F285">
        <v>1</v>
      </c>
      <c r="G285" s="15">
        <v>202</v>
      </c>
      <c r="H285" t="s">
        <v>33</v>
      </c>
      <c r="I285" t="s">
        <v>30</v>
      </c>
      <c r="J285" t="s">
        <v>191</v>
      </c>
      <c r="K285">
        <v>22</v>
      </c>
      <c r="L285">
        <v>30</v>
      </c>
      <c r="M285" s="23">
        <v>5.29</v>
      </c>
      <c r="N285" s="22">
        <v>6.58</v>
      </c>
      <c r="O285" s="28">
        <v>284</v>
      </c>
      <c r="P285" s="15">
        <f>M285+N285</f>
        <v>11.870000000000001</v>
      </c>
      <c r="Q285" s="66">
        <v>1.9267000000000001</v>
      </c>
      <c r="R285" s="27">
        <v>2.0089999999999999</v>
      </c>
      <c r="S285" s="27">
        <v>2.0023</v>
      </c>
      <c r="T285" s="27"/>
      <c r="U285" s="31">
        <f t="shared" si="49"/>
        <v>1.9793333333333332</v>
      </c>
      <c r="V285" s="27">
        <v>1.9724999999999999</v>
      </c>
      <c r="W285" s="27">
        <v>2.0882000000000001</v>
      </c>
      <c r="X285" s="27">
        <v>2.0665</v>
      </c>
      <c r="Y285" s="27"/>
      <c r="Z285" s="31">
        <f t="shared" si="50"/>
        <v>2.0424000000000002</v>
      </c>
      <c r="AA285" s="27">
        <v>150.16900000000001</v>
      </c>
      <c r="AB285" s="27">
        <v>147.71809999999999</v>
      </c>
      <c r="AC285" s="27">
        <v>148.20820000000001</v>
      </c>
      <c r="AD285" s="27"/>
      <c r="AE285">
        <f t="shared" si="51"/>
        <v>148.69843333333336</v>
      </c>
      <c r="AF285" s="16">
        <v>26</v>
      </c>
      <c r="AG285" s="15">
        <f t="shared" si="52"/>
        <v>38.661592666666678</v>
      </c>
      <c r="AH285" s="21"/>
      <c r="AI285">
        <f t="shared" si="53"/>
        <v>12.661592666666678</v>
      </c>
      <c r="AJ285" t="s">
        <v>39</v>
      </c>
      <c r="AK285" s="23">
        <f t="shared" si="54"/>
        <v>3866.1592666666675</v>
      </c>
      <c r="AL285" s="21"/>
      <c r="AM285">
        <f t="shared" si="55"/>
        <v>325.70844706543107</v>
      </c>
      <c r="AN285" s="23">
        <v>8.9</v>
      </c>
      <c r="AO285" s="15"/>
      <c r="AP285" s="15"/>
      <c r="AQ285" s="92">
        <f t="shared" si="58"/>
        <v>38.661592666666678</v>
      </c>
      <c r="AR285" s="93">
        <f t="shared" si="56"/>
        <v>16.661592666666678</v>
      </c>
      <c r="AS285"/>
    </row>
    <row r="286" spans="1:45" x14ac:dyDescent="0.3">
      <c r="D286">
        <v>0.77205669290624046</v>
      </c>
      <c r="E286">
        <v>0</v>
      </c>
      <c r="F286">
        <v>1</v>
      </c>
      <c r="G286" s="15">
        <v>202</v>
      </c>
      <c r="H286" t="s">
        <v>33</v>
      </c>
      <c r="I286" t="s">
        <v>32</v>
      </c>
      <c r="J286" t="s">
        <v>190</v>
      </c>
      <c r="K286">
        <v>22</v>
      </c>
      <c r="L286">
        <v>10</v>
      </c>
      <c r="M286" s="23">
        <v>8.3680000000000003</v>
      </c>
      <c r="N286" s="22">
        <v>7.798</v>
      </c>
      <c r="O286" s="28">
        <v>285</v>
      </c>
      <c r="P286" s="15">
        <f>M286+N286</f>
        <v>16.166</v>
      </c>
      <c r="Q286" s="27">
        <v>1.5916999999999999</v>
      </c>
      <c r="R286" s="27">
        <v>1.9137999999999999</v>
      </c>
      <c r="S286" s="27">
        <v>2.1118999999999999</v>
      </c>
      <c r="T286" s="27">
        <v>1.6608000000000001</v>
      </c>
      <c r="U286" s="31">
        <f t="shared" si="49"/>
        <v>1.81955</v>
      </c>
      <c r="V286" s="27">
        <v>1.6631</v>
      </c>
      <c r="W286" s="27">
        <v>2.0550999999999999</v>
      </c>
      <c r="X286" s="27">
        <v>2.0676999999999999</v>
      </c>
      <c r="Y286" s="27">
        <v>1.7931999999999999</v>
      </c>
      <c r="Z286" s="31">
        <f t="shared" si="50"/>
        <v>1.8947749999999999</v>
      </c>
      <c r="AA286" s="27">
        <v>194.2867</v>
      </c>
      <c r="AB286" s="27">
        <v>159.4828</v>
      </c>
      <c r="AC286" s="27">
        <v>160.4632</v>
      </c>
      <c r="AD286" s="27">
        <v>183.99260000000001</v>
      </c>
      <c r="AE286">
        <f t="shared" si="51"/>
        <v>174.55632500000002</v>
      </c>
      <c r="AF286" s="16">
        <v>26</v>
      </c>
      <c r="AG286" s="15">
        <f t="shared" si="52"/>
        <v>45.384644500000007</v>
      </c>
      <c r="AI286">
        <f t="shared" si="53"/>
        <v>19.384644500000007</v>
      </c>
      <c r="AJ286" t="s">
        <v>39</v>
      </c>
      <c r="AK286" s="23">
        <f t="shared" si="54"/>
        <v>4538.4644500000004</v>
      </c>
      <c r="AM286">
        <f t="shared" si="55"/>
        <v>280.74133675615491</v>
      </c>
      <c r="AN286" s="23">
        <v>7.9</v>
      </c>
      <c r="AQ286" s="92">
        <f t="shared" si="58"/>
        <v>45.384644500000007</v>
      </c>
      <c r="AR286" s="93">
        <f t="shared" si="56"/>
        <v>23.384644500000007</v>
      </c>
    </row>
    <row r="287" spans="1:45" x14ac:dyDescent="0.3">
      <c r="D287">
        <v>0.93270776385351972</v>
      </c>
      <c r="E287">
        <v>0</v>
      </c>
      <c r="F287">
        <v>1</v>
      </c>
      <c r="G287" s="15">
        <v>202</v>
      </c>
      <c r="H287" t="s">
        <v>31</v>
      </c>
      <c r="I287" t="s">
        <v>30</v>
      </c>
      <c r="J287" t="s">
        <v>194</v>
      </c>
      <c r="K287">
        <v>22</v>
      </c>
      <c r="L287">
        <v>30</v>
      </c>
      <c r="M287" s="23">
        <v>5.33</v>
      </c>
      <c r="N287" s="22">
        <v>5.9219999999999997</v>
      </c>
      <c r="O287" s="28">
        <v>286</v>
      </c>
      <c r="P287" s="15">
        <f>M287+N287</f>
        <v>11.251999999999999</v>
      </c>
      <c r="Q287" s="27">
        <v>1.8287</v>
      </c>
      <c r="R287" s="27"/>
      <c r="S287" s="27">
        <v>1.9117</v>
      </c>
      <c r="T287" s="27">
        <v>1.8927</v>
      </c>
      <c r="U287" s="31">
        <f t="shared" si="49"/>
        <v>1.8777000000000001</v>
      </c>
      <c r="V287" s="27">
        <v>2.012</v>
      </c>
      <c r="W287" s="27"/>
      <c r="X287" s="27">
        <v>2.0398000000000001</v>
      </c>
      <c r="Y287" s="27">
        <v>2.0438999999999998</v>
      </c>
      <c r="Z287" s="31">
        <f t="shared" si="50"/>
        <v>2.0318999999999998</v>
      </c>
      <c r="AA287" s="27">
        <v>223.20820000000001</v>
      </c>
      <c r="AB287" s="27"/>
      <c r="AC287" s="27">
        <v>219.2867</v>
      </c>
      <c r="AD287" s="27">
        <v>221.73769999999999</v>
      </c>
      <c r="AE287">
        <f t="shared" si="51"/>
        <v>221.41086666666669</v>
      </c>
      <c r="AF287" s="16">
        <v>26</v>
      </c>
      <c r="AG287" s="15">
        <f t="shared" si="52"/>
        <v>57.566825333333334</v>
      </c>
      <c r="AI287">
        <f t="shared" si="53"/>
        <v>31.566825333333334</v>
      </c>
      <c r="AJ287" t="s">
        <v>39</v>
      </c>
      <c r="AK287" s="23">
        <f t="shared" si="54"/>
        <v>5756.6825333333336</v>
      </c>
      <c r="AM287">
        <f t="shared" si="55"/>
        <v>511.61416044555051</v>
      </c>
      <c r="AN287" s="23">
        <v>8.8000000000000007</v>
      </c>
      <c r="AQ287" s="92">
        <f t="shared" si="58"/>
        <v>57.566825333333334</v>
      </c>
      <c r="AR287" s="93">
        <f t="shared" si="56"/>
        <v>35.566825333333334</v>
      </c>
    </row>
    <row r="288" spans="1:45" x14ac:dyDescent="0.3">
      <c r="D288">
        <v>0.52492082652414174</v>
      </c>
      <c r="E288">
        <v>0</v>
      </c>
      <c r="F288">
        <v>1</v>
      </c>
      <c r="G288" s="15">
        <v>205</v>
      </c>
      <c r="H288" t="s">
        <v>33</v>
      </c>
      <c r="I288" t="s">
        <v>30</v>
      </c>
      <c r="J288" t="s">
        <v>197</v>
      </c>
      <c r="K288">
        <v>11</v>
      </c>
      <c r="L288">
        <v>10</v>
      </c>
      <c r="M288" s="23">
        <v>10.004</v>
      </c>
      <c r="N288">
        <v>13.326000000000001</v>
      </c>
      <c r="O288" s="28">
        <v>287</v>
      </c>
      <c r="P288" s="15">
        <f>M288</f>
        <v>10.004</v>
      </c>
      <c r="Q288" s="69">
        <v>1.6903999999999999</v>
      </c>
      <c r="R288" s="27">
        <v>1.6691</v>
      </c>
      <c r="S288" s="27">
        <v>1.6855</v>
      </c>
      <c r="T288" s="27">
        <v>1.7146999999999999</v>
      </c>
      <c r="U288" s="31">
        <f t="shared" si="49"/>
        <v>1.6899249999999999</v>
      </c>
      <c r="V288" s="27">
        <v>2.0670000000000002</v>
      </c>
      <c r="W288" s="27">
        <v>2.1025999999999998</v>
      </c>
      <c r="X288" s="27">
        <v>2.1122999999999998</v>
      </c>
      <c r="Y288" s="27">
        <v>2.0851000000000002</v>
      </c>
      <c r="Z288" s="31">
        <f t="shared" si="50"/>
        <v>2.0917500000000002</v>
      </c>
      <c r="AA288" s="27">
        <v>116.8357</v>
      </c>
      <c r="AB288" s="27">
        <v>117.81610000000001</v>
      </c>
      <c r="AC288" s="27">
        <v>117.3259</v>
      </c>
      <c r="AD288" s="27">
        <v>116.8357</v>
      </c>
      <c r="AE288">
        <f t="shared" si="51"/>
        <v>117.20335</v>
      </c>
      <c r="AF288" s="16">
        <v>26</v>
      </c>
      <c r="AG288" s="15">
        <f t="shared" si="52"/>
        <v>30.472871000000001</v>
      </c>
      <c r="AI288">
        <f t="shared" si="53"/>
        <v>4.4728710000000014</v>
      </c>
      <c r="AJ288" t="s">
        <v>39</v>
      </c>
      <c r="AK288" s="58">
        <f t="shared" si="54"/>
        <v>3047.2871</v>
      </c>
      <c r="AM288">
        <f t="shared" si="55"/>
        <v>304.60686725309876</v>
      </c>
      <c r="AN288" s="23">
        <v>8.4</v>
      </c>
      <c r="AQ288" s="92">
        <f t="shared" si="58"/>
        <v>30.472871000000001</v>
      </c>
      <c r="AR288" s="93">
        <f t="shared" si="56"/>
        <v>19.472871000000001</v>
      </c>
    </row>
    <row r="289" spans="1:45" x14ac:dyDescent="0.3">
      <c r="D289">
        <v>0.52629404216394571</v>
      </c>
      <c r="E289">
        <v>0</v>
      </c>
      <c r="F289">
        <v>1</v>
      </c>
      <c r="G289" s="15">
        <v>205</v>
      </c>
      <c r="H289" t="s">
        <v>34</v>
      </c>
      <c r="I289" t="s">
        <v>32</v>
      </c>
      <c r="J289" t="s">
        <v>198</v>
      </c>
      <c r="K289">
        <v>22</v>
      </c>
      <c r="L289">
        <v>30</v>
      </c>
      <c r="M289" s="23">
        <v>9</v>
      </c>
      <c r="N289" s="22">
        <v>8.6999999999999993</v>
      </c>
      <c r="O289" s="28">
        <v>288</v>
      </c>
      <c r="P289" s="15">
        <f>M289+N289</f>
        <v>17.7</v>
      </c>
      <c r="Q289" s="27">
        <v>1.5019</v>
      </c>
      <c r="R289" s="27">
        <v>1.5661</v>
      </c>
      <c r="S289" s="27">
        <v>1.4944999999999999</v>
      </c>
      <c r="T289" s="27">
        <v>1.6116999999999999</v>
      </c>
      <c r="U289" s="31">
        <f t="shared" si="49"/>
        <v>1.54355</v>
      </c>
      <c r="V289" s="27">
        <v>1.9033</v>
      </c>
      <c r="W289" s="27">
        <v>1.9722999999999999</v>
      </c>
      <c r="X289" s="27"/>
      <c r="Y289" s="27">
        <v>1.9810000000000001</v>
      </c>
      <c r="Z289" s="31">
        <f t="shared" si="50"/>
        <v>1.9522000000000002</v>
      </c>
      <c r="AA289" s="27">
        <v>330.56119999999999</v>
      </c>
      <c r="AB289" s="27">
        <v>323.20819999999998</v>
      </c>
      <c r="AC289" s="27"/>
      <c r="AD289" s="27">
        <v>320.75729999999999</v>
      </c>
      <c r="AE289">
        <f t="shared" si="51"/>
        <v>324.8422333333333</v>
      </c>
      <c r="AF289" s="16">
        <v>26</v>
      </c>
      <c r="AG289" s="15">
        <f t="shared" si="52"/>
        <v>84.458980666666648</v>
      </c>
      <c r="AH289" s="21">
        <f t="shared" ref="AH289:AH296" si="59">AG289-2</f>
        <v>82.458980666666648</v>
      </c>
      <c r="AI289">
        <f t="shared" si="53"/>
        <v>58.458980666666648</v>
      </c>
      <c r="AJ289" t="s">
        <v>39</v>
      </c>
      <c r="AK289" s="15">
        <f t="shared" si="54"/>
        <v>8445.8980666666648</v>
      </c>
      <c r="AL289" s="53">
        <f t="shared" ref="AL289:AL296" si="60">AK289-200</f>
        <v>8245.8980666666648</v>
      </c>
      <c r="AM289">
        <f t="shared" si="55"/>
        <v>477.16938229755169</v>
      </c>
      <c r="AN289" s="23">
        <v>9</v>
      </c>
      <c r="AQ289" s="92">
        <f t="shared" ref="AQ289:AQ296" si="61">AL289/100</f>
        <v>82.458980666666648</v>
      </c>
      <c r="AR289" s="93">
        <f t="shared" si="56"/>
        <v>60.458980666666648</v>
      </c>
    </row>
    <row r="290" spans="1:45" x14ac:dyDescent="0.3">
      <c r="D290">
        <v>0.68951770919879674</v>
      </c>
      <c r="E290">
        <v>0</v>
      </c>
      <c r="F290">
        <v>1</v>
      </c>
      <c r="G290" s="15">
        <v>205</v>
      </c>
      <c r="H290" t="s">
        <v>29</v>
      </c>
      <c r="I290" t="s">
        <v>30</v>
      </c>
      <c r="J290" t="s">
        <v>201</v>
      </c>
      <c r="K290">
        <v>22</v>
      </c>
      <c r="L290">
        <v>10</v>
      </c>
      <c r="M290" s="23">
        <v>18.416</v>
      </c>
      <c r="N290">
        <v>8.3919999999999995</v>
      </c>
      <c r="O290" s="28">
        <v>289</v>
      </c>
      <c r="P290" s="15">
        <f>M290</f>
        <v>18.416</v>
      </c>
      <c r="Q290" s="27">
        <v>1.6908000000000001</v>
      </c>
      <c r="R290" s="27"/>
      <c r="S290" s="27">
        <v>1.7123999999999999</v>
      </c>
      <c r="T290" s="27">
        <v>1.7298</v>
      </c>
      <c r="U290" s="31">
        <f t="shared" si="49"/>
        <v>1.7110000000000001</v>
      </c>
      <c r="V290" s="27">
        <v>1.9481999999999999</v>
      </c>
      <c r="W290" s="27"/>
      <c r="X290" s="27">
        <v>1.9824999999999999</v>
      </c>
      <c r="Y290" s="27">
        <v>1.9219999999999999</v>
      </c>
      <c r="Z290" s="31">
        <f t="shared" si="50"/>
        <v>1.9508999999999999</v>
      </c>
      <c r="AA290" s="27">
        <v>355.56119999999999</v>
      </c>
      <c r="AB290" s="27"/>
      <c r="AC290" s="27">
        <v>349.18860000000001</v>
      </c>
      <c r="AD290" s="27">
        <v>353.60039999999998</v>
      </c>
      <c r="AE290">
        <f t="shared" si="51"/>
        <v>352.78340000000003</v>
      </c>
      <c r="AF290" s="16">
        <v>26</v>
      </c>
      <c r="AG290" s="15">
        <f t="shared" si="52"/>
        <v>91.723684000000006</v>
      </c>
      <c r="AH290" s="21">
        <f t="shared" si="59"/>
        <v>89.723684000000006</v>
      </c>
      <c r="AI290">
        <f t="shared" si="53"/>
        <v>65.723684000000006</v>
      </c>
      <c r="AJ290" t="s">
        <v>39</v>
      </c>
      <c r="AK290" s="15">
        <f t="shared" si="54"/>
        <v>9172.3684000000012</v>
      </c>
      <c r="AL290" s="53">
        <f t="shared" si="60"/>
        <v>8972.3684000000012</v>
      </c>
      <c r="AM290">
        <f t="shared" si="55"/>
        <v>498.06518245004349</v>
      </c>
      <c r="AN290" s="23">
        <v>9.4</v>
      </c>
      <c r="AQ290" s="92">
        <f t="shared" si="61"/>
        <v>89.723684000000006</v>
      </c>
      <c r="AR290" s="93">
        <f t="shared" si="56"/>
        <v>67.723684000000006</v>
      </c>
    </row>
    <row r="291" spans="1:45" x14ac:dyDescent="0.3">
      <c r="D291">
        <v>0.84396905823737822</v>
      </c>
      <c r="E291">
        <v>0</v>
      </c>
      <c r="F291">
        <v>1</v>
      </c>
      <c r="G291" s="15">
        <v>205</v>
      </c>
      <c r="H291" t="s">
        <v>34</v>
      </c>
      <c r="I291" t="s">
        <v>30</v>
      </c>
      <c r="J291" t="s">
        <v>199</v>
      </c>
      <c r="K291">
        <v>22</v>
      </c>
      <c r="L291">
        <v>10</v>
      </c>
      <c r="M291" s="23">
        <v>7.0739999999999998</v>
      </c>
      <c r="N291" s="22">
        <v>6.0780000000000003</v>
      </c>
      <c r="O291" s="28">
        <v>290</v>
      </c>
      <c r="P291" s="15">
        <f>M291+N291</f>
        <v>13.152000000000001</v>
      </c>
      <c r="Q291" s="27">
        <v>1.8132999999999999</v>
      </c>
      <c r="R291" s="27">
        <v>1.8188</v>
      </c>
      <c r="S291" s="27">
        <v>1.7894000000000001</v>
      </c>
      <c r="T291" s="27">
        <v>1.8315999999999999</v>
      </c>
      <c r="U291" s="31">
        <f t="shared" si="49"/>
        <v>1.813275</v>
      </c>
      <c r="V291" s="27">
        <v>2.0186000000000002</v>
      </c>
      <c r="W291" s="27">
        <v>2.0145</v>
      </c>
      <c r="X291" s="27">
        <v>2.0185</v>
      </c>
      <c r="Y291" s="27">
        <v>2.0188000000000001</v>
      </c>
      <c r="Z291" s="31">
        <f t="shared" si="50"/>
        <v>2.0176000000000003</v>
      </c>
      <c r="AA291" s="27">
        <v>250.6592</v>
      </c>
      <c r="AB291" s="27">
        <v>254.09059999999999</v>
      </c>
      <c r="AC291" s="27">
        <v>252.62</v>
      </c>
      <c r="AD291" s="27">
        <v>248.69839999999999</v>
      </c>
      <c r="AE291">
        <f t="shared" si="51"/>
        <v>251.51704999999998</v>
      </c>
      <c r="AF291" s="16">
        <v>26</v>
      </c>
      <c r="AG291" s="15">
        <f t="shared" si="52"/>
        <v>65.394432999999992</v>
      </c>
      <c r="AH291" s="21">
        <f t="shared" si="59"/>
        <v>63.394432999999992</v>
      </c>
      <c r="AI291">
        <f t="shared" si="53"/>
        <v>39.394432999999992</v>
      </c>
      <c r="AJ291" t="s">
        <v>39</v>
      </c>
      <c r="AK291" s="15">
        <f t="shared" si="54"/>
        <v>6539.4432999999999</v>
      </c>
      <c r="AL291" s="53">
        <f t="shared" si="60"/>
        <v>6339.4432999999999</v>
      </c>
      <c r="AM291">
        <f t="shared" si="55"/>
        <v>497.22044555961065</v>
      </c>
      <c r="AN291" s="23">
        <v>9.1999999999999993</v>
      </c>
      <c r="AQ291" s="92">
        <f t="shared" si="61"/>
        <v>63.394432999999999</v>
      </c>
      <c r="AR291" s="93">
        <f t="shared" si="56"/>
        <v>41.394432999999999</v>
      </c>
    </row>
    <row r="292" spans="1:45" x14ac:dyDescent="0.3">
      <c r="D292">
        <v>0.8790914119565657</v>
      </c>
      <c r="E292">
        <v>0</v>
      </c>
      <c r="F292">
        <v>1</v>
      </c>
      <c r="G292" s="15">
        <v>205</v>
      </c>
      <c r="H292" t="s">
        <v>31</v>
      </c>
      <c r="I292" t="s">
        <v>30</v>
      </c>
      <c r="J292" t="s">
        <v>200</v>
      </c>
      <c r="K292">
        <v>22</v>
      </c>
      <c r="L292">
        <v>10</v>
      </c>
      <c r="M292" s="23">
        <v>8.6920000000000002</v>
      </c>
      <c r="N292" s="22">
        <v>9.0399999999999991</v>
      </c>
      <c r="O292" s="28">
        <v>291</v>
      </c>
      <c r="P292" s="15">
        <f>M292+N292</f>
        <v>17.731999999999999</v>
      </c>
      <c r="Q292" s="27"/>
      <c r="R292" s="27">
        <v>1.7747999999999999</v>
      </c>
      <c r="S292" s="27">
        <v>1.8560000000000001</v>
      </c>
      <c r="T292" s="27">
        <v>1.7392000000000001</v>
      </c>
      <c r="U292" s="31">
        <f t="shared" si="49"/>
        <v>1.79</v>
      </c>
      <c r="V292" s="27"/>
      <c r="W292" s="27">
        <v>1.9725999999999999</v>
      </c>
      <c r="X292" s="27">
        <v>2.0059</v>
      </c>
      <c r="Y292" s="27">
        <v>1.9890000000000001</v>
      </c>
      <c r="Z292" s="31">
        <f t="shared" si="50"/>
        <v>1.9891666666666667</v>
      </c>
      <c r="AA292" s="27"/>
      <c r="AB292" s="27">
        <v>292.32589999999999</v>
      </c>
      <c r="AC292" s="27">
        <v>288.40429999999998</v>
      </c>
      <c r="AD292" s="27">
        <v>289.87490000000003</v>
      </c>
      <c r="AE292">
        <f t="shared" si="51"/>
        <v>290.20170000000002</v>
      </c>
      <c r="AF292" s="16">
        <v>26</v>
      </c>
      <c r="AG292" s="15">
        <f t="shared" si="52"/>
        <v>75.452442000000005</v>
      </c>
      <c r="AH292" s="21">
        <f t="shared" si="59"/>
        <v>73.452442000000005</v>
      </c>
      <c r="AI292">
        <f t="shared" si="53"/>
        <v>49.452442000000005</v>
      </c>
      <c r="AJ292" t="s">
        <v>39</v>
      </c>
      <c r="AK292" s="15">
        <f t="shared" si="54"/>
        <v>7545.2442000000001</v>
      </c>
      <c r="AL292" s="53">
        <f t="shared" si="60"/>
        <v>7345.2442000000001</v>
      </c>
      <c r="AM292">
        <f t="shared" si="55"/>
        <v>425.51568914956016</v>
      </c>
      <c r="AN292" s="23">
        <v>9</v>
      </c>
      <c r="AQ292" s="92">
        <f t="shared" si="61"/>
        <v>73.452442000000005</v>
      </c>
      <c r="AR292" s="93">
        <f t="shared" si="56"/>
        <v>51.452442000000005</v>
      </c>
    </row>
    <row r="293" spans="1:45" x14ac:dyDescent="0.3">
      <c r="A293" s="94"/>
      <c r="B293" s="94"/>
      <c r="C293" s="94"/>
      <c r="D293" s="94">
        <v>0.93884404913976904</v>
      </c>
      <c r="E293" s="94">
        <v>0</v>
      </c>
      <c r="F293" s="94">
        <v>1</v>
      </c>
      <c r="G293" s="26">
        <v>205</v>
      </c>
      <c r="H293" s="94" t="s">
        <v>33</v>
      </c>
      <c r="I293" s="94" t="s">
        <v>32</v>
      </c>
      <c r="J293" s="94" t="s">
        <v>196</v>
      </c>
      <c r="K293" s="94">
        <v>11</v>
      </c>
      <c r="L293" s="94">
        <v>30</v>
      </c>
      <c r="M293" s="26">
        <v>6.984</v>
      </c>
      <c r="N293" s="94" t="s">
        <v>35</v>
      </c>
      <c r="O293" s="95">
        <v>292</v>
      </c>
      <c r="P293" s="26">
        <f>M293</f>
        <v>6.984</v>
      </c>
      <c r="Q293" s="104">
        <v>1.6547000000000001</v>
      </c>
      <c r="R293" s="96"/>
      <c r="S293" s="96">
        <v>1.8158000000000001</v>
      </c>
      <c r="T293" s="96">
        <v>1.6255999999999999</v>
      </c>
      <c r="U293" s="97">
        <f t="shared" si="49"/>
        <v>1.6986999999999999</v>
      </c>
      <c r="V293" s="96">
        <v>1.9802999999999999</v>
      </c>
      <c r="W293" s="96"/>
      <c r="X293" s="96">
        <v>2.0247000000000002</v>
      </c>
      <c r="Y293" s="96">
        <v>1.9404999999999999</v>
      </c>
      <c r="Z293" s="97">
        <f t="shared" si="50"/>
        <v>1.9818333333333333</v>
      </c>
      <c r="AA293" s="96">
        <v>111.9337</v>
      </c>
      <c r="AB293" s="96"/>
      <c r="AC293" s="96">
        <v>109.4828</v>
      </c>
      <c r="AD293" s="96">
        <v>116.3455</v>
      </c>
      <c r="AE293" s="94">
        <f t="shared" si="51"/>
        <v>112.58733333333333</v>
      </c>
      <c r="AF293" s="42">
        <v>16</v>
      </c>
      <c r="AG293" s="26">
        <f t="shared" si="52"/>
        <v>18.013973333333333</v>
      </c>
      <c r="AH293" s="98">
        <f t="shared" si="59"/>
        <v>16.013973333333333</v>
      </c>
      <c r="AI293" s="94">
        <f t="shared" si="53"/>
        <v>2.0139733333333325</v>
      </c>
      <c r="AJ293" s="94" t="s">
        <v>39</v>
      </c>
      <c r="AK293" s="26">
        <f t="shared" si="54"/>
        <v>1801.3973333333333</v>
      </c>
      <c r="AL293" s="98">
        <f t="shared" si="60"/>
        <v>1601.3973333333333</v>
      </c>
      <c r="AM293" s="94">
        <f t="shared" si="55"/>
        <v>257.93203512791143</v>
      </c>
      <c r="AN293" s="26">
        <v>7</v>
      </c>
      <c r="AO293" s="26"/>
      <c r="AP293" s="26"/>
      <c r="AQ293" s="99">
        <f t="shared" si="61"/>
        <v>16.013973333333333</v>
      </c>
      <c r="AR293" s="100">
        <f t="shared" si="56"/>
        <v>5.0139733333333325</v>
      </c>
      <c r="AS293" s="94" t="s">
        <v>341</v>
      </c>
    </row>
    <row r="294" spans="1:45" x14ac:dyDescent="0.3">
      <c r="D294">
        <v>0.99871321397324642</v>
      </c>
      <c r="E294">
        <v>0</v>
      </c>
      <c r="F294">
        <v>1</v>
      </c>
      <c r="G294" s="15">
        <v>205</v>
      </c>
      <c r="H294" t="s">
        <v>31</v>
      </c>
      <c r="I294" t="s">
        <v>32</v>
      </c>
      <c r="L294">
        <v>30</v>
      </c>
      <c r="M294" s="23">
        <v>5.1879999999999997</v>
      </c>
      <c r="N294" s="22">
        <v>5.9420000000000002</v>
      </c>
      <c r="O294" s="28">
        <v>293</v>
      </c>
      <c r="P294" s="15">
        <f>M294+N294</f>
        <v>11.129999999999999</v>
      </c>
      <c r="Q294" s="27"/>
      <c r="R294" s="27">
        <v>2.1240999999999999</v>
      </c>
      <c r="S294" s="27">
        <v>2.1164999999999998</v>
      </c>
      <c r="T294" s="27">
        <v>2.1051000000000002</v>
      </c>
      <c r="U294" s="31">
        <f t="shared" si="49"/>
        <v>2.1152333333333333</v>
      </c>
      <c r="V294" s="27"/>
      <c r="W294" s="27">
        <v>2.0819999999999999</v>
      </c>
      <c r="X294" s="27">
        <v>2.0752000000000002</v>
      </c>
      <c r="Y294" s="27">
        <v>2.0636999999999999</v>
      </c>
      <c r="Z294" s="31">
        <f t="shared" si="50"/>
        <v>2.073633333333333</v>
      </c>
      <c r="AA294" s="27"/>
      <c r="AB294" s="27">
        <v>170.75729999999999</v>
      </c>
      <c r="AC294" s="27">
        <v>172.22790000000001</v>
      </c>
      <c r="AD294" s="27">
        <v>170.2671</v>
      </c>
      <c r="AE294">
        <f t="shared" si="51"/>
        <v>171.08410000000001</v>
      </c>
      <c r="AF294" s="16">
        <v>26</v>
      </c>
      <c r="AG294" s="15">
        <f t="shared" si="52"/>
        <v>44.481865999999997</v>
      </c>
      <c r="AH294" s="21">
        <f t="shared" si="59"/>
        <v>42.481865999999997</v>
      </c>
      <c r="AI294">
        <f t="shared" si="53"/>
        <v>18.481865999999997</v>
      </c>
      <c r="AJ294" t="s">
        <v>39</v>
      </c>
      <c r="AK294" s="15">
        <f t="shared" si="54"/>
        <v>4448.1866</v>
      </c>
      <c r="AL294" s="53">
        <f t="shared" si="60"/>
        <v>4248.1866</v>
      </c>
      <c r="AM294">
        <f t="shared" si="55"/>
        <v>399.65737646001799</v>
      </c>
      <c r="AN294" s="23">
        <v>8.8000000000000007</v>
      </c>
      <c r="AQ294" s="92">
        <f t="shared" si="61"/>
        <v>42.481865999999997</v>
      </c>
      <c r="AR294" s="93">
        <f t="shared" si="56"/>
        <v>42.481865999999997</v>
      </c>
    </row>
    <row r="295" spans="1:45" x14ac:dyDescent="0.3">
      <c r="D295">
        <v>1.8071059605987871E-2</v>
      </c>
      <c r="E295">
        <v>0</v>
      </c>
      <c r="F295">
        <v>0</v>
      </c>
      <c r="G295" s="15">
        <v>206</v>
      </c>
      <c r="H295" t="s">
        <v>33</v>
      </c>
      <c r="I295" t="s">
        <v>30</v>
      </c>
      <c r="L295">
        <v>10</v>
      </c>
      <c r="M295" s="23">
        <v>12.782</v>
      </c>
      <c r="N295" s="17" t="s">
        <v>35</v>
      </c>
      <c r="O295" s="28">
        <v>294</v>
      </c>
      <c r="P295" s="15">
        <f>M295</f>
        <v>12.782</v>
      </c>
      <c r="Q295" s="27"/>
      <c r="R295" s="27">
        <v>2.0331999999999999</v>
      </c>
      <c r="S295" s="27">
        <v>2.1124999999999998</v>
      </c>
      <c r="T295" s="27">
        <v>2.0790000000000002</v>
      </c>
      <c r="U295" s="31">
        <f t="shared" si="49"/>
        <v>2.0749</v>
      </c>
      <c r="V295" s="27"/>
      <c r="W295" s="27">
        <v>2.0552999999999999</v>
      </c>
      <c r="X295" s="27">
        <v>2.0508000000000002</v>
      </c>
      <c r="Y295" s="27">
        <v>2.0348999999999999</v>
      </c>
      <c r="Z295" s="31">
        <f t="shared" si="50"/>
        <v>2.0470000000000002</v>
      </c>
      <c r="AA295" s="27">
        <v>258.50240000000002</v>
      </c>
      <c r="AB295" s="27">
        <v>250.16900000000001</v>
      </c>
      <c r="AC295" s="27">
        <v>251.6396</v>
      </c>
      <c r="AD295" s="27">
        <v>249.6788</v>
      </c>
      <c r="AE295">
        <f t="shared" si="51"/>
        <v>252.49745000000001</v>
      </c>
      <c r="AF295" s="16">
        <v>26</v>
      </c>
      <c r="AG295" s="15">
        <f t="shared" si="52"/>
        <v>65.649337000000003</v>
      </c>
      <c r="AH295" s="21">
        <f t="shared" si="59"/>
        <v>63.649337000000003</v>
      </c>
      <c r="AI295">
        <f t="shared" si="53"/>
        <v>39.649337000000003</v>
      </c>
      <c r="AJ295" t="s">
        <v>39</v>
      </c>
      <c r="AK295" s="15">
        <f t="shared" si="54"/>
        <v>6564.9337000000005</v>
      </c>
      <c r="AL295" s="53">
        <f t="shared" si="60"/>
        <v>6364.9337000000005</v>
      </c>
      <c r="AM295">
        <f t="shared" si="55"/>
        <v>513.60770614927242</v>
      </c>
      <c r="AN295" s="23">
        <v>8.6999999999999993</v>
      </c>
      <c r="AQ295" s="92">
        <f t="shared" si="61"/>
        <v>63.649337000000003</v>
      </c>
      <c r="AR295" s="93">
        <f t="shared" si="56"/>
        <v>63.649337000000003</v>
      </c>
    </row>
    <row r="296" spans="1:45" x14ac:dyDescent="0.3">
      <c r="D296">
        <v>0.40412355901761454</v>
      </c>
      <c r="E296">
        <v>0</v>
      </c>
      <c r="F296">
        <v>0</v>
      </c>
      <c r="G296" s="15">
        <v>206</v>
      </c>
      <c r="H296" t="s">
        <v>34</v>
      </c>
      <c r="I296" t="s">
        <v>32</v>
      </c>
      <c r="L296">
        <v>30</v>
      </c>
      <c r="M296" s="23">
        <v>8.0180000000000007</v>
      </c>
      <c r="N296" s="47">
        <v>7.84</v>
      </c>
      <c r="O296" s="28">
        <v>295</v>
      </c>
      <c r="P296" s="15">
        <f t="shared" ref="P296:P301" si="62">M296+N296</f>
        <v>15.858000000000001</v>
      </c>
      <c r="Q296" s="27">
        <v>1.4783999999999999</v>
      </c>
      <c r="R296" s="27">
        <v>1.4374</v>
      </c>
      <c r="S296" s="27">
        <v>1.5561</v>
      </c>
      <c r="T296" s="27">
        <v>1.5409999999999999</v>
      </c>
      <c r="U296" s="31">
        <f t="shared" si="49"/>
        <v>1.503225</v>
      </c>
      <c r="V296" s="27">
        <v>1.8907</v>
      </c>
      <c r="W296" s="27">
        <v>1.855</v>
      </c>
      <c r="X296" s="27">
        <v>2.0215000000000001</v>
      </c>
      <c r="Y296" s="27">
        <v>2.0085999999999999</v>
      </c>
      <c r="Z296" s="31">
        <f t="shared" si="50"/>
        <v>1.9439500000000001</v>
      </c>
      <c r="AA296" s="27">
        <v>324.67880000000002</v>
      </c>
      <c r="AB296" s="27">
        <v>333.99259999999998</v>
      </c>
      <c r="AC296" s="27">
        <v>310.46319999999997</v>
      </c>
      <c r="AD296" s="27">
        <v>310.46319999999997</v>
      </c>
      <c r="AE296">
        <f t="shared" si="51"/>
        <v>319.89944999999994</v>
      </c>
      <c r="AF296" s="16">
        <v>26</v>
      </c>
      <c r="AG296" s="15">
        <f t="shared" si="52"/>
        <v>83.173856999999984</v>
      </c>
      <c r="AH296" s="21">
        <f t="shared" si="59"/>
        <v>81.173856999999984</v>
      </c>
      <c r="AI296">
        <f t="shared" si="53"/>
        <v>57.173856999999984</v>
      </c>
      <c r="AJ296" t="s">
        <v>39</v>
      </c>
      <c r="AK296" s="15">
        <f t="shared" si="54"/>
        <v>8317.3856999999989</v>
      </c>
      <c r="AL296" s="53">
        <f t="shared" si="60"/>
        <v>8117.3856999999989</v>
      </c>
      <c r="AM296">
        <f t="shared" si="55"/>
        <v>524.49146802875509</v>
      </c>
      <c r="AN296" s="23">
        <v>8.8000000000000007</v>
      </c>
      <c r="AQ296" s="92">
        <f t="shared" si="61"/>
        <v>81.173856999999984</v>
      </c>
      <c r="AR296" s="93">
        <f t="shared" si="56"/>
        <v>81.173856999999984</v>
      </c>
    </row>
    <row r="297" spans="1:45" x14ac:dyDescent="0.3">
      <c r="D297">
        <v>0.51518178085218425</v>
      </c>
      <c r="E297">
        <v>0</v>
      </c>
      <c r="F297">
        <v>0</v>
      </c>
      <c r="G297" s="15">
        <v>206</v>
      </c>
      <c r="H297" t="s">
        <v>29</v>
      </c>
      <c r="I297" t="s">
        <v>30</v>
      </c>
      <c r="L297">
        <v>10</v>
      </c>
      <c r="M297" s="23">
        <v>9.2799999999999994</v>
      </c>
      <c r="N297" s="47">
        <v>6.6340000000000003</v>
      </c>
      <c r="O297" s="28">
        <v>296</v>
      </c>
      <c r="P297" s="15">
        <f t="shared" si="62"/>
        <v>15.914</v>
      </c>
      <c r="Q297" s="27">
        <v>1.1061000000000001</v>
      </c>
      <c r="R297" s="27">
        <v>1.0794999999999999</v>
      </c>
      <c r="S297" s="27">
        <v>1.0954999999999999</v>
      </c>
      <c r="T297" s="27">
        <v>1.1024</v>
      </c>
      <c r="U297" s="31">
        <f t="shared" si="49"/>
        <v>1.0958749999999999</v>
      </c>
      <c r="V297" s="27"/>
      <c r="W297" s="27">
        <v>2.0444</v>
      </c>
      <c r="X297" s="27">
        <v>2.0440999999999998</v>
      </c>
      <c r="Y297" s="27">
        <v>2.0320999999999998</v>
      </c>
      <c r="Z297" s="31">
        <f t="shared" si="50"/>
        <v>2.0402</v>
      </c>
      <c r="AA297" s="27"/>
      <c r="AB297" s="27">
        <v>241.8357</v>
      </c>
      <c r="AC297" s="27">
        <v>243.79650000000001</v>
      </c>
      <c r="AD297" s="27">
        <v>239.38470000000001</v>
      </c>
      <c r="AE297">
        <f t="shared" si="51"/>
        <v>241.67230000000004</v>
      </c>
      <c r="AF297" s="16">
        <v>26</v>
      </c>
      <c r="AG297" s="15">
        <f t="shared" si="52"/>
        <v>62.834798000000006</v>
      </c>
      <c r="AI297">
        <f t="shared" si="53"/>
        <v>36.834798000000006</v>
      </c>
      <c r="AJ297" t="s">
        <v>39</v>
      </c>
      <c r="AK297" s="23">
        <f t="shared" si="54"/>
        <v>6283.479800000001</v>
      </c>
      <c r="AM297">
        <f t="shared" si="55"/>
        <v>394.83975116249849</v>
      </c>
      <c r="AN297" s="23">
        <v>9</v>
      </c>
      <c r="AQ297" s="92">
        <f t="shared" ref="AQ297:AQ308" si="63">AK297/100</f>
        <v>62.834798000000006</v>
      </c>
      <c r="AR297" s="93">
        <f t="shared" si="56"/>
        <v>62.834798000000006</v>
      </c>
    </row>
    <row r="298" spans="1:45" x14ac:dyDescent="0.3">
      <c r="D298">
        <v>0.63397510693394254</v>
      </c>
      <c r="E298">
        <v>0</v>
      </c>
      <c r="F298">
        <v>0</v>
      </c>
      <c r="G298" s="15">
        <v>206</v>
      </c>
      <c r="H298" t="s">
        <v>34</v>
      </c>
      <c r="I298" t="s">
        <v>30</v>
      </c>
      <c r="L298">
        <v>10</v>
      </c>
      <c r="M298" s="23">
        <v>4.5880000000000001</v>
      </c>
      <c r="N298" s="47">
        <v>5.1459999999999999</v>
      </c>
      <c r="O298" s="28">
        <v>297</v>
      </c>
      <c r="P298" s="15">
        <f t="shared" si="62"/>
        <v>9.734</v>
      </c>
      <c r="Q298" s="27"/>
      <c r="R298" s="27">
        <v>1.7158</v>
      </c>
      <c r="S298" s="27">
        <v>1.7583</v>
      </c>
      <c r="T298" s="27">
        <v>1.7775000000000001</v>
      </c>
      <c r="U298" s="31">
        <f t="shared" si="49"/>
        <v>1.7505333333333333</v>
      </c>
      <c r="V298" s="27"/>
      <c r="W298" s="27">
        <v>2.0026000000000002</v>
      </c>
      <c r="X298" s="27">
        <v>1.9845999999999999</v>
      </c>
      <c r="Y298" s="27">
        <v>1.9990000000000001</v>
      </c>
      <c r="Z298" s="31">
        <f t="shared" si="50"/>
        <v>1.9954000000000001</v>
      </c>
      <c r="AA298" s="27">
        <v>275.16899999999998</v>
      </c>
      <c r="AB298" s="27">
        <v>268.30630000000002</v>
      </c>
      <c r="AC298" s="27">
        <v>269.77690000000001</v>
      </c>
      <c r="AD298" s="27">
        <v>264.87490000000003</v>
      </c>
      <c r="AE298">
        <f t="shared" si="51"/>
        <v>269.53177500000004</v>
      </c>
      <c r="AF298" s="16">
        <v>16</v>
      </c>
      <c r="AG298" s="15">
        <f t="shared" si="52"/>
        <v>43.125084000000008</v>
      </c>
      <c r="AI298">
        <f t="shared" si="53"/>
        <v>27.125084000000008</v>
      </c>
      <c r="AJ298" t="s">
        <v>39</v>
      </c>
      <c r="AK298" s="23">
        <f t="shared" si="54"/>
        <v>4312.5084000000006</v>
      </c>
      <c r="AM298">
        <f t="shared" si="55"/>
        <v>443.03558660365735</v>
      </c>
      <c r="AN298" s="23">
        <v>9.1999999999999993</v>
      </c>
      <c r="AQ298" s="92">
        <f t="shared" si="63"/>
        <v>43.125084000000008</v>
      </c>
      <c r="AR298" s="93">
        <f t="shared" si="56"/>
        <v>43.125084000000008</v>
      </c>
    </row>
    <row r="299" spans="1:45" x14ac:dyDescent="0.3">
      <c r="D299">
        <v>0.90022386748961403</v>
      </c>
      <c r="E299">
        <v>0</v>
      </c>
      <c r="F299">
        <v>0</v>
      </c>
      <c r="G299" s="15">
        <v>206</v>
      </c>
      <c r="H299" t="s">
        <v>31</v>
      </c>
      <c r="I299" t="s">
        <v>30</v>
      </c>
      <c r="L299">
        <v>10</v>
      </c>
      <c r="M299" s="23">
        <v>2.4220000000000002</v>
      </c>
      <c r="N299" s="47">
        <v>3.6619999999999999</v>
      </c>
      <c r="O299" s="28">
        <v>298</v>
      </c>
      <c r="P299" s="15">
        <f t="shared" si="62"/>
        <v>6.0839999999999996</v>
      </c>
      <c r="Q299" s="27">
        <v>1.6942999999999999</v>
      </c>
      <c r="R299" s="27"/>
      <c r="S299" s="27">
        <v>1.8225</v>
      </c>
      <c r="T299" s="27">
        <v>1.7849999999999999</v>
      </c>
      <c r="U299" s="31">
        <f t="shared" si="49"/>
        <v>1.7672666666666668</v>
      </c>
      <c r="V299" s="27">
        <v>1.9886999999999999</v>
      </c>
      <c r="W299" s="27"/>
      <c r="X299" s="27">
        <v>2.0341</v>
      </c>
      <c r="Y299" s="27">
        <v>2.0066000000000002</v>
      </c>
      <c r="Z299" s="31">
        <f t="shared" si="50"/>
        <v>2.0098000000000003</v>
      </c>
      <c r="AA299" s="27">
        <v>110.4632</v>
      </c>
      <c r="AB299" s="27"/>
      <c r="AC299" s="27">
        <v>108.9926</v>
      </c>
      <c r="AD299" s="27">
        <v>108.50239999999999</v>
      </c>
      <c r="AE299">
        <f t="shared" si="51"/>
        <v>109.31940000000002</v>
      </c>
      <c r="AF299" s="16">
        <v>16</v>
      </c>
      <c r="AG299" s="15">
        <f t="shared" si="52"/>
        <v>17.491104000000004</v>
      </c>
      <c r="AI299">
        <f t="shared" si="53"/>
        <v>1.4911040000000035</v>
      </c>
      <c r="AJ299" t="s">
        <v>39</v>
      </c>
      <c r="AK299" s="59">
        <f t="shared" si="54"/>
        <v>1749.1104000000003</v>
      </c>
      <c r="AM299">
        <f t="shared" si="55"/>
        <v>287.4934911242604</v>
      </c>
      <c r="AN299" s="23">
        <v>9.4</v>
      </c>
      <c r="AQ299" s="92">
        <f t="shared" si="63"/>
        <v>17.491104000000004</v>
      </c>
      <c r="AR299" s="93">
        <f t="shared" si="56"/>
        <v>17.491104000000004</v>
      </c>
    </row>
    <row r="300" spans="1:45" x14ac:dyDescent="0.3">
      <c r="D300">
        <v>5.7368938616753073E-4</v>
      </c>
      <c r="E300">
        <v>0</v>
      </c>
      <c r="F300">
        <v>0</v>
      </c>
      <c r="G300" s="15">
        <v>207</v>
      </c>
      <c r="H300" t="s">
        <v>33</v>
      </c>
      <c r="I300" t="s">
        <v>32</v>
      </c>
      <c r="J300" t="s">
        <v>202</v>
      </c>
      <c r="K300">
        <v>22</v>
      </c>
      <c r="L300">
        <v>30</v>
      </c>
      <c r="M300" s="23">
        <v>5.4480000000000004</v>
      </c>
      <c r="N300" s="47">
        <v>6.6</v>
      </c>
      <c r="O300" s="29">
        <v>299</v>
      </c>
      <c r="P300" s="15">
        <f t="shared" si="62"/>
        <v>12.048</v>
      </c>
      <c r="Q300" s="27"/>
      <c r="R300" s="27">
        <v>1.7998000000000001</v>
      </c>
      <c r="S300" s="27">
        <v>1.8240000000000001</v>
      </c>
      <c r="T300" s="27">
        <v>1.7802</v>
      </c>
      <c r="U300" s="31">
        <f t="shared" si="49"/>
        <v>1.8013333333333332</v>
      </c>
      <c r="V300" s="27"/>
      <c r="W300" s="27">
        <v>2.0326</v>
      </c>
      <c r="X300" s="27">
        <v>2.0522</v>
      </c>
      <c r="Y300" s="27">
        <v>2.0276999999999998</v>
      </c>
      <c r="Z300" s="31">
        <f t="shared" si="50"/>
        <v>2.0374999999999996</v>
      </c>
      <c r="AA300" s="27"/>
      <c r="AB300" s="27">
        <v>205.56120000000001</v>
      </c>
      <c r="AC300" s="27">
        <v>206.54159999999999</v>
      </c>
      <c r="AD300" s="27">
        <v>205.071</v>
      </c>
      <c r="AE300">
        <f t="shared" si="51"/>
        <v>205.72460000000001</v>
      </c>
      <c r="AF300" s="16">
        <v>26</v>
      </c>
      <c r="AG300" s="15">
        <f t="shared" si="52"/>
        <v>53.488396000000002</v>
      </c>
      <c r="AI300">
        <f t="shared" si="53"/>
        <v>27.488396000000002</v>
      </c>
      <c r="AJ300" t="s">
        <v>39</v>
      </c>
      <c r="AK300" s="23">
        <f t="shared" si="54"/>
        <v>5348.8396000000002</v>
      </c>
      <c r="AM300">
        <f t="shared" si="55"/>
        <v>443.96079017264276</v>
      </c>
      <c r="AN300" s="23">
        <v>8.8000000000000007</v>
      </c>
      <c r="AQ300" s="92">
        <f t="shared" si="63"/>
        <v>53.488396000000002</v>
      </c>
      <c r="AR300" s="93">
        <f t="shared" si="56"/>
        <v>31.488396000000002</v>
      </c>
    </row>
    <row r="301" spans="1:45" x14ac:dyDescent="0.3">
      <c r="D301">
        <v>0.19479866877758245</v>
      </c>
      <c r="E301">
        <v>0</v>
      </c>
      <c r="F301">
        <v>0</v>
      </c>
      <c r="G301" s="15">
        <v>207</v>
      </c>
      <c r="H301" t="s">
        <v>31</v>
      </c>
      <c r="I301" t="s">
        <v>32</v>
      </c>
      <c r="J301" t="s">
        <v>206</v>
      </c>
      <c r="K301">
        <v>11</v>
      </c>
      <c r="L301">
        <v>30</v>
      </c>
      <c r="M301" s="23">
        <v>5.1920000000000002</v>
      </c>
      <c r="N301" s="47">
        <v>3.6160000000000001</v>
      </c>
      <c r="O301" s="28">
        <v>300</v>
      </c>
      <c r="P301" s="15">
        <f t="shared" si="62"/>
        <v>8.8079999999999998</v>
      </c>
      <c r="Q301" s="27">
        <v>1.4381999999999999</v>
      </c>
      <c r="R301" s="27">
        <v>1.6400999999999999</v>
      </c>
      <c r="S301" s="27">
        <v>1.6975</v>
      </c>
      <c r="T301" s="27">
        <v>1.4516</v>
      </c>
      <c r="U301" s="31">
        <f t="shared" si="49"/>
        <v>1.5568499999999998</v>
      </c>
      <c r="V301" s="27">
        <v>1.8680000000000001</v>
      </c>
      <c r="W301" s="27">
        <v>1.9853000000000001</v>
      </c>
      <c r="X301" s="27">
        <v>1.9982</v>
      </c>
      <c r="Y301" s="27">
        <v>1.766</v>
      </c>
      <c r="Z301" s="31">
        <f t="shared" si="50"/>
        <v>1.9043749999999999</v>
      </c>
      <c r="AA301" s="27">
        <v>161.4435</v>
      </c>
      <c r="AB301" s="27">
        <v>151.14940000000001</v>
      </c>
      <c r="AC301" s="27">
        <v>153.11019999999999</v>
      </c>
      <c r="AD301" s="27">
        <v>178.60040000000001</v>
      </c>
      <c r="AE301">
        <f t="shared" si="51"/>
        <v>161.075875</v>
      </c>
      <c r="AF301" s="16">
        <v>16</v>
      </c>
      <c r="AG301" s="15">
        <f t="shared" si="52"/>
        <v>25.77214</v>
      </c>
      <c r="AI301">
        <f t="shared" si="53"/>
        <v>9.7721400000000003</v>
      </c>
      <c r="AJ301" t="s">
        <v>39</v>
      </c>
      <c r="AK301" s="58">
        <f t="shared" si="54"/>
        <v>2577.2139999999999</v>
      </c>
      <c r="AM301">
        <f t="shared" si="55"/>
        <v>292.59922797456858</v>
      </c>
      <c r="AN301" s="23">
        <v>8.8000000000000007</v>
      </c>
      <c r="AQ301" s="92">
        <f t="shared" si="63"/>
        <v>25.77214</v>
      </c>
      <c r="AR301" s="93">
        <f t="shared" si="56"/>
        <v>14.77214</v>
      </c>
    </row>
    <row r="302" spans="1:45" x14ac:dyDescent="0.3">
      <c r="D302">
        <v>0.21975809892831688</v>
      </c>
      <c r="E302">
        <v>0</v>
      </c>
      <c r="F302">
        <v>0</v>
      </c>
      <c r="G302" s="15">
        <v>207</v>
      </c>
      <c r="H302" t="s">
        <v>34</v>
      </c>
      <c r="I302" t="s">
        <v>32</v>
      </c>
      <c r="J302" t="s">
        <v>204</v>
      </c>
      <c r="K302">
        <v>12</v>
      </c>
      <c r="L302">
        <v>30</v>
      </c>
      <c r="M302" s="23">
        <v>5.8360000000000003</v>
      </c>
      <c r="N302" t="s">
        <v>35</v>
      </c>
      <c r="O302" s="29">
        <v>301</v>
      </c>
      <c r="P302" s="15">
        <f>M302</f>
        <v>5.8360000000000003</v>
      </c>
      <c r="Q302" s="69">
        <v>2.0777000000000001</v>
      </c>
      <c r="R302" s="27"/>
      <c r="S302" s="27">
        <v>2.1678999999999999</v>
      </c>
      <c r="T302" s="27">
        <v>2.0914000000000001</v>
      </c>
      <c r="U302" s="31">
        <f t="shared" si="49"/>
        <v>2.1123333333333334</v>
      </c>
      <c r="V302" s="27">
        <v>2.0733000000000001</v>
      </c>
      <c r="W302" s="27"/>
      <c r="X302" s="27">
        <v>2.0882000000000001</v>
      </c>
      <c r="Y302" s="27">
        <v>2.0870000000000002</v>
      </c>
      <c r="Z302" s="31">
        <f t="shared" si="50"/>
        <v>2.0828333333333333</v>
      </c>
      <c r="AA302" s="27">
        <v>148.69839999999999</v>
      </c>
      <c r="AB302" s="27"/>
      <c r="AC302" s="27">
        <v>147.71809999999999</v>
      </c>
      <c r="AD302" s="27">
        <v>149.6788</v>
      </c>
      <c r="AE302">
        <f t="shared" si="51"/>
        <v>148.69843333333333</v>
      </c>
      <c r="AF302" s="16">
        <v>16</v>
      </c>
      <c r="AG302" s="15">
        <f t="shared" si="52"/>
        <v>23.791749333333332</v>
      </c>
      <c r="AI302">
        <f t="shared" si="53"/>
        <v>7.7917493333333319</v>
      </c>
      <c r="AJ302" t="s">
        <v>39</v>
      </c>
      <c r="AK302" s="58">
        <f t="shared" si="54"/>
        <v>2379.1749333333332</v>
      </c>
      <c r="AM302">
        <f t="shared" si="55"/>
        <v>407.6721955677404</v>
      </c>
      <c r="AN302" s="23">
        <v>8.5</v>
      </c>
      <c r="AQ302" s="92">
        <f t="shared" si="63"/>
        <v>23.791749333333332</v>
      </c>
      <c r="AR302" s="93">
        <f t="shared" si="56"/>
        <v>11.791749333333332</v>
      </c>
    </row>
    <row r="303" spans="1:45" x14ac:dyDescent="0.3">
      <c r="D303">
        <v>0.66689408979781328</v>
      </c>
      <c r="E303">
        <v>0</v>
      </c>
      <c r="F303">
        <v>0</v>
      </c>
      <c r="G303" s="15">
        <v>207</v>
      </c>
      <c r="H303" t="s">
        <v>29</v>
      </c>
      <c r="I303" t="s">
        <v>30</v>
      </c>
      <c r="L303">
        <v>10</v>
      </c>
      <c r="M303" s="23">
        <v>11.712</v>
      </c>
      <c r="N303" s="17">
        <v>17.05</v>
      </c>
      <c r="O303" s="28">
        <v>302</v>
      </c>
      <c r="P303" s="15">
        <f>M303</f>
        <v>11.712</v>
      </c>
      <c r="Q303" s="27"/>
      <c r="R303" s="27">
        <v>1.966</v>
      </c>
      <c r="S303" s="27">
        <v>1.9914000000000001</v>
      </c>
      <c r="T303" s="27">
        <v>2.0125999999999999</v>
      </c>
      <c r="U303" s="31">
        <f t="shared" si="49"/>
        <v>1.99</v>
      </c>
      <c r="V303" s="27"/>
      <c r="W303" s="27">
        <v>2.0573000000000001</v>
      </c>
      <c r="X303" s="27">
        <v>2.0411999999999999</v>
      </c>
      <c r="Y303" s="27">
        <v>2.0421</v>
      </c>
      <c r="Z303" s="31">
        <f t="shared" si="50"/>
        <v>2.0468666666666664</v>
      </c>
      <c r="AA303" s="27"/>
      <c r="AB303" s="27">
        <v>188.89449999999999</v>
      </c>
      <c r="AC303" s="27">
        <v>187.4239</v>
      </c>
      <c r="AD303" s="27">
        <v>183.50239999999999</v>
      </c>
      <c r="AE303">
        <f t="shared" si="51"/>
        <v>186.60693333333333</v>
      </c>
      <c r="AF303" s="16">
        <v>26</v>
      </c>
      <c r="AG303" s="15">
        <f t="shared" si="52"/>
        <v>48.517802666666668</v>
      </c>
      <c r="AI303">
        <f t="shared" si="53"/>
        <v>22.517802666666668</v>
      </c>
      <c r="AJ303" t="s">
        <v>39</v>
      </c>
      <c r="AK303" s="23">
        <f t="shared" si="54"/>
        <v>4851.7802666666666</v>
      </c>
      <c r="AM303">
        <f t="shared" si="55"/>
        <v>414.25719489981788</v>
      </c>
      <c r="AN303" s="23">
        <v>9</v>
      </c>
      <c r="AQ303" s="92">
        <f t="shared" si="63"/>
        <v>48.517802666666668</v>
      </c>
      <c r="AR303" s="93">
        <f t="shared" si="56"/>
        <v>48.517802666666668</v>
      </c>
    </row>
    <row r="304" spans="1:45" x14ac:dyDescent="0.3">
      <c r="D304">
        <v>0.81015187673966305</v>
      </c>
      <c r="E304">
        <v>0</v>
      </c>
      <c r="F304">
        <v>0</v>
      </c>
      <c r="G304" s="15">
        <v>207</v>
      </c>
      <c r="H304" t="s">
        <v>34</v>
      </c>
      <c r="I304" t="s">
        <v>30</v>
      </c>
      <c r="J304" t="s">
        <v>205</v>
      </c>
      <c r="K304">
        <v>22</v>
      </c>
      <c r="L304">
        <v>10</v>
      </c>
      <c r="M304" s="33">
        <v>9.3360000000000003</v>
      </c>
      <c r="N304" s="48">
        <v>2.806</v>
      </c>
      <c r="O304" s="29">
        <v>303</v>
      </c>
      <c r="P304" s="15">
        <f t="shared" ref="P304:P322" si="64">M304+N304</f>
        <v>12.141999999999999</v>
      </c>
      <c r="Q304" s="27"/>
      <c r="R304" s="27">
        <v>2.0261999999999998</v>
      </c>
      <c r="S304" s="27">
        <v>2.1414</v>
      </c>
      <c r="T304" s="27">
        <v>1.9784999999999999</v>
      </c>
      <c r="U304" s="31">
        <f t="shared" si="49"/>
        <v>2.0487000000000002</v>
      </c>
      <c r="V304" s="27"/>
      <c r="W304" s="27">
        <v>2.0851000000000002</v>
      </c>
      <c r="X304" s="27">
        <v>2.0975000000000001</v>
      </c>
      <c r="Y304" s="27">
        <v>2.0722</v>
      </c>
      <c r="Z304" s="31">
        <f t="shared" si="50"/>
        <v>2.0849333333333337</v>
      </c>
      <c r="AA304" s="27">
        <v>175.6592</v>
      </c>
      <c r="AB304" s="27">
        <v>164.8749</v>
      </c>
      <c r="AC304" s="27">
        <v>165.8553</v>
      </c>
      <c r="AD304" s="27">
        <v>164.8749</v>
      </c>
      <c r="AE304">
        <f t="shared" si="51"/>
        <v>167.81607499999998</v>
      </c>
      <c r="AF304" s="16">
        <v>26</v>
      </c>
      <c r="AG304" s="15">
        <f t="shared" si="52"/>
        <v>43.632179499999992</v>
      </c>
      <c r="AI304">
        <f t="shared" si="53"/>
        <v>17.632179499999992</v>
      </c>
      <c r="AJ304" t="s">
        <v>39</v>
      </c>
      <c r="AK304" s="23">
        <f t="shared" si="54"/>
        <v>4363.2179499999993</v>
      </c>
      <c r="AM304">
        <f t="shared" si="55"/>
        <v>359.3491970021413</v>
      </c>
      <c r="AN304" s="23">
        <v>8.9</v>
      </c>
      <c r="AQ304" s="92">
        <f t="shared" si="63"/>
        <v>43.632179499999992</v>
      </c>
      <c r="AR304" s="93">
        <f t="shared" si="56"/>
        <v>21.632179499999992</v>
      </c>
    </row>
    <row r="305" spans="4:44" x14ac:dyDescent="0.3">
      <c r="D305">
        <v>0.91084940831608951</v>
      </c>
      <c r="E305">
        <v>0</v>
      </c>
      <c r="F305">
        <v>0</v>
      </c>
      <c r="G305" s="15">
        <v>207</v>
      </c>
      <c r="H305" t="s">
        <v>31</v>
      </c>
      <c r="I305" t="s">
        <v>30</v>
      </c>
      <c r="L305">
        <v>10</v>
      </c>
      <c r="M305" s="23">
        <v>7.968</v>
      </c>
      <c r="N305" s="47">
        <v>5.3259999999999996</v>
      </c>
      <c r="O305" s="28">
        <v>304</v>
      </c>
      <c r="P305" s="15">
        <f t="shared" si="64"/>
        <v>13.294</v>
      </c>
      <c r="Q305" s="27">
        <v>1.748</v>
      </c>
      <c r="R305" s="27"/>
      <c r="S305" s="27">
        <v>1.8299000000000001</v>
      </c>
      <c r="T305" s="27">
        <v>1.8459000000000001</v>
      </c>
      <c r="U305" s="31">
        <f t="shared" si="49"/>
        <v>1.8079333333333334</v>
      </c>
      <c r="V305" s="27">
        <v>2.0272999999999999</v>
      </c>
      <c r="W305" s="27"/>
      <c r="X305" s="27">
        <v>2.0041000000000002</v>
      </c>
      <c r="Y305" s="27">
        <v>2.0520999999999998</v>
      </c>
      <c r="Z305" s="31">
        <f t="shared" si="50"/>
        <v>2.0278333333333332</v>
      </c>
      <c r="AA305" s="27">
        <v>172.22790000000001</v>
      </c>
      <c r="AB305" s="27"/>
      <c r="AC305" s="27">
        <v>172.22790000000001</v>
      </c>
      <c r="AD305" s="27">
        <v>168.30629999999999</v>
      </c>
      <c r="AE305">
        <f t="shared" si="51"/>
        <v>170.92070000000001</v>
      </c>
      <c r="AF305" s="16">
        <v>26</v>
      </c>
      <c r="AG305" s="15">
        <f t="shared" si="52"/>
        <v>44.439382000000002</v>
      </c>
      <c r="AI305">
        <f t="shared" si="53"/>
        <v>18.439382000000002</v>
      </c>
      <c r="AJ305" t="s">
        <v>39</v>
      </c>
      <c r="AK305" s="23">
        <f t="shared" si="54"/>
        <v>4443.9382000000005</v>
      </c>
      <c r="AM305">
        <f t="shared" si="55"/>
        <v>334.28149541146382</v>
      </c>
      <c r="AN305" s="23">
        <v>8.5</v>
      </c>
      <c r="AQ305" s="92">
        <f t="shared" si="63"/>
        <v>44.439382000000002</v>
      </c>
      <c r="AR305" s="93">
        <f t="shared" si="56"/>
        <v>44.439382000000002</v>
      </c>
    </row>
    <row r="306" spans="4:44" x14ac:dyDescent="0.3">
      <c r="D306">
        <v>0.93898022588719143</v>
      </c>
      <c r="E306">
        <v>0</v>
      </c>
      <c r="F306">
        <v>0</v>
      </c>
      <c r="G306" s="15">
        <v>207</v>
      </c>
      <c r="H306" t="s">
        <v>33</v>
      </c>
      <c r="I306" t="s">
        <v>30</v>
      </c>
      <c r="J306" t="s">
        <v>203</v>
      </c>
      <c r="K306">
        <v>22</v>
      </c>
      <c r="L306">
        <v>10</v>
      </c>
      <c r="M306" s="23">
        <v>4.8319999999999999</v>
      </c>
      <c r="N306" s="65">
        <v>3.56</v>
      </c>
      <c r="O306" s="29">
        <v>305</v>
      </c>
      <c r="P306" s="15">
        <f t="shared" si="64"/>
        <v>8.3919999999999995</v>
      </c>
      <c r="Q306" s="27"/>
      <c r="R306" s="27">
        <v>2.1234000000000002</v>
      </c>
      <c r="S306" s="27">
        <v>2.1229</v>
      </c>
      <c r="T306" s="27">
        <v>2.0985999999999998</v>
      </c>
      <c r="U306" s="31">
        <f t="shared" si="49"/>
        <v>2.1149666666666662</v>
      </c>
      <c r="V306" s="27"/>
      <c r="W306" s="27">
        <v>2.0482999999999998</v>
      </c>
      <c r="X306" s="27">
        <v>2.0638000000000001</v>
      </c>
      <c r="Y306" s="27">
        <v>2.0329000000000002</v>
      </c>
      <c r="Z306" s="31">
        <f t="shared" si="50"/>
        <v>2.0483333333333333</v>
      </c>
      <c r="AA306" s="27"/>
      <c r="AB306" s="27">
        <v>264.38470000000001</v>
      </c>
      <c r="AC306" s="27">
        <v>265.36509999999998</v>
      </c>
      <c r="AD306" s="27">
        <v>264.38470000000001</v>
      </c>
      <c r="AE306">
        <f t="shared" si="51"/>
        <v>264.71150000000006</v>
      </c>
      <c r="AF306" s="16">
        <v>16</v>
      </c>
      <c r="AG306" s="15">
        <f t="shared" si="52"/>
        <v>42.353840000000012</v>
      </c>
      <c r="AI306">
        <f t="shared" si="53"/>
        <v>26.353840000000012</v>
      </c>
      <c r="AJ306" t="s">
        <v>39</v>
      </c>
      <c r="AK306" s="23">
        <f t="shared" si="54"/>
        <v>4235.3840000000009</v>
      </c>
      <c r="AM306">
        <f t="shared" si="55"/>
        <v>504.69304099142056</v>
      </c>
      <c r="AN306" s="23">
        <v>9.1</v>
      </c>
      <c r="AQ306" s="92">
        <f t="shared" si="63"/>
        <v>42.353840000000012</v>
      </c>
      <c r="AR306" s="93">
        <f t="shared" si="56"/>
        <v>20.353840000000012</v>
      </c>
    </row>
    <row r="307" spans="4:44" x14ac:dyDescent="0.3">
      <c r="D307">
        <v>3.180919502402213E-2</v>
      </c>
      <c r="E307">
        <v>0</v>
      </c>
      <c r="F307">
        <v>1</v>
      </c>
      <c r="G307" s="15">
        <v>208</v>
      </c>
      <c r="H307" t="s">
        <v>33</v>
      </c>
      <c r="I307" t="s">
        <v>32</v>
      </c>
      <c r="L307">
        <v>30</v>
      </c>
      <c r="M307" s="23">
        <v>4.952</v>
      </c>
      <c r="N307" s="65">
        <v>6.95</v>
      </c>
      <c r="O307" s="28">
        <v>306</v>
      </c>
      <c r="P307" s="15">
        <f t="shared" si="64"/>
        <v>11.902000000000001</v>
      </c>
      <c r="Q307" s="27">
        <v>1.6344000000000001</v>
      </c>
      <c r="R307" s="27">
        <v>1.3013999999999999</v>
      </c>
      <c r="S307" s="27">
        <v>1.5949</v>
      </c>
      <c r="T307" s="27">
        <v>1.3591</v>
      </c>
      <c r="U307" s="31">
        <f t="shared" si="49"/>
        <v>1.4724499999999998</v>
      </c>
      <c r="V307" s="27">
        <v>1.6080000000000001</v>
      </c>
      <c r="W307" s="27">
        <v>1.5681</v>
      </c>
      <c r="X307" s="27"/>
      <c r="Y307" s="27">
        <v>1.7944</v>
      </c>
      <c r="Z307" s="31">
        <f t="shared" si="50"/>
        <v>1.6568333333333332</v>
      </c>
      <c r="AA307" s="27">
        <v>181.3725</v>
      </c>
      <c r="AB307" s="27">
        <v>229.90199999999999</v>
      </c>
      <c r="AC307" s="27">
        <v>155.88239999999999</v>
      </c>
      <c r="AD307" s="27">
        <v>184.8039</v>
      </c>
      <c r="AE307">
        <f t="shared" si="51"/>
        <v>187.99019999999999</v>
      </c>
      <c r="AF307" s="16">
        <v>26</v>
      </c>
      <c r="AG307" s="15">
        <f t="shared" si="52"/>
        <v>48.877451999999991</v>
      </c>
      <c r="AI307">
        <f t="shared" si="53"/>
        <v>22.877451999999991</v>
      </c>
      <c r="AJ307" t="s">
        <v>39</v>
      </c>
      <c r="AK307" s="23">
        <f t="shared" si="54"/>
        <v>4887.7451999999994</v>
      </c>
      <c r="AM307">
        <f t="shared" si="55"/>
        <v>410.66587128213735</v>
      </c>
      <c r="AN307" s="23">
        <v>8.8000000000000007</v>
      </c>
      <c r="AQ307" s="92">
        <f t="shared" si="63"/>
        <v>48.877451999999991</v>
      </c>
      <c r="AR307" s="93">
        <f t="shared" si="56"/>
        <v>48.877451999999991</v>
      </c>
    </row>
    <row r="308" spans="4:44" x14ac:dyDescent="0.3">
      <c r="D308">
        <v>0.1956445182978076</v>
      </c>
      <c r="E308">
        <v>0</v>
      </c>
      <c r="F308">
        <v>1</v>
      </c>
      <c r="G308" s="15">
        <v>208</v>
      </c>
      <c r="H308" t="s">
        <v>29</v>
      </c>
      <c r="I308" t="s">
        <v>30</v>
      </c>
      <c r="L308">
        <v>10</v>
      </c>
      <c r="M308" s="23">
        <v>8.9879999999999995</v>
      </c>
      <c r="N308" s="47">
        <v>6.4119999999999999</v>
      </c>
      <c r="O308" s="29">
        <v>307</v>
      </c>
      <c r="P308" s="15">
        <f t="shared" si="64"/>
        <v>15.399999999999999</v>
      </c>
      <c r="Q308" s="27">
        <v>1.8340000000000001</v>
      </c>
      <c r="R308" s="27">
        <v>1.9036</v>
      </c>
      <c r="S308" s="27">
        <v>1.9040999999999999</v>
      </c>
      <c r="T308" s="27">
        <v>1.8005</v>
      </c>
      <c r="U308" s="31">
        <f t="shared" si="49"/>
        <v>1.8605499999999999</v>
      </c>
      <c r="V308" s="27">
        <v>1.9932000000000001</v>
      </c>
      <c r="W308" s="27">
        <v>2.0396000000000001</v>
      </c>
      <c r="X308" s="27">
        <v>2.0276000000000001</v>
      </c>
      <c r="Y308" s="27">
        <v>1.9715</v>
      </c>
      <c r="Z308" s="31">
        <f t="shared" si="50"/>
        <v>2.0079750000000001</v>
      </c>
      <c r="AA308" s="27">
        <v>172.05879999999999</v>
      </c>
      <c r="AB308" s="27">
        <v>172.05879999999999</v>
      </c>
      <c r="AC308" s="27">
        <v>173.03919999999999</v>
      </c>
      <c r="AD308" s="27">
        <v>175.9804</v>
      </c>
      <c r="AE308">
        <f t="shared" si="51"/>
        <v>173.2843</v>
      </c>
      <c r="AF308" s="16">
        <v>26</v>
      </c>
      <c r="AG308" s="15">
        <f t="shared" si="52"/>
        <v>45.053918000000003</v>
      </c>
      <c r="AI308">
        <f t="shared" si="53"/>
        <v>19.053918000000003</v>
      </c>
      <c r="AJ308" t="s">
        <v>39</v>
      </c>
      <c r="AK308" s="23">
        <f t="shared" si="54"/>
        <v>4505.3918000000003</v>
      </c>
      <c r="AM308">
        <f t="shared" si="55"/>
        <v>292.55790909090916</v>
      </c>
      <c r="AN308" s="23">
        <v>8.6999999999999993</v>
      </c>
      <c r="AQ308" s="92">
        <f t="shared" si="63"/>
        <v>45.053918000000003</v>
      </c>
      <c r="AR308" s="93">
        <f t="shared" si="56"/>
        <v>45.053918000000003</v>
      </c>
    </row>
    <row r="309" spans="4:44" x14ac:dyDescent="0.3">
      <c r="D309">
        <v>0.49294470716818828</v>
      </c>
      <c r="E309">
        <v>0</v>
      </c>
      <c r="F309">
        <v>1</v>
      </c>
      <c r="G309" s="15">
        <v>208</v>
      </c>
      <c r="H309" t="s">
        <v>34</v>
      </c>
      <c r="I309" t="s">
        <v>32</v>
      </c>
      <c r="L309">
        <v>30</v>
      </c>
      <c r="M309" s="23">
        <v>5.85</v>
      </c>
      <c r="N309" s="47">
        <v>5.9</v>
      </c>
      <c r="O309" s="28">
        <v>308</v>
      </c>
      <c r="P309" s="15">
        <f t="shared" si="64"/>
        <v>11.75</v>
      </c>
      <c r="Q309" s="27">
        <v>1.4519</v>
      </c>
      <c r="R309" s="27">
        <v>1.6137999999999999</v>
      </c>
      <c r="S309" s="27">
        <v>1.6951000000000001</v>
      </c>
      <c r="T309" s="27">
        <v>1.3178000000000001</v>
      </c>
      <c r="U309" s="31">
        <f t="shared" si="49"/>
        <v>1.5196499999999999</v>
      </c>
      <c r="V309" s="27">
        <v>1.8973</v>
      </c>
      <c r="W309" s="27">
        <v>1.9890000000000001</v>
      </c>
      <c r="X309" s="27">
        <v>1.994</v>
      </c>
      <c r="Y309" s="27"/>
      <c r="Z309" s="31">
        <f t="shared" si="50"/>
        <v>1.9601</v>
      </c>
      <c r="AA309" s="27">
        <v>200.9804</v>
      </c>
      <c r="AB309" s="27">
        <v>194.11760000000001</v>
      </c>
      <c r="AC309" s="27">
        <v>195.5882</v>
      </c>
      <c r="AD309" s="27"/>
      <c r="AE309">
        <f t="shared" si="51"/>
        <v>196.8954</v>
      </c>
      <c r="AF309" s="16">
        <v>26</v>
      </c>
      <c r="AG309" s="15">
        <f t="shared" si="52"/>
        <v>51.192803999999995</v>
      </c>
      <c r="AH309" s="21">
        <f t="shared" ref="AH309:AH319" si="65">AG309-2</f>
        <v>49.192803999999995</v>
      </c>
      <c r="AI309">
        <f t="shared" si="53"/>
        <v>25.192803999999995</v>
      </c>
      <c r="AJ309" t="s">
        <v>39</v>
      </c>
      <c r="AK309" s="15">
        <f t="shared" si="54"/>
        <v>5119.2803999999996</v>
      </c>
      <c r="AL309" s="53">
        <f t="shared" ref="AL309:AL319" si="66">AK309-200</f>
        <v>4919.2803999999996</v>
      </c>
      <c r="AM309">
        <f t="shared" si="55"/>
        <v>435.68343829787233</v>
      </c>
      <c r="AN309" s="23">
        <v>9</v>
      </c>
      <c r="AQ309" s="92">
        <f t="shared" ref="AQ309:AQ320" si="67">AL309/100</f>
        <v>49.192803999999995</v>
      </c>
      <c r="AR309" s="93">
        <f t="shared" si="56"/>
        <v>49.192803999999995</v>
      </c>
    </row>
    <row r="310" spans="4:44" x14ac:dyDescent="0.3">
      <c r="D310">
        <v>0.68603792021946164</v>
      </c>
      <c r="E310">
        <v>0</v>
      </c>
      <c r="F310">
        <v>1</v>
      </c>
      <c r="G310" s="15">
        <v>208</v>
      </c>
      <c r="H310" t="s">
        <v>31</v>
      </c>
      <c r="I310" t="s">
        <v>32</v>
      </c>
      <c r="L310">
        <v>30</v>
      </c>
      <c r="M310" s="23">
        <v>6.524</v>
      </c>
      <c r="N310" s="47">
        <v>5.1340000000000003</v>
      </c>
      <c r="O310" s="29">
        <v>309</v>
      </c>
      <c r="P310" s="15">
        <f t="shared" si="64"/>
        <v>11.658000000000001</v>
      </c>
      <c r="Q310" s="27"/>
      <c r="R310" s="27">
        <v>1.3506</v>
      </c>
      <c r="S310" s="27">
        <v>1.3953</v>
      </c>
      <c r="T310" s="27">
        <v>1.3434999999999999</v>
      </c>
      <c r="U310" s="31">
        <f t="shared" si="49"/>
        <v>1.3631333333333331</v>
      </c>
      <c r="V310" s="27">
        <v>1.5875999999999999</v>
      </c>
      <c r="W310" s="27">
        <v>1.6576</v>
      </c>
      <c r="X310" s="27">
        <v>1.6617999999999999</v>
      </c>
      <c r="Y310" s="27">
        <v>1.7202</v>
      </c>
      <c r="Z310" s="31">
        <f t="shared" si="50"/>
        <v>1.6568000000000001</v>
      </c>
      <c r="AA310" s="27">
        <v>123.03919999999999</v>
      </c>
      <c r="AB310" s="27">
        <v>133.33330000000001</v>
      </c>
      <c r="AC310" s="27">
        <v>137.74510000000001</v>
      </c>
      <c r="AD310" s="27">
        <v>139.2157</v>
      </c>
      <c r="AE310">
        <f t="shared" si="51"/>
        <v>133.333325</v>
      </c>
      <c r="AF310" s="16">
        <v>26</v>
      </c>
      <c r="AG310" s="15">
        <f t="shared" si="52"/>
        <v>34.666664500000003</v>
      </c>
      <c r="AH310" s="21">
        <f t="shared" si="65"/>
        <v>32.666664500000003</v>
      </c>
      <c r="AI310">
        <f t="shared" si="53"/>
        <v>8.6666645000000031</v>
      </c>
      <c r="AJ310" t="s">
        <v>39</v>
      </c>
      <c r="AK310" s="15">
        <f t="shared" si="54"/>
        <v>3466.6664500000002</v>
      </c>
      <c r="AL310" s="53">
        <f t="shared" si="66"/>
        <v>3266.6664500000002</v>
      </c>
      <c r="AM310">
        <f t="shared" si="55"/>
        <v>297.36373734774401</v>
      </c>
      <c r="AN310" s="23">
        <v>7.3</v>
      </c>
      <c r="AQ310" s="92">
        <f t="shared" si="67"/>
        <v>32.666664500000003</v>
      </c>
      <c r="AR310" s="93">
        <f t="shared" si="56"/>
        <v>32.666664500000003</v>
      </c>
    </row>
    <row r="311" spans="4:44" x14ac:dyDescent="0.3">
      <c r="D311">
        <v>0.85075797596626679</v>
      </c>
      <c r="E311">
        <v>0</v>
      </c>
      <c r="F311">
        <v>1</v>
      </c>
      <c r="G311" s="15">
        <v>208</v>
      </c>
      <c r="H311" t="s">
        <v>31</v>
      </c>
      <c r="I311" t="s">
        <v>30</v>
      </c>
      <c r="L311">
        <v>10</v>
      </c>
      <c r="M311" s="23">
        <v>5.2080000000000002</v>
      </c>
      <c r="N311" s="47">
        <v>5.4560000000000004</v>
      </c>
      <c r="O311" s="28">
        <v>310</v>
      </c>
      <c r="P311" s="15">
        <f t="shared" si="64"/>
        <v>10.664000000000001</v>
      </c>
      <c r="Q311" s="27">
        <v>1.7195</v>
      </c>
      <c r="R311" s="27"/>
      <c r="S311" s="27">
        <v>2.1309</v>
      </c>
      <c r="T311" s="27">
        <v>1.8914</v>
      </c>
      <c r="U311" s="31">
        <f t="shared" si="49"/>
        <v>1.9139333333333333</v>
      </c>
      <c r="V311" s="27">
        <v>1.7594000000000001</v>
      </c>
      <c r="W311" s="27">
        <v>1.4783999999999999</v>
      </c>
      <c r="X311" s="27">
        <v>2.1375999999999999</v>
      </c>
      <c r="Y311" s="27">
        <v>2.048</v>
      </c>
      <c r="Z311" s="31">
        <f t="shared" si="50"/>
        <v>1.85585</v>
      </c>
      <c r="AA311" s="27">
        <v>122.54900000000001</v>
      </c>
      <c r="AB311" s="27">
        <v>172.54900000000001</v>
      </c>
      <c r="AC311" s="27">
        <v>97.549000000000007</v>
      </c>
      <c r="AD311" s="27">
        <v>100.4902</v>
      </c>
      <c r="AE311">
        <f t="shared" si="51"/>
        <v>123.28430000000002</v>
      </c>
      <c r="AF311" s="16">
        <v>26</v>
      </c>
      <c r="AG311" s="15">
        <f t="shared" si="52"/>
        <v>32.053918000000003</v>
      </c>
      <c r="AH311" s="21">
        <f t="shared" si="65"/>
        <v>30.053918000000003</v>
      </c>
      <c r="AI311">
        <f t="shared" si="53"/>
        <v>6.053918000000003</v>
      </c>
      <c r="AJ311" t="s">
        <v>39</v>
      </c>
      <c r="AK311" s="15">
        <f t="shared" si="54"/>
        <v>3205.3918000000003</v>
      </c>
      <c r="AL311" s="61">
        <f t="shared" si="66"/>
        <v>3005.3918000000003</v>
      </c>
      <c r="AM311">
        <f t="shared" si="55"/>
        <v>300.58062640660165</v>
      </c>
      <c r="AN311" s="23">
        <v>7.3</v>
      </c>
      <c r="AQ311" s="92">
        <f t="shared" si="67"/>
        <v>30.053918000000003</v>
      </c>
      <c r="AR311" s="93">
        <f t="shared" si="56"/>
        <v>30.053918000000003</v>
      </c>
    </row>
    <row r="312" spans="4:44" x14ac:dyDescent="0.3">
      <c r="D312">
        <v>0.89423565503626212</v>
      </c>
      <c r="E312">
        <v>0</v>
      </c>
      <c r="F312">
        <v>1</v>
      </c>
      <c r="G312" s="15">
        <v>208</v>
      </c>
      <c r="H312" t="s">
        <v>33</v>
      </c>
      <c r="I312" t="s">
        <v>30</v>
      </c>
      <c r="L312">
        <v>10</v>
      </c>
      <c r="M312" s="23">
        <v>4.7</v>
      </c>
      <c r="N312" s="65">
        <v>4.9400000000000004</v>
      </c>
      <c r="O312" s="29">
        <v>311</v>
      </c>
      <c r="P312" s="15">
        <f t="shared" si="64"/>
        <v>9.64</v>
      </c>
      <c r="Q312" s="27">
        <v>1.4941</v>
      </c>
      <c r="R312" s="27">
        <v>1.5975999999999999</v>
      </c>
      <c r="S312" s="27"/>
      <c r="T312" s="27">
        <v>1.5724</v>
      </c>
      <c r="U312" s="31">
        <f t="shared" si="49"/>
        <v>1.5546999999999997</v>
      </c>
      <c r="V312" s="27">
        <v>1.8996</v>
      </c>
      <c r="W312" s="27">
        <v>1.9237</v>
      </c>
      <c r="X312" s="27"/>
      <c r="Y312" s="27">
        <v>1.8505</v>
      </c>
      <c r="Z312" s="31">
        <f t="shared" si="50"/>
        <v>1.8912666666666667</v>
      </c>
      <c r="AA312" s="27">
        <v>196.5686</v>
      </c>
      <c r="AB312" s="27">
        <v>200</v>
      </c>
      <c r="AC312" s="27"/>
      <c r="AD312" s="27">
        <v>201.47059999999999</v>
      </c>
      <c r="AE312">
        <f t="shared" si="51"/>
        <v>199.34639999999999</v>
      </c>
      <c r="AF312" s="16">
        <v>16</v>
      </c>
      <c r="AG312" s="15">
        <f t="shared" si="52"/>
        <v>31.895423999999998</v>
      </c>
      <c r="AH312" s="21">
        <f t="shared" si="65"/>
        <v>29.895423999999998</v>
      </c>
      <c r="AI312">
        <f t="shared" si="53"/>
        <v>15.895423999999998</v>
      </c>
      <c r="AJ312" t="s">
        <v>39</v>
      </c>
      <c r="AK312" s="15">
        <f t="shared" si="54"/>
        <v>3189.5423999999998</v>
      </c>
      <c r="AL312" s="61">
        <f t="shared" si="66"/>
        <v>2989.5423999999998</v>
      </c>
      <c r="AM312">
        <f t="shared" si="55"/>
        <v>330.86539419087131</v>
      </c>
      <c r="AN312" s="23">
        <v>8.5</v>
      </c>
      <c r="AQ312" s="92">
        <f t="shared" si="67"/>
        <v>29.895423999999998</v>
      </c>
      <c r="AR312" s="93">
        <f t="shared" si="56"/>
        <v>29.895423999999998</v>
      </c>
    </row>
    <row r="313" spans="4:44" x14ac:dyDescent="0.3">
      <c r="D313">
        <v>2.8077560910286015E-2</v>
      </c>
      <c r="E313">
        <v>0</v>
      </c>
      <c r="F313">
        <v>0</v>
      </c>
      <c r="G313" s="15">
        <v>209</v>
      </c>
      <c r="H313" t="s">
        <v>34</v>
      </c>
      <c r="I313" t="s">
        <v>30</v>
      </c>
      <c r="J313" t="s">
        <v>208</v>
      </c>
      <c r="K313">
        <v>22</v>
      </c>
      <c r="L313">
        <v>10</v>
      </c>
      <c r="M313" s="23">
        <v>5.66</v>
      </c>
      <c r="N313" s="47">
        <v>7.4880000000000004</v>
      </c>
      <c r="O313" s="28">
        <v>312</v>
      </c>
      <c r="P313" s="15">
        <f t="shared" si="64"/>
        <v>13.148</v>
      </c>
      <c r="Q313" s="27"/>
      <c r="R313" s="27">
        <v>1.8940999999999999</v>
      </c>
      <c r="S313" s="27">
        <v>1.8492</v>
      </c>
      <c r="T313" s="27">
        <v>1.841</v>
      </c>
      <c r="U313" s="31">
        <f t="shared" si="49"/>
        <v>1.8614333333333333</v>
      </c>
      <c r="V313" s="27"/>
      <c r="W313" s="27">
        <v>1.8748</v>
      </c>
      <c r="X313" s="27">
        <v>1.8444</v>
      </c>
      <c r="Y313" s="27">
        <v>1.8702000000000001</v>
      </c>
      <c r="Z313" s="31">
        <f t="shared" si="50"/>
        <v>1.8631333333333331</v>
      </c>
      <c r="AA313" s="27">
        <v>235.29409999999999</v>
      </c>
      <c r="AB313" s="27">
        <v>243.6275</v>
      </c>
      <c r="AC313" s="27">
        <v>245.09800000000001</v>
      </c>
      <c r="AD313" s="27">
        <v>248.52940000000001</v>
      </c>
      <c r="AE313">
        <f t="shared" si="51"/>
        <v>243.13725000000002</v>
      </c>
      <c r="AF313" s="16">
        <v>26</v>
      </c>
      <c r="AG313" s="15">
        <f t="shared" si="52"/>
        <v>63.215685000000001</v>
      </c>
      <c r="AH313" s="21">
        <f t="shared" si="65"/>
        <v>61.215685000000001</v>
      </c>
      <c r="AI313">
        <f t="shared" si="53"/>
        <v>37.215685000000001</v>
      </c>
      <c r="AJ313" t="s">
        <v>39</v>
      </c>
      <c r="AK313" s="15">
        <f t="shared" si="54"/>
        <v>6321.5685000000003</v>
      </c>
      <c r="AL313" s="53">
        <f t="shared" si="66"/>
        <v>6121.5685000000003</v>
      </c>
      <c r="AM313">
        <f t="shared" si="55"/>
        <v>480.80076817766962</v>
      </c>
      <c r="AN313" s="23">
        <v>9.5</v>
      </c>
      <c r="AQ313" s="92">
        <f t="shared" si="67"/>
        <v>61.215685000000001</v>
      </c>
      <c r="AR313" s="93">
        <f t="shared" si="56"/>
        <v>39.215685000000001</v>
      </c>
    </row>
    <row r="314" spans="4:44" x14ac:dyDescent="0.3">
      <c r="D314">
        <v>0.10542339155953573</v>
      </c>
      <c r="E314">
        <v>0</v>
      </c>
      <c r="F314">
        <v>0</v>
      </c>
      <c r="G314" s="15">
        <v>209</v>
      </c>
      <c r="H314" t="s">
        <v>31</v>
      </c>
      <c r="I314" t="s">
        <v>30</v>
      </c>
      <c r="J314" t="s">
        <v>209</v>
      </c>
      <c r="K314">
        <v>22</v>
      </c>
      <c r="L314">
        <v>10</v>
      </c>
      <c r="M314" s="23">
        <v>8.5500000000000007</v>
      </c>
      <c r="N314" s="47">
        <v>9.218</v>
      </c>
      <c r="O314" s="29">
        <v>313</v>
      </c>
      <c r="P314" s="15">
        <f t="shared" si="64"/>
        <v>17.768000000000001</v>
      </c>
      <c r="Q314" s="27">
        <v>1.7617</v>
      </c>
      <c r="R314" s="27">
        <v>1.7883</v>
      </c>
      <c r="S314" s="27">
        <v>1.7793000000000001</v>
      </c>
      <c r="T314" s="27">
        <v>1.714</v>
      </c>
      <c r="U314" s="31">
        <f t="shared" si="49"/>
        <v>1.7608250000000001</v>
      </c>
      <c r="V314" s="27">
        <v>2.0112999999999999</v>
      </c>
      <c r="W314" s="27">
        <v>2.0112000000000001</v>
      </c>
      <c r="X314" s="27">
        <v>2.0232000000000001</v>
      </c>
      <c r="Y314" s="27">
        <v>1.9759</v>
      </c>
      <c r="Z314" s="31">
        <f t="shared" si="50"/>
        <v>2.0053999999999998</v>
      </c>
      <c r="AA314" s="27">
        <v>245.5882</v>
      </c>
      <c r="AB314" s="27">
        <v>247.54900000000001</v>
      </c>
      <c r="AC314" s="27">
        <v>248.03919999999999</v>
      </c>
      <c r="AD314" s="27">
        <v>249.0196</v>
      </c>
      <c r="AE314">
        <f t="shared" si="51"/>
        <v>247.54900000000001</v>
      </c>
      <c r="AF314" s="16">
        <v>26</v>
      </c>
      <c r="AG314" s="15">
        <f t="shared" si="52"/>
        <v>64.362740000000002</v>
      </c>
      <c r="AH314" s="21">
        <f t="shared" si="65"/>
        <v>62.362740000000002</v>
      </c>
      <c r="AI314">
        <f t="shared" si="53"/>
        <v>38.362740000000002</v>
      </c>
      <c r="AJ314" t="s">
        <v>39</v>
      </c>
      <c r="AK314" s="15">
        <f t="shared" si="54"/>
        <v>6436.2740000000003</v>
      </c>
      <c r="AL314" s="53">
        <f t="shared" si="66"/>
        <v>6236.2740000000003</v>
      </c>
      <c r="AM314">
        <f t="shared" si="55"/>
        <v>362.2396443043674</v>
      </c>
      <c r="AN314" s="23">
        <v>8.5</v>
      </c>
      <c r="AQ314" s="92">
        <f t="shared" si="67"/>
        <v>62.362740000000002</v>
      </c>
      <c r="AR314" s="93">
        <f t="shared" si="56"/>
        <v>40.362740000000002</v>
      </c>
    </row>
    <row r="315" spans="4:44" x14ac:dyDescent="0.3">
      <c r="D315">
        <v>0.11336132463277337</v>
      </c>
      <c r="E315">
        <v>0</v>
      </c>
      <c r="F315">
        <v>0</v>
      </c>
      <c r="G315" s="15">
        <v>209</v>
      </c>
      <c r="H315" t="s">
        <v>33</v>
      </c>
      <c r="I315" t="s">
        <v>32</v>
      </c>
      <c r="L315">
        <v>30</v>
      </c>
      <c r="M315" s="23">
        <v>3.3860000000000001</v>
      </c>
      <c r="N315" s="47">
        <v>3.762</v>
      </c>
      <c r="O315" s="28">
        <v>314</v>
      </c>
      <c r="P315" s="15">
        <f t="shared" si="64"/>
        <v>7.1479999999999997</v>
      </c>
      <c r="Q315" s="69"/>
      <c r="R315" s="27">
        <v>1.2039</v>
      </c>
      <c r="S315" s="27">
        <v>1.2633000000000001</v>
      </c>
      <c r="T315" s="27">
        <v>1.1718999999999999</v>
      </c>
      <c r="U315" s="31">
        <f t="shared" si="49"/>
        <v>1.2130333333333334</v>
      </c>
      <c r="V315" s="27">
        <v>1.9347000000000001</v>
      </c>
      <c r="W315" s="27">
        <v>2.0632999999999999</v>
      </c>
      <c r="X315" s="27">
        <v>2.0861000000000001</v>
      </c>
      <c r="Y315" s="27">
        <v>1.8836999999999999</v>
      </c>
      <c r="Z315" s="31">
        <f t="shared" si="50"/>
        <v>1.9919500000000001</v>
      </c>
      <c r="AA315" s="27">
        <v>148.03919999999999</v>
      </c>
      <c r="AB315" s="27">
        <v>140.68629999999999</v>
      </c>
      <c r="AC315" s="27">
        <v>140.1961</v>
      </c>
      <c r="AD315" s="27">
        <v>152.45099999999999</v>
      </c>
      <c r="AE315">
        <f t="shared" si="51"/>
        <v>145.34315000000001</v>
      </c>
      <c r="AF315" s="16">
        <v>10</v>
      </c>
      <c r="AG315" s="15">
        <f t="shared" si="52"/>
        <v>14.534315000000001</v>
      </c>
      <c r="AH315" s="21">
        <f t="shared" si="65"/>
        <v>12.534315000000001</v>
      </c>
      <c r="AI315">
        <f t="shared" si="53"/>
        <v>4.5343150000000012</v>
      </c>
      <c r="AJ315" t="s">
        <v>39</v>
      </c>
      <c r="AK315" s="15">
        <f t="shared" si="54"/>
        <v>1453.4315000000001</v>
      </c>
      <c r="AL315" s="60">
        <f t="shared" si="66"/>
        <v>1253.4315000000001</v>
      </c>
      <c r="AM315">
        <f t="shared" si="55"/>
        <v>203.33400951315056</v>
      </c>
      <c r="AN315" s="23">
        <v>8.4</v>
      </c>
      <c r="AO315" s="15" t="s">
        <v>45</v>
      </c>
      <c r="AQ315" s="92">
        <f t="shared" si="67"/>
        <v>12.534315000000001</v>
      </c>
      <c r="AR315" s="93">
        <f t="shared" si="56"/>
        <v>12.534315000000001</v>
      </c>
    </row>
    <row r="316" spans="4:44" x14ac:dyDescent="0.3">
      <c r="D316">
        <v>0.16809630448028201</v>
      </c>
      <c r="E316">
        <v>0</v>
      </c>
      <c r="F316">
        <v>0</v>
      </c>
      <c r="G316" s="15">
        <v>209</v>
      </c>
      <c r="H316" t="s">
        <v>33</v>
      </c>
      <c r="I316" t="s">
        <v>30</v>
      </c>
      <c r="J316" t="s">
        <v>207</v>
      </c>
      <c r="K316">
        <v>11</v>
      </c>
      <c r="L316">
        <v>10</v>
      </c>
      <c r="M316" s="23">
        <v>4.8339999999999996</v>
      </c>
      <c r="N316" s="47">
        <v>5.46</v>
      </c>
      <c r="O316" s="29">
        <v>315</v>
      </c>
      <c r="P316" s="15">
        <f t="shared" si="64"/>
        <v>10.294</v>
      </c>
      <c r="Q316" s="27"/>
      <c r="R316" s="27">
        <v>1.4301999999999999</v>
      </c>
      <c r="S316" s="27">
        <v>1.5441</v>
      </c>
      <c r="T316" s="27">
        <v>1.4309000000000001</v>
      </c>
      <c r="U316" s="31">
        <f t="shared" si="49"/>
        <v>1.4683999999999999</v>
      </c>
      <c r="V316" s="27">
        <v>1.6264000000000001</v>
      </c>
      <c r="W316" s="27">
        <v>1.6952</v>
      </c>
      <c r="X316" s="27">
        <v>1.6879999999999999</v>
      </c>
      <c r="Y316" s="27">
        <v>1.7701</v>
      </c>
      <c r="Z316" s="31">
        <f t="shared" si="50"/>
        <v>1.694925</v>
      </c>
      <c r="AA316" s="27">
        <v>122.05880000000001</v>
      </c>
      <c r="AB316" s="27">
        <v>131.3725</v>
      </c>
      <c r="AC316" s="27">
        <v>135.7843</v>
      </c>
      <c r="AD316" s="27">
        <v>132.84309999999999</v>
      </c>
      <c r="AE316">
        <f t="shared" si="51"/>
        <v>130.51467500000001</v>
      </c>
      <c r="AF316" s="16">
        <v>26</v>
      </c>
      <c r="AG316" s="15">
        <f t="shared" si="52"/>
        <v>33.933815500000001</v>
      </c>
      <c r="AH316" s="21">
        <f t="shared" si="65"/>
        <v>31.933815500000001</v>
      </c>
      <c r="AI316">
        <f t="shared" si="53"/>
        <v>7.9338155000000015</v>
      </c>
      <c r="AJ316" t="s">
        <v>39</v>
      </c>
      <c r="AK316" s="15">
        <f t="shared" si="54"/>
        <v>3393.3815500000001</v>
      </c>
      <c r="AL316" s="61">
        <f t="shared" si="66"/>
        <v>3193.3815500000001</v>
      </c>
      <c r="AM316">
        <f t="shared" si="55"/>
        <v>329.64654653196038</v>
      </c>
      <c r="AN316" s="23">
        <v>8.6999999999999993</v>
      </c>
      <c r="AQ316" s="92">
        <f t="shared" si="67"/>
        <v>31.933815500000001</v>
      </c>
      <c r="AR316" s="93">
        <f t="shared" si="56"/>
        <v>20.933815500000001</v>
      </c>
    </row>
    <row r="317" spans="4:44" x14ac:dyDescent="0.3">
      <c r="D317">
        <v>0.20420185044857453</v>
      </c>
      <c r="E317">
        <v>0</v>
      </c>
      <c r="F317">
        <v>0</v>
      </c>
      <c r="G317" s="15">
        <v>209</v>
      </c>
      <c r="H317" t="s">
        <v>31</v>
      </c>
      <c r="I317" t="s">
        <v>32</v>
      </c>
      <c r="L317">
        <v>30</v>
      </c>
      <c r="M317" s="23">
        <v>5.9539999999999997</v>
      </c>
      <c r="N317" s="47">
        <v>8.8960000000000008</v>
      </c>
      <c r="O317" s="28">
        <v>316</v>
      </c>
      <c r="P317" s="15">
        <f t="shared" si="64"/>
        <v>14.850000000000001</v>
      </c>
      <c r="Q317" s="27">
        <v>1.6768000000000001</v>
      </c>
      <c r="R317" s="27">
        <v>1.6840999999999999</v>
      </c>
      <c r="S317" s="27">
        <v>1.6866000000000001</v>
      </c>
      <c r="T317" s="27">
        <v>1.6174999999999999</v>
      </c>
      <c r="U317" s="31">
        <f t="shared" si="49"/>
        <v>1.66625</v>
      </c>
      <c r="V317" s="27">
        <v>2.0152999999999999</v>
      </c>
      <c r="W317" s="27">
        <v>2.0148999999999999</v>
      </c>
      <c r="X317" s="27">
        <v>2.0150000000000001</v>
      </c>
      <c r="Y317" s="27">
        <v>1.9723999999999999</v>
      </c>
      <c r="Z317" s="31">
        <f t="shared" si="50"/>
        <v>2.0044</v>
      </c>
      <c r="AA317" s="27">
        <v>246.07839999999999</v>
      </c>
      <c r="AB317" s="27">
        <v>252.94120000000001</v>
      </c>
      <c r="AC317" s="27">
        <v>250</v>
      </c>
      <c r="AD317" s="27">
        <v>252.45099999999999</v>
      </c>
      <c r="AE317">
        <f t="shared" si="51"/>
        <v>250.36765</v>
      </c>
      <c r="AF317" s="16">
        <v>26</v>
      </c>
      <c r="AG317" s="15">
        <f t="shared" si="52"/>
        <v>65.095589000000004</v>
      </c>
      <c r="AH317" s="21">
        <f t="shared" si="65"/>
        <v>63.095589000000004</v>
      </c>
      <c r="AI317">
        <f t="shared" si="53"/>
        <v>39.095589000000004</v>
      </c>
      <c r="AJ317" t="s">
        <v>39</v>
      </c>
      <c r="AK317" s="15">
        <f t="shared" si="54"/>
        <v>6509.5589</v>
      </c>
      <c r="AL317" s="53">
        <f t="shared" si="66"/>
        <v>6309.5589</v>
      </c>
      <c r="AM317">
        <f t="shared" si="55"/>
        <v>438.35413468013462</v>
      </c>
      <c r="AN317" s="23">
        <v>9.4</v>
      </c>
      <c r="AQ317" s="92">
        <f t="shared" si="67"/>
        <v>63.095588999999997</v>
      </c>
      <c r="AR317" s="93">
        <f t="shared" si="56"/>
        <v>63.095588999999997</v>
      </c>
    </row>
    <row r="318" spans="4:44" x14ac:dyDescent="0.3">
      <c r="D318">
        <v>0.52913874800270788</v>
      </c>
      <c r="E318">
        <v>0</v>
      </c>
      <c r="F318">
        <v>0</v>
      </c>
      <c r="G318" s="15">
        <v>209</v>
      </c>
      <c r="H318" t="s">
        <v>29</v>
      </c>
      <c r="I318" t="s">
        <v>30</v>
      </c>
      <c r="L318">
        <v>10</v>
      </c>
      <c r="M318" s="23">
        <v>6.0519999999999996</v>
      </c>
      <c r="N318" s="47">
        <v>7.992</v>
      </c>
      <c r="O318" s="29">
        <v>317</v>
      </c>
      <c r="P318" s="15">
        <f t="shared" si="64"/>
        <v>14.044</v>
      </c>
      <c r="Q318" s="27">
        <v>1.3788</v>
      </c>
      <c r="R318" s="27">
        <v>1.5174000000000001</v>
      </c>
      <c r="S318" s="27">
        <v>1.5757000000000001</v>
      </c>
      <c r="T318" s="27">
        <v>1.4202999999999999</v>
      </c>
      <c r="U318" s="31">
        <f t="shared" si="49"/>
        <v>1.4730500000000002</v>
      </c>
      <c r="V318" s="27">
        <v>1.9481999999999999</v>
      </c>
      <c r="W318" s="27">
        <v>2.0680999999999998</v>
      </c>
      <c r="X318" s="27">
        <v>2.0819000000000001</v>
      </c>
      <c r="Y318" s="27"/>
      <c r="Z318" s="31">
        <f t="shared" si="50"/>
        <v>2.0327333333333333</v>
      </c>
      <c r="AA318" s="27">
        <v>150.9804</v>
      </c>
      <c r="AB318" s="27">
        <v>146.07839999999999</v>
      </c>
      <c r="AC318" s="27">
        <v>147.05879999999999</v>
      </c>
      <c r="AD318" s="27">
        <v>166.66669999999999</v>
      </c>
      <c r="AE318">
        <f t="shared" si="51"/>
        <v>152.69607500000001</v>
      </c>
      <c r="AF318" s="16">
        <v>26</v>
      </c>
      <c r="AG318" s="15">
        <f t="shared" si="52"/>
        <v>39.700979500000003</v>
      </c>
      <c r="AH318" s="21">
        <f t="shared" si="65"/>
        <v>37.700979500000003</v>
      </c>
      <c r="AI318">
        <f t="shared" si="53"/>
        <v>13.700979500000003</v>
      </c>
      <c r="AJ318" t="s">
        <v>39</v>
      </c>
      <c r="AK318" s="15">
        <f t="shared" si="54"/>
        <v>3970.0979500000003</v>
      </c>
      <c r="AL318" s="53">
        <f t="shared" si="66"/>
        <v>3770.0979500000003</v>
      </c>
      <c r="AM318">
        <f t="shared" si="55"/>
        <v>282.68997080603816</v>
      </c>
      <c r="AN318" s="23">
        <v>8.6</v>
      </c>
      <c r="AQ318" s="92">
        <f t="shared" si="67"/>
        <v>37.700979500000003</v>
      </c>
      <c r="AR318" s="93">
        <f t="shared" si="56"/>
        <v>37.700979500000003</v>
      </c>
    </row>
    <row r="319" spans="4:44" x14ac:dyDescent="0.3">
      <c r="D319">
        <v>0.85094401245171802</v>
      </c>
      <c r="E319">
        <v>0</v>
      </c>
      <c r="F319">
        <v>0</v>
      </c>
      <c r="G319" s="15">
        <v>209</v>
      </c>
      <c r="H319" t="s">
        <v>34</v>
      </c>
      <c r="I319" t="s">
        <v>32</v>
      </c>
      <c r="L319">
        <v>30</v>
      </c>
      <c r="M319" s="23">
        <v>6.73</v>
      </c>
      <c r="N319" s="47">
        <v>11.1</v>
      </c>
      <c r="O319" s="28">
        <v>318</v>
      </c>
      <c r="P319" s="15">
        <f t="shared" si="64"/>
        <v>17.829999999999998</v>
      </c>
      <c r="Q319" s="27"/>
      <c r="R319" s="27">
        <v>1.8483000000000001</v>
      </c>
      <c r="S319" s="27">
        <v>1.8897999999999999</v>
      </c>
      <c r="T319" s="27">
        <v>1.8411999999999999</v>
      </c>
      <c r="U319" s="31">
        <f t="shared" si="49"/>
        <v>1.8597666666666666</v>
      </c>
      <c r="V319" s="27">
        <v>1.8445</v>
      </c>
      <c r="W319" s="27">
        <v>1.8683000000000001</v>
      </c>
      <c r="X319" s="27">
        <v>1.8492999999999999</v>
      </c>
      <c r="Y319" s="27">
        <v>1.9036999999999999</v>
      </c>
      <c r="Z319" s="31">
        <f t="shared" si="50"/>
        <v>1.8664499999999999</v>
      </c>
      <c r="AA319" s="27"/>
      <c r="AB319" s="27">
        <v>279.41180000000003</v>
      </c>
      <c r="AC319" s="27">
        <v>283.82350000000002</v>
      </c>
      <c r="AD319" s="27">
        <v>282.84309999999999</v>
      </c>
      <c r="AE319">
        <f t="shared" si="51"/>
        <v>282.02613333333335</v>
      </c>
      <c r="AF319" s="16">
        <v>26</v>
      </c>
      <c r="AG319" s="15">
        <f t="shared" si="52"/>
        <v>73.326794666666672</v>
      </c>
      <c r="AH319" s="21">
        <f t="shared" si="65"/>
        <v>71.326794666666672</v>
      </c>
      <c r="AI319">
        <f t="shared" si="53"/>
        <v>47.326794666666672</v>
      </c>
      <c r="AJ319" t="s">
        <v>39</v>
      </c>
      <c r="AK319" s="15">
        <f t="shared" si="54"/>
        <v>7332.6794666666674</v>
      </c>
      <c r="AL319" s="53">
        <f t="shared" si="66"/>
        <v>7132.6794666666674</v>
      </c>
      <c r="AM319">
        <f t="shared" si="55"/>
        <v>411.25515797345304</v>
      </c>
      <c r="AN319" s="23">
        <v>9.3000000000000007</v>
      </c>
      <c r="AQ319" s="92">
        <f t="shared" si="67"/>
        <v>71.326794666666672</v>
      </c>
      <c r="AR319" s="93">
        <f t="shared" si="56"/>
        <v>71.326794666666672</v>
      </c>
    </row>
    <row r="320" spans="4:44" x14ac:dyDescent="0.3">
      <c r="D320">
        <v>0.11985512431284218</v>
      </c>
      <c r="E320">
        <v>0</v>
      </c>
      <c r="F320">
        <v>1</v>
      </c>
      <c r="G320" s="15">
        <v>210</v>
      </c>
      <c r="H320" t="s">
        <v>33</v>
      </c>
      <c r="I320" t="s">
        <v>30</v>
      </c>
      <c r="J320" t="s">
        <v>211</v>
      </c>
      <c r="K320">
        <v>22</v>
      </c>
      <c r="L320">
        <v>30</v>
      </c>
      <c r="M320" s="23">
        <v>7.8460000000000001</v>
      </c>
      <c r="N320" s="47">
        <v>6.06</v>
      </c>
      <c r="O320" s="29">
        <v>319</v>
      </c>
      <c r="P320" s="15">
        <f t="shared" si="64"/>
        <v>13.905999999999999</v>
      </c>
      <c r="Q320" s="27">
        <v>1.6981999999999999</v>
      </c>
      <c r="R320" s="27">
        <v>1.7014</v>
      </c>
      <c r="S320" s="27">
        <v>1.7000999999999999</v>
      </c>
      <c r="T320" s="27">
        <v>1.6667000000000001</v>
      </c>
      <c r="U320" s="31">
        <f t="shared" si="49"/>
        <v>1.6916000000000002</v>
      </c>
      <c r="V320" s="27">
        <v>2.0105</v>
      </c>
      <c r="W320" s="27">
        <v>2.0217000000000001</v>
      </c>
      <c r="X320" s="27">
        <v>2.0104000000000002</v>
      </c>
      <c r="Y320" s="27">
        <v>1.992</v>
      </c>
      <c r="Z320" s="31">
        <f t="shared" si="50"/>
        <v>2.0086500000000003</v>
      </c>
      <c r="AA320" s="27">
        <v>264.21570000000003</v>
      </c>
      <c r="AB320" s="27">
        <v>264.70589999999999</v>
      </c>
      <c r="AC320" s="27">
        <v>266.17649999999998</v>
      </c>
      <c r="AD320" s="27">
        <v>266.66669999999999</v>
      </c>
      <c r="AE320">
        <f t="shared" si="51"/>
        <v>265.44119999999998</v>
      </c>
      <c r="AF320" s="16">
        <v>26</v>
      </c>
      <c r="AG320" s="15">
        <f t="shared" si="52"/>
        <v>69.014712000000003</v>
      </c>
      <c r="AH320" s="21">
        <f>AG320-4</f>
        <v>65.014712000000003</v>
      </c>
      <c r="AI320">
        <f t="shared" si="53"/>
        <v>43.014712000000003</v>
      </c>
      <c r="AJ320" t="s">
        <v>39</v>
      </c>
      <c r="AK320" s="15">
        <f t="shared" si="54"/>
        <v>6901.4712</v>
      </c>
      <c r="AL320" s="53">
        <f>AK320-400</f>
        <v>6501.4712</v>
      </c>
      <c r="AM320">
        <f t="shared" si="55"/>
        <v>496.29449158636561</v>
      </c>
      <c r="AN320" s="23">
        <v>9.6999999999999993</v>
      </c>
      <c r="AQ320" s="92">
        <f t="shared" si="67"/>
        <v>65.014712000000003</v>
      </c>
      <c r="AR320" s="93">
        <f t="shared" si="56"/>
        <v>43.014712000000003</v>
      </c>
    </row>
    <row r="321" spans="4:44" x14ac:dyDescent="0.3">
      <c r="D321">
        <v>0.30551997502500383</v>
      </c>
      <c r="E321">
        <v>0</v>
      </c>
      <c r="F321">
        <v>1</v>
      </c>
      <c r="G321" s="15">
        <v>210</v>
      </c>
      <c r="H321" t="s">
        <v>34</v>
      </c>
      <c r="I321" t="s">
        <v>30</v>
      </c>
      <c r="J321" t="s">
        <v>213</v>
      </c>
      <c r="K321">
        <v>22</v>
      </c>
      <c r="L321">
        <v>30</v>
      </c>
      <c r="M321" s="23">
        <v>8.3079999999999998</v>
      </c>
      <c r="N321" s="47">
        <v>7.8019999999999996</v>
      </c>
      <c r="O321" s="28">
        <v>320</v>
      </c>
      <c r="P321" s="15">
        <f t="shared" si="64"/>
        <v>16.11</v>
      </c>
      <c r="Q321" s="27">
        <v>1.4838</v>
      </c>
      <c r="R321" s="27">
        <v>1.5629999999999999</v>
      </c>
      <c r="S321" s="27">
        <v>1.3667</v>
      </c>
      <c r="T321" s="27">
        <v>1.5143</v>
      </c>
      <c r="U321" s="31">
        <f t="shared" si="49"/>
        <v>1.4819499999999999</v>
      </c>
      <c r="V321" s="27">
        <v>1.9763999999999999</v>
      </c>
      <c r="W321" s="27">
        <v>2.0371000000000001</v>
      </c>
      <c r="X321" s="27"/>
      <c r="Y321" s="27">
        <v>1.923</v>
      </c>
      <c r="Z321" s="31">
        <f t="shared" si="50"/>
        <v>1.9788333333333334</v>
      </c>
      <c r="AA321" s="27">
        <v>295.58819999999997</v>
      </c>
      <c r="AB321" s="27">
        <v>290.68630000000002</v>
      </c>
      <c r="AC321" s="27"/>
      <c r="AD321" s="27">
        <v>308.33330000000001</v>
      </c>
      <c r="AE321">
        <f t="shared" si="51"/>
        <v>298.20260000000002</v>
      </c>
      <c r="AF321" s="16">
        <v>26</v>
      </c>
      <c r="AG321" s="15">
        <f t="shared" si="52"/>
        <v>77.532675999999995</v>
      </c>
      <c r="AI321">
        <f t="shared" si="53"/>
        <v>51.532675999999995</v>
      </c>
      <c r="AJ321" t="s">
        <v>39</v>
      </c>
      <c r="AK321" s="23">
        <f t="shared" si="54"/>
        <v>7753.2676000000001</v>
      </c>
      <c r="AM321">
        <f t="shared" si="55"/>
        <v>481.27049037864685</v>
      </c>
      <c r="AN321" s="23">
        <v>9.1</v>
      </c>
      <c r="AQ321" s="92">
        <f t="shared" ref="AQ321:AQ352" si="68">AK321/100</f>
        <v>77.532675999999995</v>
      </c>
      <c r="AR321" s="93">
        <f t="shared" si="56"/>
        <v>55.532675999999995</v>
      </c>
    </row>
    <row r="322" spans="4:44" x14ac:dyDescent="0.3">
      <c r="D322">
        <v>0.57461654076215118</v>
      </c>
      <c r="E322">
        <v>0</v>
      </c>
      <c r="F322">
        <v>1</v>
      </c>
      <c r="G322" s="15">
        <v>210</v>
      </c>
      <c r="H322" t="s">
        <v>31</v>
      </c>
      <c r="I322" t="s">
        <v>32</v>
      </c>
      <c r="J322" t="s">
        <v>214</v>
      </c>
      <c r="K322">
        <v>22</v>
      </c>
      <c r="L322">
        <v>10</v>
      </c>
      <c r="M322" s="23">
        <v>5.92</v>
      </c>
      <c r="N322" s="47">
        <v>4.718</v>
      </c>
      <c r="O322" s="29">
        <v>321</v>
      </c>
      <c r="P322" s="15">
        <f t="shared" si="64"/>
        <v>10.638</v>
      </c>
      <c r="Q322" s="27"/>
      <c r="R322" s="27">
        <v>1.6575</v>
      </c>
      <c r="S322" s="27">
        <v>1.6540999999999999</v>
      </c>
      <c r="T322" s="27">
        <v>1.6651</v>
      </c>
      <c r="U322" s="31">
        <f t="shared" ref="U322:U385" si="69">AVERAGE(Q322:T322)</f>
        <v>1.6589</v>
      </c>
      <c r="V322" s="27">
        <v>1.6637999999999999</v>
      </c>
      <c r="W322" s="27">
        <v>1.7894000000000001</v>
      </c>
      <c r="X322" s="27">
        <v>1.762</v>
      </c>
      <c r="Y322" s="27">
        <v>1.6342000000000001</v>
      </c>
      <c r="Z322" s="31">
        <f t="shared" ref="Z322:Z385" si="70">AVERAGE(V322:Y322)</f>
        <v>1.7123499999999998</v>
      </c>
      <c r="AA322" s="27">
        <v>141.1765</v>
      </c>
      <c r="AB322" s="27">
        <v>146.5686</v>
      </c>
      <c r="AC322" s="27">
        <v>149.50980000000001</v>
      </c>
      <c r="AD322" s="27">
        <v>160.29409999999999</v>
      </c>
      <c r="AE322">
        <f t="shared" ref="AE322:AE385" si="71">AVERAGE(AA322:AD322)</f>
        <v>149.38724999999999</v>
      </c>
      <c r="AF322" s="16">
        <v>26</v>
      </c>
      <c r="AG322" s="15">
        <f t="shared" ref="AG322:AG385" si="72">(AE322*AF322)/100</f>
        <v>38.840685000000001</v>
      </c>
      <c r="AI322">
        <f t="shared" ref="AI322:AI385" si="73">AG322-AF322</f>
        <v>12.840685000000001</v>
      </c>
      <c r="AJ322" t="s">
        <v>39</v>
      </c>
      <c r="AK322" s="23">
        <f t="shared" ref="AK322:AK385" si="74">AE322*AF322</f>
        <v>3884.0684999999999</v>
      </c>
      <c r="AM322">
        <f t="shared" ref="AM322:AM385" si="75">AK322/P322</f>
        <v>365.11266215454032</v>
      </c>
      <c r="AN322" s="23">
        <v>8.6999999999999993</v>
      </c>
      <c r="AQ322" s="92">
        <f t="shared" si="68"/>
        <v>38.840685000000001</v>
      </c>
      <c r="AR322" s="93">
        <f t="shared" ref="AR322:AR385" si="76">AQ322-K322</f>
        <v>16.840685000000001</v>
      </c>
    </row>
    <row r="323" spans="4:44" x14ac:dyDescent="0.3">
      <c r="D323">
        <v>0.61259084434196609</v>
      </c>
      <c r="E323">
        <v>0</v>
      </c>
      <c r="F323">
        <v>1</v>
      </c>
      <c r="G323" s="15">
        <v>210</v>
      </c>
      <c r="H323" t="s">
        <v>31</v>
      </c>
      <c r="I323" t="s">
        <v>30</v>
      </c>
      <c r="L323">
        <v>30</v>
      </c>
      <c r="M323" s="23">
        <v>6.1459999999999999</v>
      </c>
      <c r="N323" t="s">
        <v>35</v>
      </c>
      <c r="O323" s="28">
        <v>322</v>
      </c>
      <c r="P323" s="15">
        <f>M323</f>
        <v>6.1459999999999999</v>
      </c>
      <c r="Q323" s="69">
        <v>2.3344999999999998</v>
      </c>
      <c r="R323" s="27">
        <v>2.4035000000000002</v>
      </c>
      <c r="S323" s="27">
        <v>1.7750999999999999</v>
      </c>
      <c r="T323" s="27">
        <v>1.7853000000000001</v>
      </c>
      <c r="U323" s="31">
        <f t="shared" si="69"/>
        <v>2.0745999999999998</v>
      </c>
      <c r="V323" s="27">
        <v>2.1566999999999998</v>
      </c>
      <c r="W323" s="27">
        <v>2.1604000000000001</v>
      </c>
      <c r="X323" s="27">
        <v>1.8203</v>
      </c>
      <c r="Y323" s="27">
        <v>1.8542000000000001</v>
      </c>
      <c r="Z323" s="31">
        <f t="shared" si="70"/>
        <v>1.9979</v>
      </c>
      <c r="AA323" s="27">
        <v>93.137299999999996</v>
      </c>
      <c r="AB323" s="27">
        <v>91.176500000000004</v>
      </c>
      <c r="AC323" s="27">
        <v>115.1961</v>
      </c>
      <c r="AD323" s="27">
        <v>100.9804</v>
      </c>
      <c r="AE323">
        <f t="shared" si="71"/>
        <v>100.12257500000001</v>
      </c>
      <c r="AF323" s="16">
        <v>16</v>
      </c>
      <c r="AG323" s="15">
        <f t="shared" si="72"/>
        <v>16.019612000000002</v>
      </c>
      <c r="AI323">
        <f t="shared" si="73"/>
        <v>1.9612000000002183E-2</v>
      </c>
      <c r="AJ323" t="s">
        <v>43</v>
      </c>
      <c r="AK323" s="59">
        <f t="shared" si="74"/>
        <v>1601.9612000000002</v>
      </c>
      <c r="AM323">
        <f t="shared" si="75"/>
        <v>260.65102505694762</v>
      </c>
      <c r="AN323" s="23">
        <v>7.1</v>
      </c>
      <c r="AQ323" s="92">
        <f t="shared" si="68"/>
        <v>16.019612000000002</v>
      </c>
      <c r="AR323" s="93">
        <f t="shared" si="76"/>
        <v>16.019612000000002</v>
      </c>
    </row>
    <row r="324" spans="4:44" x14ac:dyDescent="0.3">
      <c r="D324">
        <v>0.650724827512842</v>
      </c>
      <c r="E324">
        <v>0</v>
      </c>
      <c r="F324">
        <v>1</v>
      </c>
      <c r="G324" s="15">
        <v>210</v>
      </c>
      <c r="H324" t="s">
        <v>33</v>
      </c>
      <c r="I324" t="s">
        <v>32</v>
      </c>
      <c r="J324" t="s">
        <v>210</v>
      </c>
      <c r="K324">
        <v>22</v>
      </c>
      <c r="L324">
        <v>10</v>
      </c>
      <c r="M324" s="23">
        <v>7.1719999999999997</v>
      </c>
      <c r="N324" s="47">
        <v>3.5920000000000001</v>
      </c>
      <c r="O324" s="29">
        <v>323</v>
      </c>
      <c r="P324" s="15">
        <f>M324+N324</f>
        <v>10.763999999999999</v>
      </c>
      <c r="Q324" s="27">
        <v>1.655</v>
      </c>
      <c r="R324" s="27">
        <v>1.7715000000000001</v>
      </c>
      <c r="S324" s="27">
        <v>1.8788</v>
      </c>
      <c r="T324" s="27">
        <v>1.7331000000000001</v>
      </c>
      <c r="U324" s="31">
        <f t="shared" si="69"/>
        <v>1.7596000000000001</v>
      </c>
      <c r="V324" s="27">
        <v>1.9356</v>
      </c>
      <c r="W324" s="27">
        <v>1.9383999999999999</v>
      </c>
      <c r="X324" s="27"/>
      <c r="Y324" s="27">
        <v>1.9162999999999999</v>
      </c>
      <c r="Z324" s="31">
        <f t="shared" si="70"/>
        <v>1.9300999999999997</v>
      </c>
      <c r="AA324" s="27">
        <v>253.4314</v>
      </c>
      <c r="AB324" s="27">
        <v>265.1961</v>
      </c>
      <c r="AC324" s="27">
        <v>249.0196</v>
      </c>
      <c r="AD324" s="27">
        <v>260.29410000000001</v>
      </c>
      <c r="AE324">
        <f t="shared" si="71"/>
        <v>256.9853</v>
      </c>
      <c r="AF324" s="16">
        <v>26</v>
      </c>
      <c r="AG324" s="15">
        <f t="shared" si="72"/>
        <v>66.816177999999994</v>
      </c>
      <c r="AI324">
        <f t="shared" si="73"/>
        <v>40.816177999999994</v>
      </c>
      <c r="AJ324" t="s">
        <v>39</v>
      </c>
      <c r="AK324" s="23">
        <f t="shared" si="74"/>
        <v>6681.6178</v>
      </c>
      <c r="AM324">
        <f t="shared" si="75"/>
        <v>620.73743961352659</v>
      </c>
      <c r="AN324" s="23">
        <v>9</v>
      </c>
      <c r="AQ324" s="92">
        <f t="shared" si="68"/>
        <v>66.816177999999994</v>
      </c>
      <c r="AR324" s="93">
        <f t="shared" si="76"/>
        <v>44.816177999999994</v>
      </c>
    </row>
    <row r="325" spans="4:44" x14ac:dyDescent="0.3">
      <c r="D325">
        <v>0.74197358257012069</v>
      </c>
      <c r="E325">
        <v>0</v>
      </c>
      <c r="F325">
        <v>1</v>
      </c>
      <c r="G325" s="15">
        <v>210</v>
      </c>
      <c r="H325" t="s">
        <v>29</v>
      </c>
      <c r="I325" t="s">
        <v>30</v>
      </c>
      <c r="L325">
        <v>30</v>
      </c>
      <c r="M325" s="23">
        <v>12.336</v>
      </c>
      <c r="N325" s="17">
        <v>11.34</v>
      </c>
      <c r="O325" s="28">
        <v>324</v>
      </c>
      <c r="P325" s="15">
        <f>M325</f>
        <v>12.336</v>
      </c>
      <c r="Q325" s="69"/>
      <c r="R325" s="27">
        <v>1.4645999999999999</v>
      </c>
      <c r="S325" s="27">
        <v>1.3453999999999999</v>
      </c>
      <c r="T325" s="27">
        <v>1.5472999999999999</v>
      </c>
      <c r="U325" s="31">
        <f t="shared" si="69"/>
        <v>1.4524333333333332</v>
      </c>
      <c r="V325" s="27">
        <v>1.6772</v>
      </c>
      <c r="W325" s="27">
        <v>1.6261000000000001</v>
      </c>
      <c r="X325" s="27">
        <v>1.3494999999999999</v>
      </c>
      <c r="Y325" s="27">
        <v>1.4652000000000001</v>
      </c>
      <c r="Z325" s="31">
        <f t="shared" si="70"/>
        <v>1.5295000000000001</v>
      </c>
      <c r="AA325" s="27">
        <v>143.13730000000001</v>
      </c>
      <c r="AB325" s="27">
        <v>153.92160000000001</v>
      </c>
      <c r="AC325" s="27"/>
      <c r="AD325" s="27">
        <v>199.0196</v>
      </c>
      <c r="AE325">
        <f t="shared" si="71"/>
        <v>165.3595</v>
      </c>
      <c r="AF325" s="16">
        <v>26</v>
      </c>
      <c r="AG325" s="15">
        <f t="shared" si="72"/>
        <v>42.993469999999995</v>
      </c>
      <c r="AI325">
        <f t="shared" si="73"/>
        <v>16.993469999999995</v>
      </c>
      <c r="AJ325" t="s">
        <v>39</v>
      </c>
      <c r="AK325" s="23">
        <f t="shared" si="74"/>
        <v>4299.3469999999998</v>
      </c>
      <c r="AM325">
        <f t="shared" si="75"/>
        <v>348.52034695201036</v>
      </c>
      <c r="AN325" s="23">
        <v>8.1</v>
      </c>
      <c r="AQ325" s="92">
        <f t="shared" si="68"/>
        <v>42.993469999999995</v>
      </c>
      <c r="AR325" s="93">
        <f t="shared" si="76"/>
        <v>42.993469999999995</v>
      </c>
    </row>
    <row r="326" spans="4:44" x14ac:dyDescent="0.3">
      <c r="D326">
        <v>0.92008014105270142</v>
      </c>
      <c r="E326">
        <v>0</v>
      </c>
      <c r="F326">
        <v>1</v>
      </c>
      <c r="G326" s="15">
        <v>210</v>
      </c>
      <c r="H326" t="s">
        <v>34</v>
      </c>
      <c r="I326" t="s">
        <v>32</v>
      </c>
      <c r="J326" t="s">
        <v>212</v>
      </c>
      <c r="K326">
        <v>22</v>
      </c>
      <c r="L326">
        <v>10</v>
      </c>
      <c r="M326" s="23">
        <v>10.58</v>
      </c>
      <c r="N326" t="s">
        <v>35</v>
      </c>
      <c r="O326" s="29">
        <v>325</v>
      </c>
      <c r="P326" s="15">
        <f>M326</f>
        <v>10.58</v>
      </c>
      <c r="Q326" s="27">
        <v>1.9538</v>
      </c>
      <c r="R326" s="27">
        <v>1.9953000000000001</v>
      </c>
      <c r="S326" s="27"/>
      <c r="T326" s="27">
        <v>1.8579000000000001</v>
      </c>
      <c r="U326" s="31">
        <f t="shared" si="69"/>
        <v>1.9356666666666669</v>
      </c>
      <c r="V326" s="27">
        <v>2.0171999999999999</v>
      </c>
      <c r="W326" s="27">
        <v>2.0358000000000001</v>
      </c>
      <c r="X326" s="27"/>
      <c r="Y326" s="27">
        <v>2.0047999999999999</v>
      </c>
      <c r="Z326" s="31">
        <f t="shared" si="70"/>
        <v>2.0192666666666668</v>
      </c>
      <c r="AA326" s="27">
        <v>161.27449999999999</v>
      </c>
      <c r="AB326" s="27">
        <v>161.7647</v>
      </c>
      <c r="AC326" s="27"/>
      <c r="AD326" s="27">
        <v>165.1961</v>
      </c>
      <c r="AE326">
        <f t="shared" si="71"/>
        <v>162.74510000000001</v>
      </c>
      <c r="AF326" s="16">
        <v>26</v>
      </c>
      <c r="AG326" s="15">
        <f t="shared" si="72"/>
        <v>42.313726000000003</v>
      </c>
      <c r="AI326">
        <f t="shared" si="73"/>
        <v>16.313726000000003</v>
      </c>
      <c r="AJ326" t="s">
        <v>39</v>
      </c>
      <c r="AK326" s="23">
        <f t="shared" si="74"/>
        <v>4231.3726000000006</v>
      </c>
      <c r="AM326">
        <f t="shared" si="75"/>
        <v>399.9406994328923</v>
      </c>
      <c r="AN326" s="23">
        <v>9.5</v>
      </c>
      <c r="AQ326" s="92">
        <f t="shared" si="68"/>
        <v>42.313726000000003</v>
      </c>
      <c r="AR326" s="93">
        <f t="shared" si="76"/>
        <v>20.313726000000003</v>
      </c>
    </row>
    <row r="327" spans="4:44" x14ac:dyDescent="0.3">
      <c r="D327">
        <v>2.2421430317278945E-2</v>
      </c>
      <c r="E327">
        <v>0</v>
      </c>
      <c r="F327">
        <v>0</v>
      </c>
      <c r="G327" s="15">
        <v>211</v>
      </c>
      <c r="H327" t="s">
        <v>34</v>
      </c>
      <c r="I327" t="s">
        <v>32</v>
      </c>
      <c r="J327" t="s">
        <v>217</v>
      </c>
      <c r="K327">
        <v>22</v>
      </c>
      <c r="L327">
        <v>10</v>
      </c>
      <c r="M327" s="23">
        <v>6.4779999999999998</v>
      </c>
      <c r="N327" s="47">
        <v>0.71799999999999997</v>
      </c>
      <c r="O327" s="28">
        <v>326</v>
      </c>
      <c r="P327" s="15">
        <f>M327+N327</f>
        <v>7.1959999999999997</v>
      </c>
      <c r="Q327" s="27">
        <v>1.4648000000000001</v>
      </c>
      <c r="R327" s="27">
        <v>1.5953999999999999</v>
      </c>
      <c r="S327" s="27">
        <v>1.6335999999999999</v>
      </c>
      <c r="T327" s="27">
        <v>1.532</v>
      </c>
      <c r="U327" s="31">
        <f t="shared" si="69"/>
        <v>1.5564499999999999</v>
      </c>
      <c r="V327" s="27">
        <v>1.9547000000000001</v>
      </c>
      <c r="W327" s="27">
        <v>2.0228999999999999</v>
      </c>
      <c r="X327" s="27">
        <v>2.0324</v>
      </c>
      <c r="Y327" s="27">
        <v>1.9101999999999999</v>
      </c>
      <c r="Z327" s="31">
        <f t="shared" si="70"/>
        <v>1.9800499999999999</v>
      </c>
      <c r="AA327" s="27">
        <v>215.68629999999999</v>
      </c>
      <c r="AB327" s="27">
        <v>208.33330000000001</v>
      </c>
      <c r="AC327" s="27">
        <v>209.31370000000001</v>
      </c>
      <c r="AD327" s="27">
        <v>221.07839999999999</v>
      </c>
      <c r="AE327">
        <f t="shared" si="71"/>
        <v>213.602925</v>
      </c>
      <c r="AF327" s="16">
        <v>16</v>
      </c>
      <c r="AG327" s="15">
        <f t="shared" si="72"/>
        <v>34.176468</v>
      </c>
      <c r="AI327">
        <f t="shared" si="73"/>
        <v>18.176468</v>
      </c>
      <c r="AJ327" t="s">
        <v>39</v>
      </c>
      <c r="AK327" s="23">
        <f t="shared" si="74"/>
        <v>3417.6468</v>
      </c>
      <c r="AM327">
        <f t="shared" si="75"/>
        <v>474.93702056698169</v>
      </c>
      <c r="AN327" s="23">
        <v>9</v>
      </c>
      <c r="AQ327" s="92">
        <f t="shared" si="68"/>
        <v>34.176468</v>
      </c>
      <c r="AR327" s="93">
        <f t="shared" si="76"/>
        <v>12.176468</v>
      </c>
    </row>
    <row r="328" spans="4:44" x14ac:dyDescent="0.3">
      <c r="D328">
        <v>4.1296949336048439E-2</v>
      </c>
      <c r="E328">
        <v>0</v>
      </c>
      <c r="F328">
        <v>0</v>
      </c>
      <c r="G328" s="15">
        <v>211</v>
      </c>
      <c r="H328" t="s">
        <v>33</v>
      </c>
      <c r="I328" t="s">
        <v>32</v>
      </c>
      <c r="J328" t="s">
        <v>215</v>
      </c>
      <c r="K328">
        <v>11</v>
      </c>
      <c r="L328">
        <v>10</v>
      </c>
      <c r="M328" s="23">
        <v>4.0259999999999998</v>
      </c>
      <c r="N328" s="47">
        <v>2.1360000000000001</v>
      </c>
      <c r="O328" s="29">
        <v>327</v>
      </c>
      <c r="P328" s="15">
        <f>M328+N328</f>
        <v>6.1619999999999999</v>
      </c>
      <c r="Q328" s="27"/>
      <c r="R328" s="27">
        <v>1.2378</v>
      </c>
      <c r="S328" s="27">
        <v>1.2569999999999999</v>
      </c>
      <c r="T328" s="27">
        <v>1.2773000000000001</v>
      </c>
      <c r="U328" s="31">
        <f t="shared" si="69"/>
        <v>1.2573666666666667</v>
      </c>
      <c r="V328" s="27">
        <v>1.7036</v>
      </c>
      <c r="W328" s="27">
        <v>1.7482</v>
      </c>
      <c r="X328" s="27">
        <v>1.7545999999999999</v>
      </c>
      <c r="Y328" s="27">
        <v>1.6739999999999999</v>
      </c>
      <c r="Z328" s="31">
        <f t="shared" si="70"/>
        <v>1.7201</v>
      </c>
      <c r="AA328" s="27">
        <v>192.15690000000001</v>
      </c>
      <c r="AB328" s="27">
        <v>198.03919999999999</v>
      </c>
      <c r="AC328" s="27">
        <v>200.49019999999999</v>
      </c>
      <c r="AD328" s="27">
        <v>206.86269999999999</v>
      </c>
      <c r="AE328">
        <f t="shared" si="71"/>
        <v>199.38724999999999</v>
      </c>
      <c r="AF328" s="16">
        <v>16</v>
      </c>
      <c r="AG328" s="15">
        <f t="shared" si="72"/>
        <v>31.901959999999999</v>
      </c>
      <c r="AI328">
        <f t="shared" si="73"/>
        <v>15.901959999999999</v>
      </c>
      <c r="AJ328" t="s">
        <v>39</v>
      </c>
      <c r="AK328" s="58">
        <f t="shared" si="74"/>
        <v>3190.1959999999999</v>
      </c>
      <c r="AM328">
        <f t="shared" si="75"/>
        <v>517.72086984745215</v>
      </c>
      <c r="AN328" s="23">
        <v>9</v>
      </c>
      <c r="AQ328" s="92">
        <f t="shared" si="68"/>
        <v>31.901959999999999</v>
      </c>
      <c r="AR328" s="93">
        <f t="shared" si="76"/>
        <v>20.901959999999999</v>
      </c>
    </row>
    <row r="329" spans="4:44" x14ac:dyDescent="0.3">
      <c r="D329">
        <v>0.15714177450351197</v>
      </c>
      <c r="E329">
        <v>0</v>
      </c>
      <c r="F329">
        <v>0</v>
      </c>
      <c r="G329" s="15">
        <v>211</v>
      </c>
      <c r="H329" t="s">
        <v>31</v>
      </c>
      <c r="I329" t="s">
        <v>32</v>
      </c>
      <c r="L329">
        <v>10</v>
      </c>
      <c r="M329" s="23">
        <v>4.2220000000000004</v>
      </c>
      <c r="N329" s="47">
        <v>4.1879999999999997</v>
      </c>
      <c r="O329" s="28">
        <v>328</v>
      </c>
      <c r="P329" s="15">
        <f>M329+N329</f>
        <v>8.41</v>
      </c>
      <c r="Q329" s="27">
        <v>1.4031</v>
      </c>
      <c r="R329" s="27">
        <v>1.4387000000000001</v>
      </c>
      <c r="S329" s="27">
        <v>1.4001999999999999</v>
      </c>
      <c r="T329" s="27">
        <v>1.3460000000000001</v>
      </c>
      <c r="U329" s="31">
        <f t="shared" si="69"/>
        <v>1.397</v>
      </c>
      <c r="V329" s="27">
        <v>1.9990000000000001</v>
      </c>
      <c r="W329" s="27">
        <v>2.0145</v>
      </c>
      <c r="X329" s="27">
        <v>2.0091999999999999</v>
      </c>
      <c r="Y329" s="27"/>
      <c r="Z329" s="31">
        <f t="shared" si="70"/>
        <v>2.0075666666666669</v>
      </c>
      <c r="AA329" s="27">
        <v>192.15690000000001</v>
      </c>
      <c r="AB329" s="27">
        <v>190.68629999999999</v>
      </c>
      <c r="AC329" s="27">
        <v>193.13730000000001</v>
      </c>
      <c r="AD329" s="27">
        <v>199.50980000000001</v>
      </c>
      <c r="AE329">
        <f t="shared" si="71"/>
        <v>193.87257500000001</v>
      </c>
      <c r="AF329" s="16">
        <v>16</v>
      </c>
      <c r="AG329" s="15">
        <f t="shared" si="72"/>
        <v>31.019612000000002</v>
      </c>
      <c r="AI329">
        <f t="shared" si="73"/>
        <v>15.019612000000002</v>
      </c>
      <c r="AJ329" t="s">
        <v>39</v>
      </c>
      <c r="AK329" s="58">
        <f t="shared" si="74"/>
        <v>3101.9612000000002</v>
      </c>
      <c r="AM329">
        <f t="shared" si="75"/>
        <v>368.8419976218787</v>
      </c>
      <c r="AN329" s="23">
        <v>8.9</v>
      </c>
      <c r="AQ329" s="92">
        <f t="shared" si="68"/>
        <v>31.019612000000002</v>
      </c>
      <c r="AR329" s="93">
        <f t="shared" si="76"/>
        <v>31.019612000000002</v>
      </c>
    </row>
    <row r="330" spans="4:44" x14ac:dyDescent="0.3">
      <c r="D330">
        <v>0.40757642327642229</v>
      </c>
      <c r="E330">
        <v>0</v>
      </c>
      <c r="F330">
        <v>0</v>
      </c>
      <c r="G330" s="15">
        <v>211</v>
      </c>
      <c r="H330" t="s">
        <v>31</v>
      </c>
      <c r="I330" t="s">
        <v>30</v>
      </c>
      <c r="J330" t="s">
        <v>219</v>
      </c>
      <c r="K330">
        <v>22</v>
      </c>
      <c r="L330">
        <v>30</v>
      </c>
      <c r="M330" s="23">
        <v>6.2320000000000002</v>
      </c>
      <c r="N330" s="47">
        <v>3.81</v>
      </c>
      <c r="O330" s="29">
        <v>329</v>
      </c>
      <c r="P330" s="15">
        <f>M330+N330</f>
        <v>10.042</v>
      </c>
      <c r="Q330" s="27">
        <v>1.2507999999999999</v>
      </c>
      <c r="R330" s="27">
        <v>1.3454999999999999</v>
      </c>
      <c r="S330" s="27">
        <v>1.3815999999999999</v>
      </c>
      <c r="T330" s="27">
        <v>1.3031999999999999</v>
      </c>
      <c r="U330" s="31">
        <f t="shared" si="69"/>
        <v>1.3202750000000001</v>
      </c>
      <c r="V330" s="27">
        <v>1.9077999999999999</v>
      </c>
      <c r="W330" s="27">
        <v>1.9990000000000001</v>
      </c>
      <c r="X330" s="27">
        <v>2.0093999999999999</v>
      </c>
      <c r="Y330" s="27">
        <v>1.8673999999999999</v>
      </c>
      <c r="Z330" s="31">
        <f t="shared" si="70"/>
        <v>1.9459</v>
      </c>
      <c r="AA330" s="27">
        <v>194.6078</v>
      </c>
      <c r="AB330" s="27">
        <v>188.2353</v>
      </c>
      <c r="AC330" s="27">
        <v>189.2157</v>
      </c>
      <c r="AD330" s="27">
        <v>201.47059999999999</v>
      </c>
      <c r="AE330">
        <f t="shared" si="71"/>
        <v>193.38235</v>
      </c>
      <c r="AF330" s="16">
        <v>26</v>
      </c>
      <c r="AG330" s="15">
        <f t="shared" si="72"/>
        <v>50.279411000000003</v>
      </c>
      <c r="AI330">
        <f t="shared" si="73"/>
        <v>24.279411000000003</v>
      </c>
      <c r="AJ330" t="s">
        <v>39</v>
      </c>
      <c r="AK330" s="23">
        <f t="shared" si="74"/>
        <v>5027.9411</v>
      </c>
      <c r="AM330">
        <f t="shared" si="75"/>
        <v>500.69120693089025</v>
      </c>
      <c r="AN330" s="23">
        <v>9.1</v>
      </c>
      <c r="AQ330" s="92">
        <f t="shared" si="68"/>
        <v>50.279411000000003</v>
      </c>
      <c r="AR330" s="93">
        <f t="shared" si="76"/>
        <v>28.279411000000003</v>
      </c>
    </row>
    <row r="331" spans="4:44" x14ac:dyDescent="0.3">
      <c r="D331">
        <v>0.48991312563444245</v>
      </c>
      <c r="E331">
        <v>0</v>
      </c>
      <c r="F331">
        <v>0</v>
      </c>
      <c r="G331" s="15">
        <v>211</v>
      </c>
      <c r="H331" t="s">
        <v>33</v>
      </c>
      <c r="I331" t="s">
        <v>30</v>
      </c>
      <c r="J331" t="s">
        <v>216</v>
      </c>
      <c r="K331">
        <v>22</v>
      </c>
      <c r="L331">
        <v>30</v>
      </c>
      <c r="M331" s="23">
        <v>6.8579999999999997</v>
      </c>
      <c r="N331" s="47">
        <v>3.9260000000000002</v>
      </c>
      <c r="O331" s="28">
        <v>330</v>
      </c>
      <c r="P331" s="15">
        <f>M331+N331</f>
        <v>10.783999999999999</v>
      </c>
      <c r="Q331" s="27">
        <v>1.5874999999999999</v>
      </c>
      <c r="R331" s="27">
        <v>1.5071000000000001</v>
      </c>
      <c r="S331" s="27">
        <v>1.8835999999999999</v>
      </c>
      <c r="T331" s="27">
        <v>1.806</v>
      </c>
      <c r="U331" s="31">
        <f t="shared" si="69"/>
        <v>1.6960499999999998</v>
      </c>
      <c r="V331" s="27">
        <v>1.7653000000000001</v>
      </c>
      <c r="W331" s="27">
        <v>1.7825</v>
      </c>
      <c r="X331" s="27">
        <v>2.032</v>
      </c>
      <c r="Y331" s="27">
        <v>2.0101</v>
      </c>
      <c r="Z331" s="31">
        <f t="shared" si="70"/>
        <v>1.897475</v>
      </c>
      <c r="AA331" s="27">
        <v>236.23679999999999</v>
      </c>
      <c r="AB331" s="27">
        <v>213.19759999999999</v>
      </c>
      <c r="AC331" s="27">
        <v>184.27600000000001</v>
      </c>
      <c r="AD331" s="27">
        <v>188.19759999999999</v>
      </c>
      <c r="AE331">
        <f t="shared" si="71"/>
        <v>205.47699999999998</v>
      </c>
      <c r="AF331" s="16">
        <v>26</v>
      </c>
      <c r="AG331" s="15">
        <f t="shared" si="72"/>
        <v>53.424019999999992</v>
      </c>
      <c r="AI331">
        <f t="shared" si="73"/>
        <v>27.424019999999992</v>
      </c>
      <c r="AJ331" t="s">
        <v>39</v>
      </c>
      <c r="AK331" s="23">
        <f t="shared" si="74"/>
        <v>5342.4019999999991</v>
      </c>
      <c r="AM331">
        <f t="shared" si="75"/>
        <v>495.40077893175072</v>
      </c>
      <c r="AN331" s="23">
        <v>9.1999999999999993</v>
      </c>
      <c r="AQ331" s="92">
        <f t="shared" si="68"/>
        <v>53.424019999999992</v>
      </c>
      <c r="AR331" s="93">
        <f t="shared" si="76"/>
        <v>31.424019999999992</v>
      </c>
    </row>
    <row r="332" spans="4:44" x14ac:dyDescent="0.3">
      <c r="D332">
        <v>0.55526213278610859</v>
      </c>
      <c r="E332">
        <v>0</v>
      </c>
      <c r="F332">
        <v>0</v>
      </c>
      <c r="G332" s="15">
        <v>211</v>
      </c>
      <c r="H332" t="s">
        <v>29</v>
      </c>
      <c r="I332" t="s">
        <v>30</v>
      </c>
      <c r="J332" t="s">
        <v>220</v>
      </c>
      <c r="K332">
        <v>22</v>
      </c>
      <c r="L332">
        <v>30</v>
      </c>
      <c r="M332" s="23">
        <v>10.199999999999999</v>
      </c>
      <c r="N332" s="17">
        <v>5.3339999999999996</v>
      </c>
      <c r="O332" s="29">
        <v>331</v>
      </c>
      <c r="P332" s="15">
        <f>M332</f>
        <v>10.199999999999999</v>
      </c>
      <c r="Q332" s="27">
        <v>1.6887000000000001</v>
      </c>
      <c r="R332" s="27">
        <v>1.6232</v>
      </c>
      <c r="S332" s="27"/>
      <c r="T332" s="27">
        <v>1.6640999999999999</v>
      </c>
      <c r="U332" s="31">
        <f t="shared" si="69"/>
        <v>1.6586666666666667</v>
      </c>
      <c r="V332" s="27">
        <v>2.004</v>
      </c>
      <c r="W332" s="27">
        <v>1.9997</v>
      </c>
      <c r="X332" s="27"/>
      <c r="Y332" s="27">
        <v>1.978</v>
      </c>
      <c r="Z332" s="31">
        <f t="shared" si="70"/>
        <v>1.9939</v>
      </c>
      <c r="AA332" s="27">
        <v>223.9819</v>
      </c>
      <c r="AB332" s="27">
        <v>226.43289999999999</v>
      </c>
      <c r="AC332" s="27"/>
      <c r="AD332" s="27">
        <v>223.9819</v>
      </c>
      <c r="AE332">
        <f t="shared" si="71"/>
        <v>224.7989</v>
      </c>
      <c r="AF332" s="16">
        <v>26</v>
      </c>
      <c r="AG332" s="15">
        <f t="shared" si="72"/>
        <v>58.447713999999998</v>
      </c>
      <c r="AI332">
        <f t="shared" si="73"/>
        <v>32.447713999999998</v>
      </c>
      <c r="AJ332" t="s">
        <v>39</v>
      </c>
      <c r="AK332" s="23">
        <f t="shared" si="74"/>
        <v>5844.7713999999996</v>
      </c>
      <c r="AM332">
        <f t="shared" si="75"/>
        <v>573.01680392156868</v>
      </c>
      <c r="AN332" s="23">
        <v>9.1999999999999993</v>
      </c>
      <c r="AQ332" s="92">
        <f t="shared" si="68"/>
        <v>58.447713999999998</v>
      </c>
      <c r="AR332" s="93">
        <f t="shared" si="76"/>
        <v>36.447713999999998</v>
      </c>
    </row>
    <row r="333" spans="4:44" x14ac:dyDescent="0.3">
      <c r="D333">
        <v>0.98190219610514329</v>
      </c>
      <c r="E333">
        <v>0</v>
      </c>
      <c r="F333">
        <v>0</v>
      </c>
      <c r="G333" s="15">
        <v>211</v>
      </c>
      <c r="H333" t="s">
        <v>34</v>
      </c>
      <c r="I333" t="s">
        <v>30</v>
      </c>
      <c r="J333" t="s">
        <v>218</v>
      </c>
      <c r="K333">
        <v>22</v>
      </c>
      <c r="L333">
        <v>30</v>
      </c>
      <c r="M333" s="23">
        <v>3.456</v>
      </c>
      <c r="N333" s="47">
        <v>3.76</v>
      </c>
      <c r="O333" s="28">
        <v>332</v>
      </c>
      <c r="P333" s="15">
        <f t="shared" ref="P333:P338" si="77">M333+N333</f>
        <v>7.2159999999999993</v>
      </c>
      <c r="Q333" s="27">
        <v>1.5326</v>
      </c>
      <c r="R333" s="27">
        <v>1.5702</v>
      </c>
      <c r="S333" s="27">
        <v>1.7526999999999999</v>
      </c>
      <c r="T333" s="27">
        <v>1.7663</v>
      </c>
      <c r="U333" s="31">
        <f t="shared" si="69"/>
        <v>1.6554500000000001</v>
      </c>
      <c r="V333" s="27">
        <v>1.8825000000000001</v>
      </c>
      <c r="W333" s="27"/>
      <c r="X333" s="27">
        <v>1.9814000000000001</v>
      </c>
      <c r="Y333" s="27">
        <v>1.9948999999999999</v>
      </c>
      <c r="Z333" s="31">
        <f t="shared" si="70"/>
        <v>1.9529333333333334</v>
      </c>
      <c r="AA333" s="27">
        <v>220.5505</v>
      </c>
      <c r="AB333" s="27">
        <v>252.90350000000001</v>
      </c>
      <c r="AC333" s="27">
        <v>212.70740000000001</v>
      </c>
      <c r="AD333" s="27">
        <v>208.29560000000001</v>
      </c>
      <c r="AE333">
        <f t="shared" si="71"/>
        <v>223.61425</v>
      </c>
      <c r="AF333" s="16">
        <v>16</v>
      </c>
      <c r="AG333" s="15">
        <f t="shared" si="72"/>
        <v>35.778280000000002</v>
      </c>
      <c r="AI333">
        <f t="shared" si="73"/>
        <v>19.778280000000002</v>
      </c>
      <c r="AJ333" t="s">
        <v>39</v>
      </c>
      <c r="AK333" s="23">
        <f t="shared" si="74"/>
        <v>3577.828</v>
      </c>
      <c r="AM333">
        <f t="shared" si="75"/>
        <v>495.81873614190692</v>
      </c>
      <c r="AN333" s="23">
        <v>9</v>
      </c>
      <c r="AQ333" s="92">
        <f t="shared" si="68"/>
        <v>35.778280000000002</v>
      </c>
      <c r="AR333" s="93">
        <f t="shared" si="76"/>
        <v>13.778280000000002</v>
      </c>
    </row>
    <row r="334" spans="4:44" x14ac:dyDescent="0.3">
      <c r="D334">
        <v>2.5005119702253831E-2</v>
      </c>
      <c r="E334">
        <v>0</v>
      </c>
      <c r="F334">
        <v>0</v>
      </c>
      <c r="G334" s="15">
        <v>212</v>
      </c>
      <c r="H334" t="s">
        <v>29</v>
      </c>
      <c r="I334" t="s">
        <v>30</v>
      </c>
      <c r="L334">
        <v>10</v>
      </c>
      <c r="M334" s="23">
        <v>7.8220000000000001</v>
      </c>
      <c r="N334" s="47">
        <v>7.7</v>
      </c>
      <c r="O334" s="29">
        <v>333</v>
      </c>
      <c r="P334" s="15">
        <f t="shared" si="77"/>
        <v>15.522</v>
      </c>
      <c r="Q334" s="27">
        <v>1.4990000000000001</v>
      </c>
      <c r="R334" s="27">
        <v>1.5599000000000001</v>
      </c>
      <c r="S334" s="27">
        <v>1.7906</v>
      </c>
      <c r="T334" s="27">
        <v>1.7683</v>
      </c>
      <c r="U334" s="31">
        <f t="shared" si="69"/>
        <v>1.6544500000000002</v>
      </c>
      <c r="V334" s="27">
        <v>1.8541000000000001</v>
      </c>
      <c r="W334" s="27">
        <v>1.8391999999999999</v>
      </c>
      <c r="X334" s="27">
        <v>2.0133000000000001</v>
      </c>
      <c r="Y334" s="27">
        <v>1.9897</v>
      </c>
      <c r="Z334" s="31">
        <f t="shared" si="70"/>
        <v>1.924075</v>
      </c>
      <c r="AA334" s="27">
        <v>324.47210000000001</v>
      </c>
      <c r="AB334" s="27">
        <v>320.06029999999998</v>
      </c>
      <c r="AC334" s="27">
        <v>290.15839999999997</v>
      </c>
      <c r="AD334" s="27">
        <v>292.60939999999999</v>
      </c>
      <c r="AE334">
        <f t="shared" si="71"/>
        <v>306.82505000000003</v>
      </c>
      <c r="AF334" s="16">
        <v>26</v>
      </c>
      <c r="AG334" s="15">
        <f t="shared" si="72"/>
        <v>79.774513000000013</v>
      </c>
      <c r="AI334">
        <f t="shared" si="73"/>
        <v>53.774513000000013</v>
      </c>
      <c r="AJ334" t="s">
        <v>39</v>
      </c>
      <c r="AK334" s="23">
        <f t="shared" si="74"/>
        <v>7977.4513000000006</v>
      </c>
      <c r="AM334">
        <f t="shared" si="75"/>
        <v>513.94480737018432</v>
      </c>
      <c r="AN334" s="23">
        <v>9.5</v>
      </c>
      <c r="AQ334" s="92">
        <f t="shared" si="68"/>
        <v>79.774513000000013</v>
      </c>
      <c r="AR334" s="93">
        <f t="shared" si="76"/>
        <v>79.774513000000013</v>
      </c>
    </row>
    <row r="335" spans="4:44" x14ac:dyDescent="0.3">
      <c r="D335">
        <v>0.24444148161923629</v>
      </c>
      <c r="E335">
        <v>0</v>
      </c>
      <c r="F335">
        <v>0</v>
      </c>
      <c r="G335" s="15">
        <v>212</v>
      </c>
      <c r="H335" t="s">
        <v>34</v>
      </c>
      <c r="I335" t="s">
        <v>30</v>
      </c>
      <c r="L335">
        <v>10</v>
      </c>
      <c r="M335" s="23">
        <v>4.5179999999999998</v>
      </c>
      <c r="N335" s="47">
        <v>5.6520000000000001</v>
      </c>
      <c r="O335" s="28">
        <v>334</v>
      </c>
      <c r="P335" s="15">
        <f t="shared" si="77"/>
        <v>10.17</v>
      </c>
      <c r="Q335" s="27">
        <v>1.8766</v>
      </c>
      <c r="R335" s="27">
        <v>1.8142</v>
      </c>
      <c r="S335" s="27">
        <v>1.9844999999999999</v>
      </c>
      <c r="T335" s="27">
        <v>1.7756000000000001</v>
      </c>
      <c r="U335" s="31">
        <f t="shared" si="69"/>
        <v>1.862725</v>
      </c>
      <c r="V335" s="27">
        <v>2.0463</v>
      </c>
      <c r="W335" s="27">
        <v>2.0455999999999999</v>
      </c>
      <c r="X335" s="27"/>
      <c r="Y335" s="27">
        <v>1.9352</v>
      </c>
      <c r="Z335" s="31">
        <f t="shared" si="70"/>
        <v>2.0090333333333334</v>
      </c>
      <c r="AA335" s="27">
        <v>128.3937</v>
      </c>
      <c r="AB335" s="27">
        <v>130.3544</v>
      </c>
      <c r="AC335" s="27">
        <v>139.66820000000001</v>
      </c>
      <c r="AD335" s="27">
        <v>132.80539999999999</v>
      </c>
      <c r="AE335">
        <f t="shared" si="71"/>
        <v>132.80542500000001</v>
      </c>
      <c r="AF335" s="16">
        <v>26</v>
      </c>
      <c r="AG335" s="15">
        <f t="shared" si="72"/>
        <v>34.529410500000004</v>
      </c>
      <c r="AI335">
        <f t="shared" si="73"/>
        <v>8.5294105000000044</v>
      </c>
      <c r="AJ335" t="s">
        <v>39</v>
      </c>
      <c r="AK335" s="23">
        <f t="shared" si="74"/>
        <v>3452.9410500000004</v>
      </c>
      <c r="AM335">
        <f t="shared" si="75"/>
        <v>339.52222713864313</v>
      </c>
      <c r="AN335" s="23">
        <v>8.1999999999999993</v>
      </c>
      <c r="AQ335" s="92">
        <f t="shared" si="68"/>
        <v>34.529410500000004</v>
      </c>
      <c r="AR335" s="93">
        <f t="shared" si="76"/>
        <v>34.529410500000004</v>
      </c>
    </row>
    <row r="336" spans="4:44" x14ac:dyDescent="0.3">
      <c r="D336">
        <v>0.2626728350524502</v>
      </c>
      <c r="E336">
        <v>0</v>
      </c>
      <c r="F336">
        <v>0</v>
      </c>
      <c r="G336" s="15">
        <v>212</v>
      </c>
      <c r="H336" t="s">
        <v>31</v>
      </c>
      <c r="I336" t="s">
        <v>30</v>
      </c>
      <c r="L336">
        <v>10</v>
      </c>
      <c r="M336" s="23">
        <v>9.7919999999999998</v>
      </c>
      <c r="N336" s="47">
        <v>5.8780000000000001</v>
      </c>
      <c r="O336" s="29">
        <v>335</v>
      </c>
      <c r="P336" s="15">
        <f t="shared" si="77"/>
        <v>15.67</v>
      </c>
      <c r="Q336" s="27"/>
      <c r="R336" s="27">
        <v>1.8282</v>
      </c>
      <c r="S336" s="27">
        <v>1.8680000000000001</v>
      </c>
      <c r="T336" s="27">
        <v>1.8813</v>
      </c>
      <c r="U336" s="31">
        <f t="shared" si="69"/>
        <v>1.8591666666666669</v>
      </c>
      <c r="V336" s="27">
        <v>1.9778</v>
      </c>
      <c r="W336" s="27">
        <v>2.0314999999999999</v>
      </c>
      <c r="X336" s="27">
        <v>2.0369999999999999</v>
      </c>
      <c r="Y336" s="27">
        <v>2.0375999999999999</v>
      </c>
      <c r="Z336" s="31">
        <f t="shared" si="70"/>
        <v>2.020975</v>
      </c>
      <c r="AA336" s="27">
        <v>352.90350000000001</v>
      </c>
      <c r="AB336" s="27">
        <v>345.5505</v>
      </c>
      <c r="AC336" s="27">
        <v>348.49169999999998</v>
      </c>
      <c r="AD336" s="27">
        <v>343.58969999999999</v>
      </c>
      <c r="AE336">
        <f t="shared" si="71"/>
        <v>347.63385</v>
      </c>
      <c r="AF336" s="16">
        <v>26</v>
      </c>
      <c r="AG336" s="15">
        <f t="shared" si="72"/>
        <v>90.38480100000001</v>
      </c>
      <c r="AI336">
        <f t="shared" si="73"/>
        <v>64.38480100000001</v>
      </c>
      <c r="AJ336" t="s">
        <v>39</v>
      </c>
      <c r="AK336" s="23">
        <f t="shared" si="74"/>
        <v>9038.4801000000007</v>
      </c>
      <c r="AM336">
        <f t="shared" si="75"/>
        <v>576.80153797064463</v>
      </c>
      <c r="AN336" s="23">
        <v>9</v>
      </c>
      <c r="AQ336" s="92">
        <f t="shared" si="68"/>
        <v>90.38480100000001</v>
      </c>
      <c r="AR336" s="93">
        <f t="shared" si="76"/>
        <v>90.38480100000001</v>
      </c>
    </row>
    <row r="337" spans="4:44" x14ac:dyDescent="0.3">
      <c r="D337">
        <v>0.69473890370038061</v>
      </c>
      <c r="E337">
        <v>0</v>
      </c>
      <c r="F337">
        <v>0</v>
      </c>
      <c r="G337" s="15">
        <v>212</v>
      </c>
      <c r="H337" t="s">
        <v>34</v>
      </c>
      <c r="I337" t="s">
        <v>32</v>
      </c>
      <c r="L337">
        <v>30</v>
      </c>
      <c r="M337" s="23">
        <v>8.8800000000000008</v>
      </c>
      <c r="N337" s="47">
        <v>5.3120000000000003</v>
      </c>
      <c r="O337" s="28">
        <v>336</v>
      </c>
      <c r="P337" s="15">
        <f t="shared" si="77"/>
        <v>14.192</v>
      </c>
      <c r="Q337" s="27">
        <v>1.4016</v>
      </c>
      <c r="R337" s="27">
        <v>1.3743000000000001</v>
      </c>
      <c r="S337" s="27">
        <v>1.5784</v>
      </c>
      <c r="T337" s="27">
        <v>1.4950000000000001</v>
      </c>
      <c r="U337" s="31">
        <f t="shared" si="69"/>
        <v>1.4623250000000001</v>
      </c>
      <c r="V337" s="27">
        <v>1.8432999999999999</v>
      </c>
      <c r="W337" s="27"/>
      <c r="X337" s="27">
        <v>1.9446000000000001</v>
      </c>
      <c r="Y337" s="27">
        <v>1.8938999999999999</v>
      </c>
      <c r="Z337" s="31">
        <f t="shared" si="70"/>
        <v>1.8939333333333332</v>
      </c>
      <c r="AA337" s="27">
        <v>219.5701</v>
      </c>
      <c r="AB337" s="27">
        <v>232.80539999999999</v>
      </c>
      <c r="AC337" s="27">
        <v>207.80539999999999</v>
      </c>
      <c r="AD337" s="27">
        <v>210.7466</v>
      </c>
      <c r="AE337">
        <f t="shared" si="71"/>
        <v>217.731875</v>
      </c>
      <c r="AF337" s="16">
        <v>26</v>
      </c>
      <c r="AG337" s="15">
        <f t="shared" si="72"/>
        <v>56.610287500000005</v>
      </c>
      <c r="AI337">
        <f t="shared" si="73"/>
        <v>30.610287500000005</v>
      </c>
      <c r="AJ337" t="s">
        <v>39</v>
      </c>
      <c r="AK337" s="23">
        <f t="shared" si="74"/>
        <v>5661.0287500000004</v>
      </c>
      <c r="AM337">
        <f t="shared" si="75"/>
        <v>398.88872251972947</v>
      </c>
      <c r="AN337" s="23">
        <v>8.5</v>
      </c>
      <c r="AQ337" s="92">
        <f t="shared" si="68"/>
        <v>56.610287500000005</v>
      </c>
      <c r="AR337" s="93">
        <f t="shared" si="76"/>
        <v>56.610287500000005</v>
      </c>
    </row>
    <row r="338" spans="4:44" x14ac:dyDescent="0.3">
      <c r="D338">
        <v>0.74719945195991866</v>
      </c>
      <c r="E338">
        <v>0</v>
      </c>
      <c r="F338">
        <v>0</v>
      </c>
      <c r="G338" s="15">
        <v>212</v>
      </c>
      <c r="H338" t="s">
        <v>31</v>
      </c>
      <c r="I338" t="s">
        <v>32</v>
      </c>
      <c r="L338">
        <v>30</v>
      </c>
      <c r="M338" s="23">
        <v>6.2</v>
      </c>
      <c r="N338" s="47">
        <v>3.82</v>
      </c>
      <c r="O338" s="29">
        <v>337</v>
      </c>
      <c r="P338" s="15">
        <f t="shared" si="77"/>
        <v>10.02</v>
      </c>
      <c r="Q338" s="27">
        <v>1.8451</v>
      </c>
      <c r="R338" s="27"/>
      <c r="S338" s="27">
        <v>1.8543000000000001</v>
      </c>
      <c r="T338" s="27">
        <v>1.8723000000000001</v>
      </c>
      <c r="U338" s="31">
        <f t="shared" si="69"/>
        <v>1.8572333333333333</v>
      </c>
      <c r="V338" s="27">
        <v>1.9996</v>
      </c>
      <c r="W338" s="27"/>
      <c r="X338" s="27">
        <v>2.0213000000000001</v>
      </c>
      <c r="Y338" s="27">
        <v>1.9996</v>
      </c>
      <c r="Z338" s="31">
        <f t="shared" si="70"/>
        <v>2.0068333333333332</v>
      </c>
      <c r="AA338" s="27">
        <v>182.3152</v>
      </c>
      <c r="AB338" s="27"/>
      <c r="AC338" s="27">
        <v>182.3152</v>
      </c>
      <c r="AD338" s="27">
        <v>181.3348</v>
      </c>
      <c r="AE338">
        <f t="shared" si="71"/>
        <v>181.98839999999998</v>
      </c>
      <c r="AF338" s="16">
        <v>26</v>
      </c>
      <c r="AG338" s="15">
        <f t="shared" si="72"/>
        <v>47.316983999999991</v>
      </c>
      <c r="AI338">
        <f t="shared" si="73"/>
        <v>21.316983999999991</v>
      </c>
      <c r="AJ338" t="s">
        <v>39</v>
      </c>
      <c r="AK338" s="23">
        <f t="shared" si="74"/>
        <v>4731.6983999999993</v>
      </c>
      <c r="AM338">
        <f t="shared" si="75"/>
        <v>472.22538922155684</v>
      </c>
      <c r="AN338" s="23">
        <v>9</v>
      </c>
      <c r="AQ338" s="92">
        <f t="shared" si="68"/>
        <v>47.316983999999991</v>
      </c>
      <c r="AR338" s="93">
        <f t="shared" si="76"/>
        <v>47.316983999999991</v>
      </c>
    </row>
    <row r="339" spans="4:44" x14ac:dyDescent="0.3">
      <c r="D339">
        <v>0.12056640473604607</v>
      </c>
      <c r="E339">
        <v>0</v>
      </c>
      <c r="F339">
        <v>1</v>
      </c>
      <c r="G339" s="15">
        <v>213</v>
      </c>
      <c r="H339" t="s">
        <v>33</v>
      </c>
      <c r="I339" t="s">
        <v>32</v>
      </c>
      <c r="J339" t="s">
        <v>221</v>
      </c>
      <c r="K339">
        <v>22</v>
      </c>
      <c r="L339">
        <v>10</v>
      </c>
      <c r="M339" s="23">
        <v>10.726000000000001</v>
      </c>
      <c r="N339" s="17">
        <v>4.774</v>
      </c>
      <c r="O339" s="28">
        <v>338</v>
      </c>
      <c r="P339" s="15">
        <f>M339</f>
        <v>10.726000000000001</v>
      </c>
      <c r="Q339" s="27"/>
      <c r="R339" s="27">
        <v>1.702</v>
      </c>
      <c r="S339" s="27">
        <v>1.7363</v>
      </c>
      <c r="T339" s="27">
        <v>1.7635000000000001</v>
      </c>
      <c r="U339" s="31">
        <f t="shared" si="69"/>
        <v>1.7339333333333335</v>
      </c>
      <c r="V339" s="27"/>
      <c r="W339" s="27">
        <v>1.9892000000000001</v>
      </c>
      <c r="X339" s="27">
        <v>1.9793000000000001</v>
      </c>
      <c r="Y339" s="27">
        <v>1.9789000000000001</v>
      </c>
      <c r="Z339" s="31">
        <f t="shared" si="70"/>
        <v>1.9824666666666666</v>
      </c>
      <c r="AA339" s="27">
        <v>196.04069999999999</v>
      </c>
      <c r="AB339" s="27">
        <v>188.19759999999999</v>
      </c>
      <c r="AC339" s="27">
        <v>191.1388</v>
      </c>
      <c r="AD339" s="27">
        <v>187.21719999999999</v>
      </c>
      <c r="AE339">
        <f t="shared" si="71"/>
        <v>190.64857499999999</v>
      </c>
      <c r="AF339" s="16">
        <v>26</v>
      </c>
      <c r="AG339" s="15">
        <f t="shared" si="72"/>
        <v>49.5686295</v>
      </c>
      <c r="AI339">
        <f t="shared" si="73"/>
        <v>23.5686295</v>
      </c>
      <c r="AJ339" t="s">
        <v>39</v>
      </c>
      <c r="AK339" s="23">
        <f t="shared" si="74"/>
        <v>4956.8629499999997</v>
      </c>
      <c r="AM339">
        <f t="shared" si="75"/>
        <v>462.13527410031691</v>
      </c>
      <c r="AN339" s="23">
        <v>8.6</v>
      </c>
      <c r="AQ339" s="92">
        <f t="shared" si="68"/>
        <v>49.5686295</v>
      </c>
      <c r="AR339" s="93">
        <f t="shared" si="76"/>
        <v>27.5686295</v>
      </c>
    </row>
    <row r="340" spans="4:44" x14ac:dyDescent="0.3">
      <c r="D340">
        <v>0.2451145397168405</v>
      </c>
      <c r="E340">
        <v>0</v>
      </c>
      <c r="F340">
        <v>1</v>
      </c>
      <c r="G340" s="15">
        <v>213</v>
      </c>
      <c r="H340" t="s">
        <v>34</v>
      </c>
      <c r="I340" t="s">
        <v>32</v>
      </c>
      <c r="J340" t="s">
        <v>223</v>
      </c>
      <c r="K340">
        <v>22</v>
      </c>
      <c r="L340">
        <v>10</v>
      </c>
      <c r="M340" s="23">
        <v>8.06</v>
      </c>
      <c r="N340" s="47">
        <v>9.6579999999999995</v>
      </c>
      <c r="O340" s="29">
        <v>339</v>
      </c>
      <c r="P340" s="15">
        <f>M340+N340</f>
        <v>17.718</v>
      </c>
      <c r="Q340" s="27">
        <v>1.5479000000000001</v>
      </c>
      <c r="R340" s="27"/>
      <c r="S340" s="27">
        <v>1.6333</v>
      </c>
      <c r="T340" s="27">
        <v>1.6412</v>
      </c>
      <c r="U340" s="31">
        <f t="shared" si="69"/>
        <v>1.6074666666666666</v>
      </c>
      <c r="V340" s="27">
        <v>1.8928</v>
      </c>
      <c r="W340" s="27">
        <v>1.8212999999999999</v>
      </c>
      <c r="X340" s="27">
        <v>1.9520999999999999</v>
      </c>
      <c r="Y340" s="27">
        <v>1.9597</v>
      </c>
      <c r="Z340" s="31">
        <f t="shared" si="70"/>
        <v>1.9064749999999999</v>
      </c>
      <c r="AA340" s="27">
        <v>373.00150000000002</v>
      </c>
      <c r="AB340" s="27"/>
      <c r="AC340" s="27">
        <v>360.7466</v>
      </c>
      <c r="AD340" s="27">
        <v>359.27600000000001</v>
      </c>
      <c r="AE340">
        <f t="shared" si="71"/>
        <v>364.34136666666672</v>
      </c>
      <c r="AF340" s="16">
        <v>26</v>
      </c>
      <c r="AG340" s="15">
        <f t="shared" si="72"/>
        <v>94.728755333333339</v>
      </c>
      <c r="AI340">
        <f t="shared" si="73"/>
        <v>68.728755333333339</v>
      </c>
      <c r="AJ340" t="s">
        <v>39</v>
      </c>
      <c r="AK340" s="23">
        <f t="shared" si="74"/>
        <v>9472.8755333333338</v>
      </c>
      <c r="AM340">
        <f t="shared" si="75"/>
        <v>534.64699928509617</v>
      </c>
      <c r="AN340" s="23">
        <v>8.4</v>
      </c>
      <c r="AQ340" s="92">
        <f t="shared" si="68"/>
        <v>94.728755333333339</v>
      </c>
      <c r="AR340" s="93">
        <f t="shared" si="76"/>
        <v>72.728755333333339</v>
      </c>
    </row>
    <row r="341" spans="4:44" x14ac:dyDescent="0.3">
      <c r="D341">
        <v>0.24524458105023217</v>
      </c>
      <c r="E341">
        <v>0</v>
      </c>
      <c r="F341">
        <v>1</v>
      </c>
      <c r="G341" s="15">
        <v>213</v>
      </c>
      <c r="H341" t="s">
        <v>31</v>
      </c>
      <c r="I341" t="s">
        <v>30</v>
      </c>
      <c r="L341">
        <v>30</v>
      </c>
      <c r="M341" s="23">
        <v>5.5</v>
      </c>
      <c r="N341" s="47">
        <v>7.266</v>
      </c>
      <c r="O341" s="28">
        <v>340</v>
      </c>
      <c r="P341" s="15">
        <f>M341+N341</f>
        <v>12.766</v>
      </c>
      <c r="Q341" s="27">
        <v>1.6065</v>
      </c>
      <c r="R341" s="27">
        <v>1.6</v>
      </c>
      <c r="S341" s="27">
        <v>1.6111</v>
      </c>
      <c r="T341" s="27"/>
      <c r="U341" s="31">
        <f t="shared" si="69"/>
        <v>1.6058666666666668</v>
      </c>
      <c r="V341" s="27">
        <v>1.9716</v>
      </c>
      <c r="W341" s="27">
        <v>1.9798</v>
      </c>
      <c r="X341" s="27">
        <v>1.9757</v>
      </c>
      <c r="Y341" s="27"/>
      <c r="Z341" s="31">
        <f t="shared" si="70"/>
        <v>1.9757</v>
      </c>
      <c r="AA341" s="27">
        <v>240.64859999999999</v>
      </c>
      <c r="AB341" s="27">
        <v>243.58969999999999</v>
      </c>
      <c r="AC341" s="27">
        <v>242.11920000000001</v>
      </c>
      <c r="AD341" s="27"/>
      <c r="AE341">
        <f t="shared" si="71"/>
        <v>242.11916666666664</v>
      </c>
      <c r="AF341" s="16">
        <v>26</v>
      </c>
      <c r="AG341" s="15">
        <f t="shared" si="72"/>
        <v>62.950983333333326</v>
      </c>
      <c r="AI341">
        <f t="shared" si="73"/>
        <v>36.950983333333326</v>
      </c>
      <c r="AJ341" t="s">
        <v>39</v>
      </c>
      <c r="AK341" s="23">
        <f t="shared" si="74"/>
        <v>6295.0983333333324</v>
      </c>
      <c r="AM341">
        <f t="shared" si="75"/>
        <v>493.11439239646973</v>
      </c>
      <c r="AN341" s="23">
        <v>9</v>
      </c>
      <c r="AQ341" s="92">
        <f t="shared" si="68"/>
        <v>62.950983333333326</v>
      </c>
      <c r="AR341" s="93">
        <f t="shared" si="76"/>
        <v>62.950983333333326</v>
      </c>
    </row>
    <row r="342" spans="4:44" x14ac:dyDescent="0.3">
      <c r="D342">
        <v>0.29241306566437897</v>
      </c>
      <c r="E342">
        <v>0</v>
      </c>
      <c r="F342">
        <v>1</v>
      </c>
      <c r="G342" s="15">
        <v>213</v>
      </c>
      <c r="H342" t="s">
        <v>34</v>
      </c>
      <c r="I342" t="s">
        <v>30</v>
      </c>
      <c r="J342" t="s">
        <v>224</v>
      </c>
      <c r="K342">
        <v>22</v>
      </c>
      <c r="L342">
        <v>30</v>
      </c>
      <c r="M342" s="23">
        <v>10.715999999999999</v>
      </c>
      <c r="N342" s="17">
        <v>7.11</v>
      </c>
      <c r="O342" s="29">
        <v>341</v>
      </c>
      <c r="P342" s="15">
        <f>M342</f>
        <v>10.715999999999999</v>
      </c>
      <c r="Q342" s="27"/>
      <c r="R342" s="27">
        <v>1.6533</v>
      </c>
      <c r="S342" s="27">
        <v>1.6773</v>
      </c>
      <c r="T342" s="27">
        <v>1.6976</v>
      </c>
      <c r="U342" s="31">
        <f t="shared" si="69"/>
        <v>1.6760666666666666</v>
      </c>
      <c r="V342" s="27"/>
      <c r="W342" s="27">
        <v>1.9696</v>
      </c>
      <c r="X342" s="27">
        <v>1.9297</v>
      </c>
      <c r="Y342" s="27">
        <v>1.9823</v>
      </c>
      <c r="Z342" s="31">
        <f t="shared" si="70"/>
        <v>1.9605333333333335</v>
      </c>
      <c r="AA342" s="27">
        <v>233.29560000000001</v>
      </c>
      <c r="AB342" s="27">
        <v>224.9623</v>
      </c>
      <c r="AC342" s="27">
        <v>229.86429999999999</v>
      </c>
      <c r="AD342" s="27">
        <v>223.49170000000001</v>
      </c>
      <c r="AE342">
        <f t="shared" si="71"/>
        <v>227.90347500000001</v>
      </c>
      <c r="AF342" s="16">
        <v>26</v>
      </c>
      <c r="AG342" s="15">
        <f t="shared" si="72"/>
        <v>59.254903499999998</v>
      </c>
      <c r="AI342">
        <f t="shared" si="73"/>
        <v>33.254903499999998</v>
      </c>
      <c r="AJ342" t="s">
        <v>39</v>
      </c>
      <c r="AK342" s="23">
        <f t="shared" si="74"/>
        <v>5925.49035</v>
      </c>
      <c r="AM342">
        <f t="shared" si="75"/>
        <v>552.95729283314677</v>
      </c>
      <c r="AN342" s="23">
        <v>8.9</v>
      </c>
      <c r="AQ342" s="92">
        <f t="shared" si="68"/>
        <v>59.254903499999998</v>
      </c>
      <c r="AR342" s="93">
        <f t="shared" si="76"/>
        <v>37.254903499999998</v>
      </c>
    </row>
    <row r="343" spans="4:44" x14ac:dyDescent="0.3">
      <c r="D343">
        <v>0.61577314108675829</v>
      </c>
      <c r="E343">
        <v>0</v>
      </c>
      <c r="F343">
        <v>1</v>
      </c>
      <c r="G343" s="15">
        <v>213</v>
      </c>
      <c r="H343" t="s">
        <v>31</v>
      </c>
      <c r="I343" t="s">
        <v>32</v>
      </c>
      <c r="J343" t="s">
        <v>225</v>
      </c>
      <c r="K343">
        <v>22</v>
      </c>
      <c r="L343">
        <v>10</v>
      </c>
      <c r="M343" s="23">
        <v>2.61</v>
      </c>
      <c r="N343" s="47">
        <v>4.226</v>
      </c>
      <c r="O343" s="28">
        <v>342</v>
      </c>
      <c r="P343" s="15">
        <f>M343+N343</f>
        <v>6.8360000000000003</v>
      </c>
      <c r="Q343" s="27">
        <v>1.3842000000000001</v>
      </c>
      <c r="R343" s="27">
        <v>1.2807999999999999</v>
      </c>
      <c r="S343" s="27">
        <v>1.6324000000000001</v>
      </c>
      <c r="T343" s="27">
        <v>1.5597000000000001</v>
      </c>
      <c r="U343" s="31">
        <f t="shared" si="69"/>
        <v>1.464275</v>
      </c>
      <c r="V343" s="27">
        <v>1.6386000000000001</v>
      </c>
      <c r="W343" s="27">
        <v>1.5785</v>
      </c>
      <c r="X343" s="27">
        <v>1.9533</v>
      </c>
      <c r="Y343" s="27">
        <v>1.9106000000000001</v>
      </c>
      <c r="Z343" s="31">
        <f t="shared" si="70"/>
        <v>1.7702500000000003</v>
      </c>
      <c r="AA343" s="27">
        <v>269.07990000000001</v>
      </c>
      <c r="AB343" s="27"/>
      <c r="AC343" s="27">
        <v>226.92310000000001</v>
      </c>
      <c r="AD343" s="27">
        <v>231.3348</v>
      </c>
      <c r="AE343">
        <f t="shared" si="71"/>
        <v>242.44593333333333</v>
      </c>
      <c r="AF343" s="16">
        <v>16</v>
      </c>
      <c r="AG343" s="15">
        <f t="shared" si="72"/>
        <v>38.791349333333329</v>
      </c>
      <c r="AI343">
        <f t="shared" si="73"/>
        <v>22.791349333333329</v>
      </c>
      <c r="AJ343" t="s">
        <v>39</v>
      </c>
      <c r="AK343" s="23">
        <f t="shared" si="74"/>
        <v>3879.1349333333333</v>
      </c>
      <c r="AM343">
        <f t="shared" si="75"/>
        <v>567.4568363565437</v>
      </c>
      <c r="AN343" s="23">
        <v>8.1999999999999993</v>
      </c>
      <c r="AQ343" s="92">
        <f t="shared" si="68"/>
        <v>38.791349333333329</v>
      </c>
      <c r="AR343" s="93">
        <f t="shared" si="76"/>
        <v>16.791349333333329</v>
      </c>
    </row>
    <row r="344" spans="4:44" x14ac:dyDescent="0.3">
      <c r="D344">
        <v>0.6974835447969232</v>
      </c>
      <c r="E344">
        <v>0</v>
      </c>
      <c r="F344">
        <v>1</v>
      </c>
      <c r="G344" s="15">
        <v>213</v>
      </c>
      <c r="H344" t="s">
        <v>33</v>
      </c>
      <c r="I344" t="s">
        <v>30</v>
      </c>
      <c r="J344" t="s">
        <v>222</v>
      </c>
      <c r="K344">
        <v>11</v>
      </c>
      <c r="L344">
        <v>30</v>
      </c>
      <c r="M344" s="23">
        <v>5.0540000000000003</v>
      </c>
      <c r="N344" t="s">
        <v>35</v>
      </c>
      <c r="O344" s="29">
        <v>343</v>
      </c>
      <c r="P344" s="15">
        <f>M344</f>
        <v>5.0540000000000003</v>
      </c>
      <c r="Q344" s="69">
        <v>1.5645</v>
      </c>
      <c r="R344" s="27">
        <v>1.5892999999999999</v>
      </c>
      <c r="S344" s="27">
        <v>1.5946</v>
      </c>
      <c r="T344" s="27">
        <v>1.5909</v>
      </c>
      <c r="U344" s="31">
        <f t="shared" si="69"/>
        <v>1.5848249999999999</v>
      </c>
      <c r="V344" s="27">
        <v>1.9391</v>
      </c>
      <c r="W344" s="27">
        <v>1.9829000000000001</v>
      </c>
      <c r="X344" s="27">
        <v>1.9718</v>
      </c>
      <c r="Y344" s="27">
        <v>1.9604999999999999</v>
      </c>
      <c r="Z344" s="31">
        <f t="shared" si="70"/>
        <v>1.9635750000000001</v>
      </c>
      <c r="AA344" s="27">
        <v>173.00149999999999</v>
      </c>
      <c r="AB344" s="27">
        <v>174.9623</v>
      </c>
      <c r="AC344" s="27">
        <v>173.9819</v>
      </c>
      <c r="AD344" s="27">
        <v>172.02109999999999</v>
      </c>
      <c r="AE344">
        <f t="shared" si="71"/>
        <v>173.49169999999998</v>
      </c>
      <c r="AF344" s="16">
        <v>16</v>
      </c>
      <c r="AG344" s="15">
        <f t="shared" si="72"/>
        <v>27.758671999999997</v>
      </c>
      <c r="AI344">
        <f t="shared" si="73"/>
        <v>11.758671999999997</v>
      </c>
      <c r="AJ344" t="s">
        <v>39</v>
      </c>
      <c r="AK344" s="58">
        <f t="shared" si="74"/>
        <v>2775.8671999999997</v>
      </c>
      <c r="AM344">
        <f t="shared" si="75"/>
        <v>549.24163039176881</v>
      </c>
      <c r="AN344" s="23">
        <v>8.4</v>
      </c>
      <c r="AQ344" s="92">
        <f t="shared" si="68"/>
        <v>27.758671999999997</v>
      </c>
      <c r="AR344" s="93">
        <f t="shared" si="76"/>
        <v>16.758671999999997</v>
      </c>
    </row>
    <row r="345" spans="4:44" x14ac:dyDescent="0.3">
      <c r="D345">
        <v>0.83509459080669257</v>
      </c>
      <c r="E345">
        <v>0</v>
      </c>
      <c r="F345">
        <v>1</v>
      </c>
      <c r="G345" s="15">
        <v>213</v>
      </c>
      <c r="H345" t="s">
        <v>29</v>
      </c>
      <c r="I345" t="s">
        <v>30</v>
      </c>
      <c r="L345">
        <v>30</v>
      </c>
      <c r="M345" s="23">
        <v>13.83</v>
      </c>
      <c r="N345" s="17">
        <v>8.8800000000000008</v>
      </c>
      <c r="O345" s="28">
        <v>344</v>
      </c>
      <c r="P345" s="15">
        <f>M345</f>
        <v>13.83</v>
      </c>
      <c r="Q345" s="27"/>
      <c r="R345" s="27">
        <v>1.5258</v>
      </c>
      <c r="S345" s="27">
        <v>1.5415000000000001</v>
      </c>
      <c r="T345" s="27">
        <v>1.5495000000000001</v>
      </c>
      <c r="U345" s="31">
        <f t="shared" si="69"/>
        <v>1.5389333333333335</v>
      </c>
      <c r="V345" s="27"/>
      <c r="W345" s="27">
        <v>1.9456</v>
      </c>
      <c r="X345" s="27">
        <v>1.9489000000000001</v>
      </c>
      <c r="Y345" s="27">
        <v>1.9505999999999999</v>
      </c>
      <c r="Z345" s="31">
        <f t="shared" si="70"/>
        <v>1.9483666666666666</v>
      </c>
      <c r="AA345" s="27">
        <v>344.57010000000002</v>
      </c>
      <c r="AB345" s="27">
        <v>334.76620000000003</v>
      </c>
      <c r="AC345" s="27">
        <v>338.19760000000002</v>
      </c>
      <c r="AD345" s="27">
        <v>330.84460000000001</v>
      </c>
      <c r="AE345">
        <f t="shared" si="71"/>
        <v>337.09462500000006</v>
      </c>
      <c r="AF345" s="16">
        <v>26</v>
      </c>
      <c r="AG345" s="15">
        <f t="shared" si="72"/>
        <v>87.644602500000019</v>
      </c>
      <c r="AI345">
        <f t="shared" si="73"/>
        <v>61.644602500000019</v>
      </c>
      <c r="AJ345" t="s">
        <v>39</v>
      </c>
      <c r="AK345" s="23">
        <f t="shared" si="74"/>
        <v>8764.4602500000019</v>
      </c>
      <c r="AM345">
        <f t="shared" si="75"/>
        <v>633.72814533622568</v>
      </c>
      <c r="AN345" s="23">
        <v>9.1999999999999993</v>
      </c>
      <c r="AQ345" s="92">
        <f t="shared" si="68"/>
        <v>87.644602500000019</v>
      </c>
      <c r="AR345" s="93">
        <f t="shared" si="76"/>
        <v>87.644602500000019</v>
      </c>
    </row>
    <row r="346" spans="4:44" x14ac:dyDescent="0.3">
      <c r="D346">
        <v>0.16779484842601999</v>
      </c>
      <c r="E346">
        <v>0</v>
      </c>
      <c r="F346">
        <v>0</v>
      </c>
      <c r="G346" s="15">
        <v>214</v>
      </c>
      <c r="H346" t="s">
        <v>33</v>
      </c>
      <c r="I346" t="s">
        <v>30</v>
      </c>
      <c r="J346" t="s">
        <v>227</v>
      </c>
      <c r="K346">
        <v>22</v>
      </c>
      <c r="L346">
        <v>30</v>
      </c>
      <c r="M346" s="23">
        <v>11.236000000000001</v>
      </c>
      <c r="N346" s="17">
        <v>6.2960000000000003</v>
      </c>
      <c r="O346" s="29">
        <v>345</v>
      </c>
      <c r="P346" s="15">
        <f>M346</f>
        <v>11.236000000000001</v>
      </c>
      <c r="Q346" s="27">
        <v>1.5621</v>
      </c>
      <c r="R346" s="27">
        <v>1.4557</v>
      </c>
      <c r="S346" s="27">
        <v>1.7027000000000001</v>
      </c>
      <c r="T346" s="27">
        <v>1.6425000000000001</v>
      </c>
      <c r="U346" s="31">
        <f t="shared" si="69"/>
        <v>1.5907500000000001</v>
      </c>
      <c r="V346" s="27">
        <v>1.9234</v>
      </c>
      <c r="W346" s="27"/>
      <c r="X346" s="27">
        <v>1.9705999999999999</v>
      </c>
      <c r="Y346" s="27">
        <v>1.9614</v>
      </c>
      <c r="Z346" s="31">
        <f t="shared" si="70"/>
        <v>1.9518000000000002</v>
      </c>
      <c r="AA346" s="27">
        <v>210.25640000000001</v>
      </c>
      <c r="AB346" s="27">
        <v>224.47210000000001</v>
      </c>
      <c r="AC346" s="27">
        <v>199.9623</v>
      </c>
      <c r="AD346" s="27">
        <v>200.9427</v>
      </c>
      <c r="AE346">
        <f t="shared" si="71"/>
        <v>208.90837500000004</v>
      </c>
      <c r="AF346" s="16">
        <v>26</v>
      </c>
      <c r="AG346" s="15">
        <f t="shared" si="72"/>
        <v>54.316177500000009</v>
      </c>
      <c r="AI346">
        <f t="shared" si="73"/>
        <v>28.316177500000009</v>
      </c>
      <c r="AJ346" t="s">
        <v>39</v>
      </c>
      <c r="AK346" s="23">
        <f t="shared" si="74"/>
        <v>5431.6177500000013</v>
      </c>
      <c r="AM346">
        <f t="shared" si="75"/>
        <v>483.41204610181569</v>
      </c>
      <c r="AN346" s="23">
        <v>9.5</v>
      </c>
      <c r="AQ346" s="92">
        <f t="shared" si="68"/>
        <v>54.316177500000009</v>
      </c>
      <c r="AR346" s="93">
        <f t="shared" si="76"/>
        <v>32.316177500000009</v>
      </c>
    </row>
    <row r="347" spans="4:44" x14ac:dyDescent="0.3">
      <c r="D347">
        <v>0.40019612125365722</v>
      </c>
      <c r="E347">
        <v>0</v>
      </c>
      <c r="F347">
        <v>0</v>
      </c>
      <c r="G347" s="15">
        <v>214</v>
      </c>
      <c r="H347" t="s">
        <v>31</v>
      </c>
      <c r="I347" t="s">
        <v>32</v>
      </c>
      <c r="J347" t="s">
        <v>230</v>
      </c>
      <c r="K347">
        <v>22</v>
      </c>
      <c r="L347">
        <v>10</v>
      </c>
      <c r="M347" s="23">
        <v>10.3</v>
      </c>
      <c r="N347" s="17">
        <v>13.638</v>
      </c>
      <c r="O347" s="28">
        <v>346</v>
      </c>
      <c r="P347" s="15">
        <f>M347</f>
        <v>10.3</v>
      </c>
      <c r="Q347" s="27">
        <v>1.9987999999999999</v>
      </c>
      <c r="R347" s="27">
        <v>2.0089999999999999</v>
      </c>
      <c r="S347" s="27">
        <v>2.0507</v>
      </c>
      <c r="T347" s="27"/>
      <c r="U347" s="31">
        <f t="shared" si="69"/>
        <v>2.0194999999999999</v>
      </c>
      <c r="V347" s="27">
        <v>2.0255000000000001</v>
      </c>
      <c r="W347" s="27">
        <v>2.0356999999999998</v>
      </c>
      <c r="X347" s="27">
        <v>2.0251999999999999</v>
      </c>
      <c r="Y347" s="27">
        <v>1.9847999999999999</v>
      </c>
      <c r="Z347" s="31">
        <f t="shared" si="70"/>
        <v>2.0177999999999998</v>
      </c>
      <c r="AA347" s="27">
        <v>191.62899999999999</v>
      </c>
      <c r="AB347" s="27">
        <v>193.58969999999999</v>
      </c>
      <c r="AC347" s="27">
        <v>193.58969999999999</v>
      </c>
      <c r="AD347" s="27">
        <v>197.51130000000001</v>
      </c>
      <c r="AE347">
        <f t="shared" si="71"/>
        <v>194.079925</v>
      </c>
      <c r="AF347" s="16">
        <v>26</v>
      </c>
      <c r="AG347" s="15">
        <f t="shared" si="72"/>
        <v>50.460780499999998</v>
      </c>
      <c r="AI347">
        <f t="shared" si="73"/>
        <v>24.460780499999998</v>
      </c>
      <c r="AJ347" t="s">
        <v>39</v>
      </c>
      <c r="AK347" s="23">
        <f t="shared" si="74"/>
        <v>5046.0780500000001</v>
      </c>
      <c r="AM347">
        <f t="shared" si="75"/>
        <v>489.91049029126214</v>
      </c>
      <c r="AN347" s="23">
        <v>9.1999999999999993</v>
      </c>
      <c r="AQ347" s="92">
        <f t="shared" si="68"/>
        <v>50.460780499999998</v>
      </c>
      <c r="AR347" s="93">
        <f t="shared" si="76"/>
        <v>28.460780499999998</v>
      </c>
    </row>
    <row r="348" spans="4:44" x14ac:dyDescent="0.3">
      <c r="D348">
        <v>0.42359731237116527</v>
      </c>
      <c r="E348">
        <v>0</v>
      </c>
      <c r="F348">
        <v>0</v>
      </c>
      <c r="G348" s="15">
        <v>214</v>
      </c>
      <c r="H348" t="s">
        <v>29</v>
      </c>
      <c r="I348" t="s">
        <v>30</v>
      </c>
      <c r="L348">
        <v>30</v>
      </c>
      <c r="M348" s="23">
        <v>13.754</v>
      </c>
      <c r="N348" s="17">
        <v>8.6039999999999992</v>
      </c>
      <c r="O348" s="29">
        <v>347</v>
      </c>
      <c r="P348" s="15">
        <f>M348</f>
        <v>13.754</v>
      </c>
      <c r="Q348" s="27"/>
      <c r="R348" s="27">
        <v>1.9854000000000001</v>
      </c>
      <c r="S348" s="27">
        <v>2.0095000000000001</v>
      </c>
      <c r="T348" s="27">
        <v>2.0026999999999999</v>
      </c>
      <c r="U348" s="31">
        <f t="shared" si="69"/>
        <v>1.9992000000000001</v>
      </c>
      <c r="V348" s="27"/>
      <c r="W348" s="27">
        <v>2.0314999999999999</v>
      </c>
      <c r="X348" s="27">
        <v>2.0346000000000002</v>
      </c>
      <c r="Y348" s="27">
        <v>2.0350999999999999</v>
      </c>
      <c r="Z348" s="31">
        <f t="shared" si="70"/>
        <v>2.0337333333333336</v>
      </c>
      <c r="AA348" s="27">
        <v>289.178</v>
      </c>
      <c r="AB348" s="27">
        <v>281.82499999999999</v>
      </c>
      <c r="AC348" s="27">
        <v>286.23680000000002</v>
      </c>
      <c r="AD348" s="27">
        <v>282.3152</v>
      </c>
      <c r="AE348">
        <f t="shared" si="71"/>
        <v>284.88874999999996</v>
      </c>
      <c r="AF348" s="16">
        <v>26</v>
      </c>
      <c r="AG348" s="15">
        <f t="shared" si="72"/>
        <v>74.071074999999993</v>
      </c>
      <c r="AI348">
        <f t="shared" si="73"/>
        <v>48.071074999999993</v>
      </c>
      <c r="AJ348" t="s">
        <v>39</v>
      </c>
      <c r="AK348" s="23">
        <f t="shared" si="74"/>
        <v>7407.1074999999992</v>
      </c>
      <c r="AM348">
        <f t="shared" si="75"/>
        <v>538.54206049149332</v>
      </c>
      <c r="AN348" s="23">
        <v>9.1</v>
      </c>
      <c r="AQ348" s="92">
        <f t="shared" si="68"/>
        <v>74.071074999999993</v>
      </c>
      <c r="AR348" s="93">
        <f t="shared" si="76"/>
        <v>74.071074999999993</v>
      </c>
    </row>
    <row r="349" spans="4:44" x14ac:dyDescent="0.3">
      <c r="D349">
        <v>0.46361097321244904</v>
      </c>
      <c r="E349">
        <v>0</v>
      </c>
      <c r="F349">
        <v>0</v>
      </c>
      <c r="G349" s="15">
        <v>214</v>
      </c>
      <c r="H349" t="s">
        <v>34</v>
      </c>
      <c r="I349" t="s">
        <v>32</v>
      </c>
      <c r="J349" t="s">
        <v>228</v>
      </c>
      <c r="K349">
        <v>22</v>
      </c>
      <c r="L349">
        <v>10</v>
      </c>
      <c r="M349" s="23">
        <v>6.3739999999999997</v>
      </c>
      <c r="N349" s="47">
        <v>6.7220000000000004</v>
      </c>
      <c r="O349" s="28">
        <v>348</v>
      </c>
      <c r="P349" s="15">
        <f>M349+N349</f>
        <v>13.096</v>
      </c>
      <c r="Q349" s="27">
        <v>1.5285</v>
      </c>
      <c r="R349" s="27">
        <v>1.4581999999999999</v>
      </c>
      <c r="S349" s="27">
        <v>1.6718999999999999</v>
      </c>
      <c r="T349" s="27">
        <v>1.6343000000000001</v>
      </c>
      <c r="U349" s="31">
        <f t="shared" si="69"/>
        <v>1.5732249999999999</v>
      </c>
      <c r="V349" s="27">
        <v>1.9178999999999999</v>
      </c>
      <c r="W349" s="27"/>
      <c r="X349" s="27">
        <v>1.9883</v>
      </c>
      <c r="Y349" s="27">
        <v>1.9622999999999999</v>
      </c>
      <c r="Z349" s="31">
        <f t="shared" si="70"/>
        <v>1.9561666666666666</v>
      </c>
      <c r="AA349" s="27">
        <v>264.178</v>
      </c>
      <c r="AB349" s="27"/>
      <c r="AC349" s="27">
        <v>255.3544</v>
      </c>
      <c r="AD349" s="27">
        <v>256.82499999999999</v>
      </c>
      <c r="AE349">
        <f t="shared" si="71"/>
        <v>258.78580000000005</v>
      </c>
      <c r="AF349" s="16">
        <v>26</v>
      </c>
      <c r="AG349" s="15">
        <f t="shared" si="72"/>
        <v>67.28430800000001</v>
      </c>
      <c r="AI349">
        <f t="shared" si="73"/>
        <v>41.28430800000001</v>
      </c>
      <c r="AJ349" t="s">
        <v>39</v>
      </c>
      <c r="AK349" s="23">
        <f t="shared" si="74"/>
        <v>6728.430800000001</v>
      </c>
      <c r="AM349">
        <f t="shared" si="75"/>
        <v>513.7775503970679</v>
      </c>
      <c r="AN349" s="23">
        <v>9.1999999999999993</v>
      </c>
      <c r="AQ349" s="92">
        <f t="shared" si="68"/>
        <v>67.28430800000001</v>
      </c>
      <c r="AR349" s="93">
        <f t="shared" si="76"/>
        <v>45.28430800000001</v>
      </c>
    </row>
    <row r="350" spans="4:44" x14ac:dyDescent="0.3">
      <c r="D350">
        <v>0.76393343620722087</v>
      </c>
      <c r="E350">
        <v>0</v>
      </c>
      <c r="F350">
        <v>0</v>
      </c>
      <c r="G350" s="15">
        <v>214</v>
      </c>
      <c r="H350" t="s">
        <v>31</v>
      </c>
      <c r="I350" t="s">
        <v>30</v>
      </c>
      <c r="L350">
        <v>30</v>
      </c>
      <c r="M350" s="23">
        <v>12.7</v>
      </c>
      <c r="N350" s="17">
        <v>13.273999999999999</v>
      </c>
      <c r="O350" s="49">
        <v>349</v>
      </c>
      <c r="P350" s="20">
        <f>M350</f>
        <v>12.7</v>
      </c>
      <c r="Q350" s="27">
        <v>1.8953</v>
      </c>
      <c r="R350" s="27">
        <v>1.8926000000000001</v>
      </c>
      <c r="S350" s="27">
        <v>1.8048</v>
      </c>
      <c r="T350" s="27">
        <v>1.8334999999999999</v>
      </c>
      <c r="U350" s="31">
        <f t="shared" si="69"/>
        <v>1.8565499999999999</v>
      </c>
      <c r="V350" s="27">
        <v>2.0295999999999998</v>
      </c>
      <c r="W350" s="27">
        <v>2.0421999999999998</v>
      </c>
      <c r="X350" s="27">
        <v>2.0038</v>
      </c>
      <c r="Y350" s="27">
        <v>2.0081000000000002</v>
      </c>
      <c r="Z350" s="31">
        <f t="shared" si="70"/>
        <v>2.0209250000000001</v>
      </c>
      <c r="AA350" s="27">
        <v>232.80539999999999</v>
      </c>
      <c r="AB350" s="27">
        <v>235.25640000000001</v>
      </c>
      <c r="AC350" s="27">
        <v>236.727</v>
      </c>
      <c r="AD350" s="27">
        <v>233.29560000000001</v>
      </c>
      <c r="AE350">
        <f t="shared" si="71"/>
        <v>234.52110000000002</v>
      </c>
      <c r="AF350" s="16">
        <v>26</v>
      </c>
      <c r="AG350" s="15">
        <f t="shared" si="72"/>
        <v>60.975486000000004</v>
      </c>
      <c r="AI350">
        <f t="shared" si="73"/>
        <v>34.975486000000004</v>
      </c>
      <c r="AJ350" t="s">
        <v>39</v>
      </c>
      <c r="AK350" s="23">
        <f t="shared" si="74"/>
        <v>6097.5486000000001</v>
      </c>
      <c r="AM350">
        <f t="shared" si="75"/>
        <v>480.12193700787407</v>
      </c>
      <c r="AN350" s="23">
        <v>9.3000000000000007</v>
      </c>
      <c r="AQ350" s="92">
        <f t="shared" si="68"/>
        <v>60.975486000000004</v>
      </c>
      <c r="AR350" s="93">
        <f t="shared" si="76"/>
        <v>60.975486000000004</v>
      </c>
    </row>
    <row r="351" spans="4:44" x14ac:dyDescent="0.3">
      <c r="D351">
        <v>0.78741743132844644</v>
      </c>
      <c r="E351">
        <v>0</v>
      </c>
      <c r="F351">
        <v>0</v>
      </c>
      <c r="G351" s="15">
        <v>214</v>
      </c>
      <c r="H351" t="s">
        <v>34</v>
      </c>
      <c r="I351" t="s">
        <v>30</v>
      </c>
      <c r="J351" t="s">
        <v>229</v>
      </c>
      <c r="K351">
        <v>22</v>
      </c>
      <c r="L351">
        <v>30</v>
      </c>
      <c r="M351" s="23">
        <v>8.8620000000000001</v>
      </c>
      <c r="N351" s="47">
        <v>5.9279999999999999</v>
      </c>
      <c r="O351" s="28">
        <v>350</v>
      </c>
      <c r="P351" s="15">
        <f>M351+N351</f>
        <v>14.79</v>
      </c>
      <c r="Q351" s="27"/>
      <c r="R351" s="27">
        <v>1.6375</v>
      </c>
      <c r="S351" s="27">
        <v>1.6785000000000001</v>
      </c>
      <c r="T351" s="27">
        <v>1.6891</v>
      </c>
      <c r="U351" s="31">
        <f t="shared" si="69"/>
        <v>1.6683666666666666</v>
      </c>
      <c r="V351" s="27"/>
      <c r="W351" s="27">
        <v>1.9864999999999999</v>
      </c>
      <c r="X351" s="27">
        <v>1.9769000000000001</v>
      </c>
      <c r="Y351" s="27">
        <v>1.9765999999999999</v>
      </c>
      <c r="Z351" s="31">
        <f t="shared" si="70"/>
        <v>1.9799999999999998</v>
      </c>
      <c r="AA351" s="27">
        <v>301.92309999999998</v>
      </c>
      <c r="AB351" s="27">
        <v>295.06029999999998</v>
      </c>
      <c r="AC351" s="27">
        <v>297.51130000000001</v>
      </c>
      <c r="AD351" s="27">
        <v>293.58969999999999</v>
      </c>
      <c r="AE351">
        <f t="shared" si="71"/>
        <v>297.02109999999999</v>
      </c>
      <c r="AF351" s="16">
        <v>26</v>
      </c>
      <c r="AG351" s="15">
        <f t="shared" si="72"/>
        <v>77.225486000000004</v>
      </c>
      <c r="AI351">
        <f t="shared" si="73"/>
        <v>51.225486000000004</v>
      </c>
      <c r="AJ351" t="s">
        <v>39</v>
      </c>
      <c r="AK351" s="23">
        <f t="shared" si="74"/>
        <v>7722.5486000000001</v>
      </c>
      <c r="AM351">
        <f t="shared" si="75"/>
        <v>522.14662609871539</v>
      </c>
      <c r="AN351" s="23">
        <v>8.4</v>
      </c>
      <c r="AQ351" s="92">
        <f t="shared" si="68"/>
        <v>77.225486000000004</v>
      </c>
      <c r="AR351" s="93">
        <f t="shared" si="76"/>
        <v>55.225486000000004</v>
      </c>
    </row>
    <row r="352" spans="4:44" x14ac:dyDescent="0.3">
      <c r="D352">
        <v>0.86619147269510199</v>
      </c>
      <c r="E352">
        <v>0</v>
      </c>
      <c r="F352">
        <v>0</v>
      </c>
      <c r="G352" s="15">
        <v>214</v>
      </c>
      <c r="H352" t="s">
        <v>33</v>
      </c>
      <c r="I352" t="s">
        <v>32</v>
      </c>
      <c r="J352" t="s">
        <v>226</v>
      </c>
      <c r="K352">
        <v>22</v>
      </c>
      <c r="L352">
        <v>10</v>
      </c>
      <c r="M352" s="23">
        <v>7.53</v>
      </c>
      <c r="N352" s="47">
        <v>4.3</v>
      </c>
      <c r="O352" s="50">
        <v>351</v>
      </c>
      <c r="P352" s="21">
        <f>M352+N352</f>
        <v>11.83</v>
      </c>
      <c r="Q352" s="27">
        <v>1.7062999999999999</v>
      </c>
      <c r="R352" s="27"/>
      <c r="S352" s="27">
        <v>1.8498000000000001</v>
      </c>
      <c r="T352" s="27">
        <v>1.8197000000000001</v>
      </c>
      <c r="U352" s="31">
        <f t="shared" si="69"/>
        <v>1.7919333333333334</v>
      </c>
      <c r="V352" s="27">
        <v>1.9411</v>
      </c>
      <c r="W352" s="27"/>
      <c r="X352" s="27">
        <v>2.0236000000000001</v>
      </c>
      <c r="Y352" s="27">
        <v>2.0036</v>
      </c>
      <c r="Z352" s="31">
        <f t="shared" si="70"/>
        <v>1.9894333333333334</v>
      </c>
      <c r="AA352" s="27">
        <v>259.76620000000003</v>
      </c>
      <c r="AB352" s="27"/>
      <c r="AC352" s="27">
        <v>248.9819</v>
      </c>
      <c r="AD352" s="27">
        <v>248.49170000000001</v>
      </c>
      <c r="AE352">
        <f t="shared" si="71"/>
        <v>252.41326666666669</v>
      </c>
      <c r="AF352" s="16">
        <v>26</v>
      </c>
      <c r="AG352" s="15">
        <f t="shared" si="72"/>
        <v>65.627449333333331</v>
      </c>
      <c r="AI352">
        <f t="shared" si="73"/>
        <v>39.627449333333331</v>
      </c>
      <c r="AJ352" t="s">
        <v>39</v>
      </c>
      <c r="AK352" s="23">
        <f t="shared" si="74"/>
        <v>6562.7449333333334</v>
      </c>
      <c r="AM352">
        <f t="shared" si="75"/>
        <v>554.75443223443222</v>
      </c>
      <c r="AN352" s="23">
        <v>9.1</v>
      </c>
      <c r="AQ352" s="92">
        <f t="shared" si="68"/>
        <v>65.627449333333331</v>
      </c>
      <c r="AR352" s="93">
        <f t="shared" si="76"/>
        <v>43.627449333333331</v>
      </c>
    </row>
    <row r="353" spans="4:44" x14ac:dyDescent="0.3">
      <c r="D353">
        <v>0.15149228828132866</v>
      </c>
      <c r="E353">
        <v>1</v>
      </c>
      <c r="F353">
        <v>1</v>
      </c>
      <c r="G353" s="15">
        <v>215</v>
      </c>
      <c r="H353" t="s">
        <v>31</v>
      </c>
      <c r="I353" t="s">
        <v>32</v>
      </c>
      <c r="L353">
        <v>10</v>
      </c>
      <c r="M353" s="23">
        <v>11.76</v>
      </c>
      <c r="N353" s="17">
        <v>6.9720000000000004</v>
      </c>
      <c r="O353" s="50">
        <v>352</v>
      </c>
      <c r="P353" s="21">
        <f>M353</f>
        <v>11.76</v>
      </c>
      <c r="Q353" s="69">
        <v>1.4919</v>
      </c>
      <c r="R353" s="27"/>
      <c r="S353" s="27">
        <v>1.5729</v>
      </c>
      <c r="T353" s="27">
        <v>1.5137</v>
      </c>
      <c r="U353" s="31">
        <f t="shared" si="69"/>
        <v>1.5261666666666667</v>
      </c>
      <c r="V353" s="27">
        <v>1.9319999999999999</v>
      </c>
      <c r="W353" s="27"/>
      <c r="X353" s="27">
        <v>2.0436999999999999</v>
      </c>
      <c r="Y353" s="27">
        <v>2.0230999999999999</v>
      </c>
      <c r="Z353" s="31">
        <f t="shared" si="70"/>
        <v>1.9995999999999998</v>
      </c>
      <c r="AA353" s="27">
        <v>107.29170000000001</v>
      </c>
      <c r="AB353" s="27">
        <v>122.97790000000001</v>
      </c>
      <c r="AC353" s="27">
        <v>98.468100000000007</v>
      </c>
      <c r="AD353" s="27">
        <v>98.468100000000007</v>
      </c>
      <c r="AE353">
        <f t="shared" si="71"/>
        <v>106.80145</v>
      </c>
      <c r="AF353" s="16">
        <v>26</v>
      </c>
      <c r="AG353" s="15">
        <f t="shared" si="72"/>
        <v>27.768377000000001</v>
      </c>
      <c r="AH353" s="21">
        <f>AG353-4</f>
        <v>23.768377000000001</v>
      </c>
      <c r="AI353">
        <f t="shared" si="73"/>
        <v>1.768377000000001</v>
      </c>
      <c r="AJ353" t="s">
        <v>39</v>
      </c>
      <c r="AK353" s="15">
        <f t="shared" si="74"/>
        <v>2776.8377</v>
      </c>
      <c r="AL353" s="61">
        <f>AK353-400</f>
        <v>2376.8377</v>
      </c>
      <c r="AM353">
        <f t="shared" si="75"/>
        <v>236.12565476190477</v>
      </c>
      <c r="AN353" s="25">
        <v>3.5</v>
      </c>
      <c r="AO353" s="15" t="s">
        <v>50</v>
      </c>
      <c r="AQ353" s="92">
        <f>AL353/100</f>
        <v>23.768377000000001</v>
      </c>
      <c r="AR353" s="93">
        <f t="shared" si="76"/>
        <v>23.768377000000001</v>
      </c>
    </row>
    <row r="354" spans="4:44" x14ac:dyDescent="0.3">
      <c r="D354">
        <v>0.20774274000131809</v>
      </c>
      <c r="E354">
        <v>1</v>
      </c>
      <c r="F354">
        <v>1</v>
      </c>
      <c r="G354" s="15">
        <v>215</v>
      </c>
      <c r="H354" t="s">
        <v>34</v>
      </c>
      <c r="I354" t="s">
        <v>30</v>
      </c>
      <c r="J354" t="s">
        <v>234</v>
      </c>
      <c r="K354">
        <v>22</v>
      </c>
      <c r="L354">
        <v>30</v>
      </c>
      <c r="M354" s="23">
        <v>4.95</v>
      </c>
      <c r="N354" s="47">
        <v>4.4660000000000002</v>
      </c>
      <c r="O354" s="50">
        <v>353</v>
      </c>
      <c r="P354" s="21">
        <f>M354+N354</f>
        <v>9.4160000000000004</v>
      </c>
      <c r="Q354" s="27">
        <v>2.0348000000000002</v>
      </c>
      <c r="R354" s="27">
        <v>1.4648000000000001</v>
      </c>
      <c r="S354" s="27">
        <v>2.0087999999999999</v>
      </c>
      <c r="T354" s="27">
        <v>1.5716000000000001</v>
      </c>
      <c r="U354" s="31">
        <f t="shared" si="69"/>
        <v>1.77</v>
      </c>
      <c r="V354" s="27">
        <v>2.0667</v>
      </c>
      <c r="W354" s="27">
        <v>1.4519</v>
      </c>
      <c r="X354" s="27">
        <v>2.0139</v>
      </c>
      <c r="Y354" s="27">
        <v>1.6235999999999999</v>
      </c>
      <c r="Z354" s="31">
        <f t="shared" si="70"/>
        <v>1.7890250000000001</v>
      </c>
      <c r="AA354" s="27">
        <v>156.31129999999999</v>
      </c>
      <c r="AB354" s="27">
        <v>289.15440000000001</v>
      </c>
      <c r="AC354" s="27">
        <v>163.17400000000001</v>
      </c>
      <c r="AD354" s="27">
        <v>202.3897</v>
      </c>
      <c r="AE354">
        <f t="shared" si="71"/>
        <v>202.75734999999997</v>
      </c>
      <c r="AF354" s="16">
        <v>16</v>
      </c>
      <c r="AG354" s="15">
        <f t="shared" si="72"/>
        <v>32.441175999999999</v>
      </c>
      <c r="AI354">
        <f t="shared" si="73"/>
        <v>16.441175999999999</v>
      </c>
      <c r="AJ354" t="s">
        <v>39</v>
      </c>
      <c r="AK354" s="23">
        <f t="shared" si="74"/>
        <v>3244.1175999999996</v>
      </c>
      <c r="AM354">
        <f t="shared" si="75"/>
        <v>344.53245539507213</v>
      </c>
      <c r="AN354" s="23">
        <v>8.5</v>
      </c>
      <c r="AQ354" s="92">
        <f t="shared" ref="AQ354:AQ385" si="78">AK354/100</f>
        <v>32.441175999999999</v>
      </c>
      <c r="AR354" s="93">
        <f t="shared" si="76"/>
        <v>10.441175999999999</v>
      </c>
    </row>
    <row r="355" spans="4:44" x14ac:dyDescent="0.3">
      <c r="D355">
        <v>0.30037612925857382</v>
      </c>
      <c r="E355">
        <v>1</v>
      </c>
      <c r="F355">
        <v>1</v>
      </c>
      <c r="G355" s="15">
        <v>215</v>
      </c>
      <c r="H355" t="s">
        <v>29</v>
      </c>
      <c r="I355" t="s">
        <v>30</v>
      </c>
      <c r="J355" t="s">
        <v>236</v>
      </c>
      <c r="K355">
        <v>22</v>
      </c>
      <c r="L355">
        <v>30</v>
      </c>
      <c r="M355" s="23">
        <v>10.4</v>
      </c>
      <c r="N355" s="17">
        <v>7.0759999999999996</v>
      </c>
      <c r="O355" s="50">
        <v>354</v>
      </c>
      <c r="P355" s="21">
        <f>M355</f>
        <v>10.4</v>
      </c>
      <c r="Q355" s="27">
        <v>1.3503000000000001</v>
      </c>
      <c r="R355" s="27">
        <v>1.4736</v>
      </c>
      <c r="S355" s="27">
        <v>1.6248</v>
      </c>
      <c r="T355" s="27">
        <v>1.6324000000000001</v>
      </c>
      <c r="U355" s="31">
        <f t="shared" si="69"/>
        <v>1.5202750000000003</v>
      </c>
      <c r="V355" s="27">
        <v>1.8174999999999999</v>
      </c>
      <c r="W355" s="27">
        <v>1.8084</v>
      </c>
      <c r="X355" s="27">
        <v>1.9875</v>
      </c>
      <c r="Y355" s="27">
        <v>1.9583999999999999</v>
      </c>
      <c r="Z355" s="31">
        <f t="shared" si="70"/>
        <v>1.8929499999999999</v>
      </c>
      <c r="AA355" s="27">
        <v>140.13480000000001</v>
      </c>
      <c r="AB355" s="27">
        <v>142.09559999999999</v>
      </c>
      <c r="AC355" s="27">
        <v>132.78190000000001</v>
      </c>
      <c r="AD355" s="27">
        <v>131.8015</v>
      </c>
      <c r="AE355">
        <f t="shared" si="71"/>
        <v>136.70345</v>
      </c>
      <c r="AF355" s="16">
        <v>26</v>
      </c>
      <c r="AG355" s="15">
        <f t="shared" si="72"/>
        <v>35.542897000000004</v>
      </c>
      <c r="AI355">
        <f t="shared" si="73"/>
        <v>9.5428970000000035</v>
      </c>
      <c r="AJ355" t="s">
        <v>39</v>
      </c>
      <c r="AK355" s="23">
        <f t="shared" si="74"/>
        <v>3554.2897000000003</v>
      </c>
      <c r="AM355">
        <f t="shared" si="75"/>
        <v>341.75862499999999</v>
      </c>
      <c r="AN355" s="23">
        <v>9.1</v>
      </c>
      <c r="AQ355" s="92">
        <f t="shared" si="78"/>
        <v>35.542897000000004</v>
      </c>
      <c r="AR355" s="93">
        <f t="shared" si="76"/>
        <v>13.542897000000004</v>
      </c>
    </row>
    <row r="356" spans="4:44" x14ac:dyDescent="0.3">
      <c r="D356">
        <v>0.56761775626984523</v>
      </c>
      <c r="E356">
        <v>1</v>
      </c>
      <c r="F356">
        <v>1</v>
      </c>
      <c r="G356" s="15">
        <v>215</v>
      </c>
      <c r="H356" t="s">
        <v>34</v>
      </c>
      <c r="I356" t="s">
        <v>32</v>
      </c>
      <c r="J356" t="s">
        <v>233</v>
      </c>
      <c r="K356">
        <v>11</v>
      </c>
      <c r="L356">
        <v>10</v>
      </c>
      <c r="M356" s="23">
        <v>4.0439999999999996</v>
      </c>
      <c r="N356" s="47">
        <v>4.9619999999999997</v>
      </c>
      <c r="O356" s="50">
        <v>355</v>
      </c>
      <c r="P356" s="21">
        <f>M356+N356</f>
        <v>9.0060000000000002</v>
      </c>
      <c r="Q356" s="69">
        <v>1.7507999999999999</v>
      </c>
      <c r="R356" s="27">
        <v>1.6503000000000001</v>
      </c>
      <c r="S356" s="27">
        <v>2.0844</v>
      </c>
      <c r="T356" s="27">
        <v>2.0396000000000001</v>
      </c>
      <c r="U356" s="31">
        <f t="shared" si="69"/>
        <v>1.881275</v>
      </c>
      <c r="V356" s="27">
        <v>2.0019999999999998</v>
      </c>
      <c r="W356" s="27"/>
      <c r="X356" s="27">
        <v>2.1221999999999999</v>
      </c>
      <c r="Y356" s="27">
        <v>2.0914999999999999</v>
      </c>
      <c r="Z356" s="31">
        <f t="shared" si="70"/>
        <v>2.0718999999999999</v>
      </c>
      <c r="AA356" s="27">
        <v>146.50739999999999</v>
      </c>
      <c r="AB356" s="27">
        <v>163.17400000000001</v>
      </c>
      <c r="AC356" s="27">
        <v>138.66419999999999</v>
      </c>
      <c r="AD356" s="27">
        <v>137.68379999999999</v>
      </c>
      <c r="AE356">
        <f t="shared" si="71"/>
        <v>146.50735</v>
      </c>
      <c r="AF356" s="16">
        <v>16</v>
      </c>
      <c r="AG356" s="15">
        <f t="shared" si="72"/>
        <v>23.441175999999999</v>
      </c>
      <c r="AI356">
        <f t="shared" si="73"/>
        <v>7.4411759999999987</v>
      </c>
      <c r="AJ356" t="s">
        <v>39</v>
      </c>
      <c r="AK356" s="58">
        <f t="shared" si="74"/>
        <v>2344.1176</v>
      </c>
      <c r="AM356">
        <f t="shared" si="75"/>
        <v>260.28398845214303</v>
      </c>
      <c r="AN356" s="23">
        <v>8.1999999999999993</v>
      </c>
      <c r="AQ356" s="92">
        <f t="shared" si="78"/>
        <v>23.441175999999999</v>
      </c>
      <c r="AR356" s="93">
        <f t="shared" si="76"/>
        <v>12.441175999999999</v>
      </c>
    </row>
    <row r="357" spans="4:44" x14ac:dyDescent="0.3">
      <c r="D357">
        <v>0.69546070034746443</v>
      </c>
      <c r="E357">
        <v>1</v>
      </c>
      <c r="F357">
        <v>1</v>
      </c>
      <c r="G357" s="15">
        <v>215</v>
      </c>
      <c r="H357" t="s">
        <v>33</v>
      </c>
      <c r="I357" t="s">
        <v>32</v>
      </c>
      <c r="J357" t="s">
        <v>231</v>
      </c>
      <c r="K357">
        <v>22</v>
      </c>
      <c r="L357">
        <v>10</v>
      </c>
      <c r="M357" s="23">
        <v>5.73</v>
      </c>
      <c r="N357" s="47">
        <v>3.42</v>
      </c>
      <c r="O357" s="50">
        <v>356</v>
      </c>
      <c r="P357" s="21">
        <f>M357+N357</f>
        <v>9.15</v>
      </c>
      <c r="Q357" s="69">
        <v>1.9416</v>
      </c>
      <c r="R357" s="27">
        <v>1.9420999999999999</v>
      </c>
      <c r="S357" s="27"/>
      <c r="T357" s="27">
        <v>1.9410000000000001</v>
      </c>
      <c r="U357" s="31">
        <f t="shared" si="69"/>
        <v>1.9415666666666667</v>
      </c>
      <c r="V357" s="27">
        <v>2.0110999999999999</v>
      </c>
      <c r="W357" s="27">
        <v>2.0501</v>
      </c>
      <c r="X357" s="27"/>
      <c r="Y357" s="27">
        <v>2.0209999999999999</v>
      </c>
      <c r="Z357" s="31">
        <f t="shared" si="70"/>
        <v>2.0273999999999996</v>
      </c>
      <c r="AA357" s="27">
        <v>204.35050000000001</v>
      </c>
      <c r="AB357" s="27">
        <v>206.31129999999999</v>
      </c>
      <c r="AC357" s="27">
        <v>212.68379999999999</v>
      </c>
      <c r="AD357" s="27">
        <v>202.3897</v>
      </c>
      <c r="AE357">
        <f t="shared" si="71"/>
        <v>206.43382500000001</v>
      </c>
      <c r="AF357" s="16">
        <v>16</v>
      </c>
      <c r="AG357" s="15">
        <f t="shared" si="72"/>
        <v>33.029412000000001</v>
      </c>
      <c r="AI357">
        <f t="shared" si="73"/>
        <v>17.029412000000001</v>
      </c>
      <c r="AJ357" t="s">
        <v>39</v>
      </c>
      <c r="AK357" s="23">
        <f t="shared" si="74"/>
        <v>3302.9412000000002</v>
      </c>
      <c r="AM357">
        <f t="shared" si="75"/>
        <v>360.97718032786884</v>
      </c>
      <c r="AN357" s="23">
        <v>9.1999999999999993</v>
      </c>
      <c r="AQ357" s="92">
        <f t="shared" si="78"/>
        <v>33.029412000000001</v>
      </c>
      <c r="AR357" s="93">
        <f t="shared" si="76"/>
        <v>11.029412000000001</v>
      </c>
    </row>
    <row r="358" spans="4:44" x14ac:dyDescent="0.3">
      <c r="D358">
        <v>0.79228278664333562</v>
      </c>
      <c r="E358">
        <v>1</v>
      </c>
      <c r="F358">
        <v>1</v>
      </c>
      <c r="G358" s="15">
        <v>215</v>
      </c>
      <c r="H358" t="s">
        <v>31</v>
      </c>
      <c r="I358" t="s">
        <v>30</v>
      </c>
      <c r="J358" t="s">
        <v>235</v>
      </c>
      <c r="K358">
        <v>22</v>
      </c>
      <c r="L358">
        <v>30</v>
      </c>
      <c r="M358" s="23">
        <v>5.5819999999999999</v>
      </c>
      <c r="N358" s="47">
        <v>6.87</v>
      </c>
      <c r="O358" s="50">
        <v>357</v>
      </c>
      <c r="P358" s="21">
        <f>M358+N358</f>
        <v>12.452</v>
      </c>
      <c r="Q358" s="27">
        <v>1.6137999999999999</v>
      </c>
      <c r="R358" s="27">
        <v>1.6482000000000001</v>
      </c>
      <c r="S358" s="27">
        <v>2.0575000000000001</v>
      </c>
      <c r="T358" s="27">
        <v>2.0188000000000001</v>
      </c>
      <c r="U358" s="31">
        <f t="shared" si="69"/>
        <v>1.8345750000000001</v>
      </c>
      <c r="V358" s="27">
        <v>1.9383999999999999</v>
      </c>
      <c r="W358" s="27">
        <v>2.0646</v>
      </c>
      <c r="X358" s="27">
        <v>2.0482999999999998</v>
      </c>
      <c r="Y358" s="27">
        <v>1.9945999999999999</v>
      </c>
      <c r="Z358" s="31">
        <f t="shared" si="70"/>
        <v>2.0114749999999999</v>
      </c>
      <c r="AA358" s="27">
        <v>134.2525</v>
      </c>
      <c r="AB358" s="27">
        <v>129.8407</v>
      </c>
      <c r="AC358" s="27">
        <v>130.8211</v>
      </c>
      <c r="AD358" s="27">
        <v>129.35050000000001</v>
      </c>
      <c r="AE358">
        <f t="shared" si="71"/>
        <v>131.06620000000001</v>
      </c>
      <c r="AF358" s="16">
        <v>26</v>
      </c>
      <c r="AG358" s="15">
        <f t="shared" si="72"/>
        <v>34.077212000000003</v>
      </c>
      <c r="AI358">
        <f t="shared" si="73"/>
        <v>8.0772120000000029</v>
      </c>
      <c r="AJ358" t="s">
        <v>39</v>
      </c>
      <c r="AK358" s="23">
        <f t="shared" si="74"/>
        <v>3407.7212000000004</v>
      </c>
      <c r="AM358">
        <f t="shared" si="75"/>
        <v>273.66858336010284</v>
      </c>
      <c r="AN358" s="23">
        <v>8</v>
      </c>
      <c r="AQ358" s="92">
        <f t="shared" si="78"/>
        <v>34.077212000000003</v>
      </c>
      <c r="AR358" s="93">
        <f t="shared" si="76"/>
        <v>12.077212000000003</v>
      </c>
    </row>
    <row r="359" spans="4:44" x14ac:dyDescent="0.3">
      <c r="D359">
        <v>0.85806108834392314</v>
      </c>
      <c r="E359">
        <v>1</v>
      </c>
      <c r="F359">
        <v>1</v>
      </c>
      <c r="G359" s="15">
        <v>215</v>
      </c>
      <c r="H359" t="s">
        <v>33</v>
      </c>
      <c r="I359" t="s">
        <v>30</v>
      </c>
      <c r="J359" t="s">
        <v>232</v>
      </c>
      <c r="K359">
        <v>11</v>
      </c>
      <c r="L359">
        <v>30</v>
      </c>
      <c r="M359" s="23">
        <v>2.448</v>
      </c>
      <c r="N359" s="47">
        <v>4.0720000000000001</v>
      </c>
      <c r="O359" s="50">
        <v>358</v>
      </c>
      <c r="P359" s="21">
        <f>M359+N359</f>
        <v>6.52</v>
      </c>
      <c r="Q359" s="27">
        <v>1.6351</v>
      </c>
      <c r="R359" s="27">
        <v>1.5041</v>
      </c>
      <c r="S359" s="27">
        <v>1.8505</v>
      </c>
      <c r="T359" s="27">
        <v>1.7806999999999999</v>
      </c>
      <c r="U359" s="31">
        <f t="shared" si="69"/>
        <v>1.6926000000000001</v>
      </c>
      <c r="V359" s="27">
        <v>1.9641</v>
      </c>
      <c r="W359" s="27"/>
      <c r="X359" s="27">
        <v>2.0447000000000002</v>
      </c>
      <c r="Y359" s="27">
        <v>2.0451000000000001</v>
      </c>
      <c r="Z359" s="31">
        <f t="shared" si="70"/>
        <v>2.0179666666666667</v>
      </c>
      <c r="AA359" s="27">
        <v>126.4093</v>
      </c>
      <c r="AB359" s="27"/>
      <c r="AC359" s="27">
        <v>118.56619999999999</v>
      </c>
      <c r="AD359" s="27">
        <v>117.58580000000001</v>
      </c>
      <c r="AE359">
        <f t="shared" si="71"/>
        <v>120.85376666666667</v>
      </c>
      <c r="AF359" s="16">
        <v>16</v>
      </c>
      <c r="AG359" s="15">
        <f t="shared" si="72"/>
        <v>19.336602666666668</v>
      </c>
      <c r="AI359">
        <f t="shared" si="73"/>
        <v>3.3366026666666677</v>
      </c>
      <c r="AJ359" t="s">
        <v>39</v>
      </c>
      <c r="AK359" s="59">
        <f t="shared" si="74"/>
        <v>1933.6602666666668</v>
      </c>
      <c r="AM359">
        <f t="shared" si="75"/>
        <v>296.57366053169739</v>
      </c>
      <c r="AN359" s="23">
        <v>9.3000000000000007</v>
      </c>
      <c r="AQ359" s="92">
        <f t="shared" si="78"/>
        <v>19.336602666666668</v>
      </c>
      <c r="AR359" s="93">
        <f t="shared" si="76"/>
        <v>8.3366026666666677</v>
      </c>
    </row>
    <row r="360" spans="4:44" x14ac:dyDescent="0.3">
      <c r="D360">
        <v>2.1605106652991979E-2</v>
      </c>
      <c r="E360">
        <v>1</v>
      </c>
      <c r="F360">
        <v>1</v>
      </c>
      <c r="G360" s="15">
        <v>216</v>
      </c>
      <c r="H360" t="s">
        <v>34</v>
      </c>
      <c r="I360" t="s">
        <v>32</v>
      </c>
      <c r="J360" t="s">
        <v>238</v>
      </c>
      <c r="K360">
        <v>22</v>
      </c>
      <c r="L360">
        <v>10</v>
      </c>
      <c r="M360" s="23">
        <v>4.18</v>
      </c>
      <c r="N360" s="47">
        <v>6.6</v>
      </c>
      <c r="O360" s="50">
        <v>359</v>
      </c>
      <c r="P360" s="21">
        <f>M360+N360</f>
        <v>10.78</v>
      </c>
      <c r="Q360" s="27">
        <v>2.5606</v>
      </c>
      <c r="R360" s="27">
        <v>2.5977999999999999</v>
      </c>
      <c r="S360" s="27"/>
      <c r="T360" s="27">
        <v>2.5246</v>
      </c>
      <c r="U360" s="31">
        <f t="shared" si="69"/>
        <v>2.5609999999999999</v>
      </c>
      <c r="V360" s="27">
        <v>2.1101999999999999</v>
      </c>
      <c r="W360" s="27">
        <v>2.1362999999999999</v>
      </c>
      <c r="X360" s="27"/>
      <c r="Y360" s="27">
        <v>2.1333000000000002</v>
      </c>
      <c r="Z360" s="31">
        <f t="shared" si="70"/>
        <v>2.1265999999999998</v>
      </c>
      <c r="AA360" s="27">
        <v>209.2525</v>
      </c>
      <c r="AB360" s="27">
        <v>209.74260000000001</v>
      </c>
      <c r="AC360" s="27"/>
      <c r="AD360" s="27">
        <v>206.31129999999999</v>
      </c>
      <c r="AE360">
        <f t="shared" si="71"/>
        <v>208.43546666666666</v>
      </c>
      <c r="AF360" s="16">
        <v>26</v>
      </c>
      <c r="AG360" s="15">
        <f t="shared" si="72"/>
        <v>54.193221333333334</v>
      </c>
      <c r="AI360">
        <f t="shared" si="73"/>
        <v>28.193221333333334</v>
      </c>
      <c r="AJ360" t="s">
        <v>39</v>
      </c>
      <c r="AK360" s="23">
        <f t="shared" si="74"/>
        <v>5419.3221333333331</v>
      </c>
      <c r="AM360">
        <f t="shared" si="75"/>
        <v>502.72004947433521</v>
      </c>
      <c r="AN360" s="23">
        <v>9</v>
      </c>
      <c r="AQ360" s="92">
        <f t="shared" si="78"/>
        <v>54.193221333333334</v>
      </c>
      <c r="AR360" s="93">
        <f t="shared" si="76"/>
        <v>32.193221333333334</v>
      </c>
    </row>
    <row r="361" spans="4:44" x14ac:dyDescent="0.3">
      <c r="D361">
        <v>3.8801440458241077E-2</v>
      </c>
      <c r="E361">
        <v>1</v>
      </c>
      <c r="F361">
        <v>1</v>
      </c>
      <c r="G361" s="15">
        <v>216</v>
      </c>
      <c r="H361" t="s">
        <v>29</v>
      </c>
      <c r="I361" t="s">
        <v>30</v>
      </c>
      <c r="L361">
        <v>30</v>
      </c>
      <c r="M361" s="23">
        <v>13.11</v>
      </c>
      <c r="N361" s="17">
        <v>10.48</v>
      </c>
      <c r="O361" s="50">
        <v>360</v>
      </c>
      <c r="P361" s="24">
        <f>M361</f>
        <v>13.11</v>
      </c>
      <c r="Q361" s="27">
        <v>2.0095000000000001</v>
      </c>
      <c r="R361" s="27">
        <v>1.8173999999999999</v>
      </c>
      <c r="S361" s="27">
        <v>2.5217999999999998</v>
      </c>
      <c r="T361" s="27">
        <v>2.4676999999999998</v>
      </c>
      <c r="U361" s="31">
        <f t="shared" si="69"/>
        <v>2.2040999999999999</v>
      </c>
      <c r="V361" s="27">
        <v>2.0019</v>
      </c>
      <c r="W361" s="27"/>
      <c r="X361" s="27">
        <v>2.1215000000000002</v>
      </c>
      <c r="Y361" s="27">
        <v>2.0933999999999999</v>
      </c>
      <c r="Z361" s="31">
        <f t="shared" si="70"/>
        <v>2.0722666666666667</v>
      </c>
      <c r="AA361" s="27">
        <v>150.4289</v>
      </c>
      <c r="AB361" s="27">
        <v>153.8603</v>
      </c>
      <c r="AC361" s="27">
        <v>147.97790000000001</v>
      </c>
      <c r="AD361" s="27">
        <v>146.0172</v>
      </c>
      <c r="AE361">
        <f t="shared" si="71"/>
        <v>149.57107500000001</v>
      </c>
      <c r="AF361" s="16">
        <v>26</v>
      </c>
      <c r="AG361" s="15">
        <f t="shared" si="72"/>
        <v>38.888479500000003</v>
      </c>
      <c r="AI361">
        <f t="shared" si="73"/>
        <v>12.888479500000003</v>
      </c>
      <c r="AJ361" t="s">
        <v>39</v>
      </c>
      <c r="AK361" s="23">
        <f t="shared" si="74"/>
        <v>3888.8479500000003</v>
      </c>
      <c r="AM361">
        <f t="shared" si="75"/>
        <v>296.6321853546911</v>
      </c>
      <c r="AN361" s="23">
        <v>9.5</v>
      </c>
      <c r="AQ361" s="92">
        <f t="shared" si="78"/>
        <v>38.888479500000003</v>
      </c>
      <c r="AR361" s="93">
        <f t="shared" si="76"/>
        <v>38.888479500000003</v>
      </c>
    </row>
    <row r="362" spans="4:44" x14ac:dyDescent="0.3">
      <c r="D362">
        <v>0.41057814000601967</v>
      </c>
      <c r="E362">
        <v>1</v>
      </c>
      <c r="F362">
        <v>1</v>
      </c>
      <c r="G362" s="15">
        <v>216</v>
      </c>
      <c r="H362" t="s">
        <v>31</v>
      </c>
      <c r="I362" t="s">
        <v>32</v>
      </c>
      <c r="J362" t="s">
        <v>239</v>
      </c>
      <c r="K362">
        <v>11</v>
      </c>
      <c r="L362">
        <v>10</v>
      </c>
      <c r="M362" s="23">
        <v>3.468</v>
      </c>
      <c r="N362" s="47">
        <v>2.8959999999999999</v>
      </c>
      <c r="O362" s="50">
        <v>361</v>
      </c>
      <c r="P362" s="24">
        <f>M362+N362</f>
        <v>6.3639999999999999</v>
      </c>
      <c r="Q362" s="27">
        <v>2.2787000000000002</v>
      </c>
      <c r="R362" s="27">
        <v>1.9127000000000001</v>
      </c>
      <c r="S362" s="27">
        <v>2.1577000000000002</v>
      </c>
      <c r="T362" s="27"/>
      <c r="U362" s="31">
        <f t="shared" si="69"/>
        <v>2.1163666666666665</v>
      </c>
      <c r="V362" s="27">
        <v>2.0893000000000002</v>
      </c>
      <c r="W362" s="27">
        <v>1.7815000000000001</v>
      </c>
      <c r="X362" s="27">
        <v>1.7035</v>
      </c>
      <c r="Y362" s="27">
        <v>2.1770999999999998</v>
      </c>
      <c r="Z362" s="31">
        <f t="shared" si="70"/>
        <v>1.9378500000000001</v>
      </c>
      <c r="AA362" s="27">
        <v>118.07599999999999</v>
      </c>
      <c r="AB362" s="27">
        <v>134.74260000000001</v>
      </c>
      <c r="AC362" s="27">
        <v>137.1936</v>
      </c>
      <c r="AD362" s="27">
        <v>110.2328</v>
      </c>
      <c r="AE362">
        <f t="shared" si="71"/>
        <v>125.06125</v>
      </c>
      <c r="AF362" s="16">
        <v>16</v>
      </c>
      <c r="AG362" s="15">
        <f t="shared" si="72"/>
        <v>20.009799999999998</v>
      </c>
      <c r="AI362">
        <f t="shared" si="73"/>
        <v>4.0097999999999985</v>
      </c>
      <c r="AJ362" t="s">
        <v>39</v>
      </c>
      <c r="AK362" s="59">
        <f t="shared" si="74"/>
        <v>2000.98</v>
      </c>
      <c r="AM362">
        <f t="shared" si="75"/>
        <v>314.42174732872411</v>
      </c>
      <c r="AN362" s="23">
        <v>8.6999999999999993</v>
      </c>
      <c r="AQ362" s="92">
        <f t="shared" si="78"/>
        <v>20.009799999999998</v>
      </c>
      <c r="AR362" s="93">
        <f t="shared" si="76"/>
        <v>9.0097999999999985</v>
      </c>
    </row>
    <row r="363" spans="4:44" x14ac:dyDescent="0.3">
      <c r="D363">
        <v>0.46589816750880741</v>
      </c>
      <c r="E363">
        <v>1</v>
      </c>
      <c r="F363">
        <v>1</v>
      </c>
      <c r="G363" s="15">
        <v>216</v>
      </c>
      <c r="H363" t="s">
        <v>33</v>
      </c>
      <c r="I363" t="s">
        <v>32</v>
      </c>
      <c r="J363" t="s">
        <v>237</v>
      </c>
      <c r="K363">
        <v>22</v>
      </c>
      <c r="L363">
        <v>10</v>
      </c>
      <c r="M363" s="23">
        <v>3.7559999999999998</v>
      </c>
      <c r="N363" s="47">
        <v>6.5839999999999996</v>
      </c>
      <c r="O363" s="50">
        <v>362</v>
      </c>
      <c r="P363" s="24">
        <f>M363+N363</f>
        <v>10.34</v>
      </c>
      <c r="Q363" s="27"/>
      <c r="R363" s="27">
        <v>1.9486000000000001</v>
      </c>
      <c r="S363" s="27">
        <v>1.9244000000000001</v>
      </c>
      <c r="T363" s="27">
        <v>1.9548000000000001</v>
      </c>
      <c r="U363" s="31">
        <f t="shared" si="69"/>
        <v>1.9425999999999999</v>
      </c>
      <c r="V363" s="27"/>
      <c r="W363" s="27">
        <v>2.0821999999999998</v>
      </c>
      <c r="X363" s="27">
        <v>2.0087999999999999</v>
      </c>
      <c r="Y363" s="27">
        <v>2.0754999999999999</v>
      </c>
      <c r="Z363" s="31">
        <f t="shared" si="70"/>
        <v>2.0554999999999999</v>
      </c>
      <c r="AA363" s="27"/>
      <c r="AB363" s="27">
        <v>140.13480000000001</v>
      </c>
      <c r="AC363" s="27">
        <v>144.0564</v>
      </c>
      <c r="AD363" s="27">
        <v>138.66419999999999</v>
      </c>
      <c r="AE363">
        <f t="shared" si="71"/>
        <v>140.95179999999999</v>
      </c>
      <c r="AF363" s="16">
        <v>26</v>
      </c>
      <c r="AG363" s="15">
        <f t="shared" si="72"/>
        <v>36.647467999999996</v>
      </c>
      <c r="AI363">
        <f t="shared" si="73"/>
        <v>10.647467999999996</v>
      </c>
      <c r="AJ363" t="s">
        <v>39</v>
      </c>
      <c r="AK363" s="23">
        <f t="shared" si="74"/>
        <v>3664.7467999999999</v>
      </c>
      <c r="AM363">
        <f t="shared" si="75"/>
        <v>354.42425531914893</v>
      </c>
      <c r="AN363" s="23">
        <v>8.6999999999999993</v>
      </c>
      <c r="AQ363" s="92">
        <f t="shared" si="78"/>
        <v>36.647467999999996</v>
      </c>
      <c r="AR363" s="93">
        <f t="shared" si="76"/>
        <v>14.647467999999996</v>
      </c>
    </row>
    <row r="364" spans="4:44" x14ac:dyDescent="0.3">
      <c r="D364">
        <v>0.58419317299345574</v>
      </c>
      <c r="E364">
        <v>1</v>
      </c>
      <c r="F364">
        <v>1</v>
      </c>
      <c r="G364" s="15">
        <v>216</v>
      </c>
      <c r="H364" t="s">
        <v>34</v>
      </c>
      <c r="I364" t="s">
        <v>30</v>
      </c>
      <c r="L364">
        <v>30</v>
      </c>
      <c r="M364" s="23">
        <v>4.8540000000000001</v>
      </c>
      <c r="N364" s="47">
        <v>4.7859999999999996</v>
      </c>
      <c r="O364" s="51">
        <v>363</v>
      </c>
      <c r="P364" s="24">
        <f>M364+N364</f>
        <v>9.64</v>
      </c>
      <c r="Q364" s="69"/>
      <c r="R364" s="27">
        <v>1.7254</v>
      </c>
      <c r="S364" s="27">
        <v>1.7547999999999999</v>
      </c>
      <c r="T364" s="27">
        <v>1.7756000000000001</v>
      </c>
      <c r="U364" s="31">
        <f t="shared" si="69"/>
        <v>1.7519333333333333</v>
      </c>
      <c r="V364" s="27">
        <v>1.9823999999999999</v>
      </c>
      <c r="W364" s="27">
        <v>2.0160999999999998</v>
      </c>
      <c r="X364" s="27">
        <v>2.0305</v>
      </c>
      <c r="Y364" s="27">
        <v>2.0263</v>
      </c>
      <c r="Z364" s="31">
        <f t="shared" si="70"/>
        <v>2.0138249999999998</v>
      </c>
      <c r="AA364" s="27">
        <v>205.33090000000001</v>
      </c>
      <c r="AB364" s="27">
        <v>201.89949999999999</v>
      </c>
      <c r="AC364" s="27">
        <v>205.33090000000001</v>
      </c>
      <c r="AD364" s="27">
        <v>199.93870000000001</v>
      </c>
      <c r="AE364">
        <f t="shared" si="71"/>
        <v>203.12500000000003</v>
      </c>
      <c r="AF364" s="16">
        <v>16</v>
      </c>
      <c r="AG364" s="15">
        <f t="shared" si="72"/>
        <v>32.500000000000007</v>
      </c>
      <c r="AI364">
        <f t="shared" si="73"/>
        <v>16.500000000000007</v>
      </c>
      <c r="AJ364" t="s">
        <v>39</v>
      </c>
      <c r="AK364" s="23">
        <f t="shared" si="74"/>
        <v>3250.0000000000005</v>
      </c>
      <c r="AM364">
        <f t="shared" si="75"/>
        <v>337.13692946058092</v>
      </c>
      <c r="AN364" s="26">
        <v>6.9</v>
      </c>
      <c r="AQ364" s="92">
        <f t="shared" si="78"/>
        <v>32.500000000000007</v>
      </c>
      <c r="AR364" s="93">
        <f t="shared" si="76"/>
        <v>32.500000000000007</v>
      </c>
    </row>
    <row r="365" spans="4:44" x14ac:dyDescent="0.3">
      <c r="D365">
        <v>0.8247957828277418</v>
      </c>
      <c r="E365">
        <v>1</v>
      </c>
      <c r="F365">
        <v>1</v>
      </c>
      <c r="G365" s="15">
        <v>216</v>
      </c>
      <c r="H365" t="s">
        <v>31</v>
      </c>
      <c r="I365" t="s">
        <v>30</v>
      </c>
      <c r="L365">
        <v>30</v>
      </c>
      <c r="M365" s="23">
        <v>5.5119999999999996</v>
      </c>
      <c r="N365" s="47">
        <v>3.5859999999999999</v>
      </c>
      <c r="O365" s="52">
        <v>364</v>
      </c>
      <c r="P365" s="103">
        <f>M365+N365</f>
        <v>9.097999999999999</v>
      </c>
      <c r="Q365" s="69">
        <v>1.9859</v>
      </c>
      <c r="R365" s="27"/>
      <c r="S365" s="27">
        <v>2.1196000000000002</v>
      </c>
      <c r="T365" s="27">
        <v>2.1073</v>
      </c>
      <c r="U365" s="31">
        <f t="shared" si="69"/>
        <v>2.0709333333333331</v>
      </c>
      <c r="V365" s="27">
        <v>2.0476000000000001</v>
      </c>
      <c r="W365" s="27"/>
      <c r="X365" s="27">
        <v>2.1120000000000001</v>
      </c>
      <c r="Y365" s="27">
        <v>2.1126999999999998</v>
      </c>
      <c r="Z365" s="31">
        <f t="shared" si="70"/>
        <v>2.0907666666666667</v>
      </c>
      <c r="AA365" s="27">
        <v>174.93870000000001</v>
      </c>
      <c r="AB365" s="27"/>
      <c r="AC365" s="27">
        <v>169.0564</v>
      </c>
      <c r="AD365" s="27">
        <v>168.07599999999999</v>
      </c>
      <c r="AE365">
        <f t="shared" si="71"/>
        <v>170.69036666666668</v>
      </c>
      <c r="AF365" s="16">
        <v>16</v>
      </c>
      <c r="AG365" s="15">
        <f t="shared" si="72"/>
        <v>27.310458666666669</v>
      </c>
      <c r="AI365">
        <f t="shared" si="73"/>
        <v>11.310458666666669</v>
      </c>
      <c r="AJ365" t="s">
        <v>39</v>
      </c>
      <c r="AK365" s="58">
        <f t="shared" si="74"/>
        <v>2731.0458666666668</v>
      </c>
      <c r="AM365">
        <f t="shared" si="75"/>
        <v>300.1809042280355</v>
      </c>
      <c r="AN365" s="23">
        <v>8.6999999999999993</v>
      </c>
      <c r="AQ365" s="92">
        <f t="shared" si="78"/>
        <v>27.310458666666669</v>
      </c>
      <c r="AR365" s="93">
        <f t="shared" si="76"/>
        <v>27.310458666666669</v>
      </c>
    </row>
    <row r="366" spans="4:44" x14ac:dyDescent="0.3">
      <c r="D366">
        <v>0.91507593015390443</v>
      </c>
      <c r="E366">
        <v>1</v>
      </c>
      <c r="F366">
        <v>1</v>
      </c>
      <c r="G366" s="15">
        <v>216</v>
      </c>
      <c r="H366" t="s">
        <v>33</v>
      </c>
      <c r="I366" t="s">
        <v>30</v>
      </c>
      <c r="L366">
        <v>30</v>
      </c>
      <c r="M366" s="23">
        <v>4.54</v>
      </c>
      <c r="N366" s="47">
        <v>5</v>
      </c>
      <c r="O366" s="29">
        <v>365</v>
      </c>
      <c r="P366" s="40">
        <f>M366+N366</f>
        <v>9.5399999999999991</v>
      </c>
      <c r="Q366" s="27">
        <v>1.7222</v>
      </c>
      <c r="R366" s="27">
        <v>1.7242999999999999</v>
      </c>
      <c r="S366" s="27"/>
      <c r="T366" s="27">
        <v>1.6859</v>
      </c>
      <c r="U366" s="31">
        <f t="shared" si="69"/>
        <v>1.7107999999999999</v>
      </c>
      <c r="V366" s="27">
        <v>2.0057</v>
      </c>
      <c r="W366" s="27">
        <v>2.0322</v>
      </c>
      <c r="X366" s="27"/>
      <c r="Y366" s="27">
        <v>1.8848</v>
      </c>
      <c r="Z366" s="31">
        <f t="shared" si="70"/>
        <v>1.9742333333333335</v>
      </c>
      <c r="AA366" s="27">
        <v>223.46809999999999</v>
      </c>
      <c r="AB366" s="27">
        <v>225.4289</v>
      </c>
      <c r="AC366" s="27"/>
      <c r="AD366" s="27">
        <v>230.33090000000001</v>
      </c>
      <c r="AE366">
        <f t="shared" si="71"/>
        <v>226.4093</v>
      </c>
      <c r="AF366" s="16">
        <v>16</v>
      </c>
      <c r="AG366" s="15">
        <f t="shared" si="72"/>
        <v>36.225487999999999</v>
      </c>
      <c r="AI366">
        <f t="shared" si="73"/>
        <v>20.225487999999999</v>
      </c>
      <c r="AJ366" t="s">
        <v>39</v>
      </c>
      <c r="AK366" s="23">
        <f t="shared" si="74"/>
        <v>3622.5488</v>
      </c>
      <c r="AM366">
        <f t="shared" si="75"/>
        <v>379.72209643605873</v>
      </c>
      <c r="AN366" s="23">
        <v>8.6</v>
      </c>
      <c r="AQ366" s="92">
        <f t="shared" si="78"/>
        <v>36.225487999999999</v>
      </c>
      <c r="AR366" s="93">
        <f t="shared" si="76"/>
        <v>36.225487999999999</v>
      </c>
    </row>
    <row r="367" spans="4:44" x14ac:dyDescent="0.3">
      <c r="D367">
        <v>5.7408142649823746E-2</v>
      </c>
      <c r="E367">
        <v>1</v>
      </c>
      <c r="F367">
        <v>0</v>
      </c>
      <c r="G367" s="15">
        <v>218</v>
      </c>
      <c r="H367" t="s">
        <v>29</v>
      </c>
      <c r="I367" t="s">
        <v>30</v>
      </c>
      <c r="L367">
        <v>30</v>
      </c>
      <c r="M367" s="23">
        <v>10.157999999999999</v>
      </c>
      <c r="N367" s="17">
        <v>10.220000000000001</v>
      </c>
      <c r="O367" s="29">
        <v>366</v>
      </c>
      <c r="P367" s="15">
        <f>M367</f>
        <v>10.157999999999999</v>
      </c>
      <c r="Q367" s="27"/>
      <c r="R367" s="27">
        <v>2.0585</v>
      </c>
      <c r="S367" s="27">
        <v>2.0356999999999998</v>
      </c>
      <c r="T367" s="27">
        <v>2.1153</v>
      </c>
      <c r="U367" s="31">
        <f t="shared" si="69"/>
        <v>2.0698333333333334</v>
      </c>
      <c r="V367" s="27">
        <v>1.9763999999999999</v>
      </c>
      <c r="W367" s="27">
        <v>2.0788000000000002</v>
      </c>
      <c r="X367" s="27">
        <v>2.0413000000000001</v>
      </c>
      <c r="Y367" s="27">
        <v>2.0495000000000001</v>
      </c>
      <c r="Z367" s="31">
        <f t="shared" si="70"/>
        <v>2.0365000000000002</v>
      </c>
      <c r="AA367" s="27">
        <v>152.3897</v>
      </c>
      <c r="AB367" s="27">
        <v>146.0172</v>
      </c>
      <c r="AC367" s="27">
        <v>152.3897</v>
      </c>
      <c r="AD367" s="27">
        <v>147.97790000000001</v>
      </c>
      <c r="AE367">
        <f t="shared" si="71"/>
        <v>149.693625</v>
      </c>
      <c r="AF367" s="16">
        <v>26</v>
      </c>
      <c r="AG367" s="15">
        <f t="shared" si="72"/>
        <v>38.920342499999997</v>
      </c>
      <c r="AI367">
        <f t="shared" si="73"/>
        <v>12.920342499999997</v>
      </c>
      <c r="AJ367" t="s">
        <v>39</v>
      </c>
      <c r="AK367" s="23">
        <f t="shared" si="74"/>
        <v>3892.0342499999997</v>
      </c>
      <c r="AM367">
        <f t="shared" si="75"/>
        <v>383.14966036621382</v>
      </c>
      <c r="AN367" s="23">
        <v>9</v>
      </c>
      <c r="AQ367" s="92">
        <f t="shared" si="78"/>
        <v>38.920342499999997</v>
      </c>
      <c r="AR367" s="93">
        <f t="shared" si="76"/>
        <v>38.920342499999997</v>
      </c>
    </row>
    <row r="368" spans="4:44" x14ac:dyDescent="0.3">
      <c r="D368">
        <v>0.18391641066147768</v>
      </c>
      <c r="E368">
        <v>1</v>
      </c>
      <c r="F368">
        <v>0</v>
      </c>
      <c r="G368" s="15">
        <v>218</v>
      </c>
      <c r="H368" t="s">
        <v>33</v>
      </c>
      <c r="I368" t="s">
        <v>32</v>
      </c>
      <c r="J368" t="s">
        <v>240</v>
      </c>
      <c r="K368">
        <v>22</v>
      </c>
      <c r="L368">
        <v>10</v>
      </c>
      <c r="M368" s="23">
        <v>6.218</v>
      </c>
      <c r="N368" s="47">
        <v>6.1520000000000001</v>
      </c>
      <c r="O368" s="29">
        <v>367</v>
      </c>
      <c r="P368" s="15">
        <f>M368+N368</f>
        <v>12.370000000000001</v>
      </c>
      <c r="Q368" s="27">
        <v>1.4591000000000001</v>
      </c>
      <c r="R368" s="27">
        <v>1.5798000000000001</v>
      </c>
      <c r="S368" s="27">
        <v>1.7856000000000001</v>
      </c>
      <c r="T368" s="27">
        <v>1.7166999999999999</v>
      </c>
      <c r="U368" s="31">
        <f t="shared" si="69"/>
        <v>1.6353</v>
      </c>
      <c r="V368" s="27">
        <v>1.6874</v>
      </c>
      <c r="W368" s="27">
        <v>1.8387</v>
      </c>
      <c r="X368" s="27">
        <v>2.0270999999999999</v>
      </c>
      <c r="Y368" s="27">
        <v>2.0228000000000002</v>
      </c>
      <c r="Z368" s="31">
        <f t="shared" si="70"/>
        <v>1.8940000000000001</v>
      </c>
      <c r="AA368" s="27"/>
      <c r="AB368" s="27">
        <v>255.33090000000001</v>
      </c>
      <c r="AC368" s="27">
        <v>230.8211</v>
      </c>
      <c r="AD368" s="27">
        <v>230.33090000000001</v>
      </c>
      <c r="AE368">
        <f t="shared" si="71"/>
        <v>238.82763333333335</v>
      </c>
      <c r="AF368" s="16">
        <v>26</v>
      </c>
      <c r="AG368" s="15">
        <f t="shared" si="72"/>
        <v>62.095184666666675</v>
      </c>
      <c r="AI368">
        <f t="shared" si="73"/>
        <v>36.095184666666675</v>
      </c>
      <c r="AJ368" t="s">
        <v>39</v>
      </c>
      <c r="AK368" s="23">
        <f t="shared" si="74"/>
        <v>6209.5184666666673</v>
      </c>
      <c r="AM368">
        <f t="shared" si="75"/>
        <v>501.98209108057131</v>
      </c>
      <c r="AN368" s="23">
        <v>8.3000000000000007</v>
      </c>
      <c r="AQ368" s="92">
        <f t="shared" si="78"/>
        <v>62.095184666666675</v>
      </c>
      <c r="AR368" s="93">
        <f t="shared" si="76"/>
        <v>40.095184666666675</v>
      </c>
    </row>
    <row r="369" spans="4:44" x14ac:dyDescent="0.3">
      <c r="D369">
        <v>0.18529194903017476</v>
      </c>
      <c r="E369">
        <v>1</v>
      </c>
      <c r="F369">
        <v>0</v>
      </c>
      <c r="G369" s="15">
        <v>218</v>
      </c>
      <c r="H369" t="s">
        <v>31</v>
      </c>
      <c r="I369" t="s">
        <v>30</v>
      </c>
      <c r="J369" t="s">
        <v>245</v>
      </c>
      <c r="K369">
        <v>22</v>
      </c>
      <c r="L369">
        <v>30</v>
      </c>
      <c r="M369" s="15">
        <v>8.59</v>
      </c>
      <c r="N369" s="47">
        <v>13.824</v>
      </c>
      <c r="O369" s="29">
        <v>368</v>
      </c>
      <c r="P369" s="15">
        <f>N369</f>
        <v>13.824</v>
      </c>
      <c r="Q369" s="27">
        <v>1.8752</v>
      </c>
      <c r="R369" s="27">
        <v>1.9097999999999999</v>
      </c>
      <c r="S369" s="27">
        <v>1.8779999999999999</v>
      </c>
      <c r="T369" s="27">
        <v>1.8786</v>
      </c>
      <c r="U369" s="31">
        <f t="shared" si="69"/>
        <v>1.8854000000000002</v>
      </c>
      <c r="V369" s="27">
        <v>2.0259</v>
      </c>
      <c r="W369" s="27">
        <v>2.0560999999999998</v>
      </c>
      <c r="X369" s="27">
        <v>1.9966999999999999</v>
      </c>
      <c r="Y369" s="27">
        <v>2.0411999999999999</v>
      </c>
      <c r="Z369" s="31">
        <f t="shared" si="70"/>
        <v>2.0299749999999999</v>
      </c>
      <c r="AA369" s="27">
        <v>202.87989999999999</v>
      </c>
      <c r="AB369" s="27">
        <v>202.87989999999999</v>
      </c>
      <c r="AC369" s="27">
        <v>207.78190000000001</v>
      </c>
      <c r="AD369" s="27">
        <v>201.4093</v>
      </c>
      <c r="AE369">
        <f t="shared" si="71"/>
        <v>203.73775000000001</v>
      </c>
      <c r="AF369" s="16">
        <v>26</v>
      </c>
      <c r="AG369" s="15">
        <f t="shared" si="72"/>
        <v>52.971815000000007</v>
      </c>
      <c r="AI369">
        <f t="shared" si="73"/>
        <v>26.971815000000007</v>
      </c>
      <c r="AJ369" t="s">
        <v>39</v>
      </c>
      <c r="AK369" s="23">
        <f t="shared" si="74"/>
        <v>5297.1815000000006</v>
      </c>
      <c r="AM369">
        <f t="shared" si="75"/>
        <v>383.18731915509267</v>
      </c>
      <c r="AN369" s="23">
        <v>9.5</v>
      </c>
      <c r="AQ369" s="92">
        <f t="shared" si="78"/>
        <v>52.971815000000007</v>
      </c>
      <c r="AR369" s="93">
        <f t="shared" si="76"/>
        <v>30.971815000000007</v>
      </c>
    </row>
    <row r="370" spans="4:44" x14ac:dyDescent="0.3">
      <c r="D370">
        <v>0.302952435655646</v>
      </c>
      <c r="E370">
        <v>1</v>
      </c>
      <c r="F370">
        <v>0</v>
      </c>
      <c r="G370" s="15">
        <v>218</v>
      </c>
      <c r="H370" t="s">
        <v>33</v>
      </c>
      <c r="I370" t="s">
        <v>30</v>
      </c>
      <c r="J370" t="s">
        <v>241</v>
      </c>
      <c r="K370">
        <v>22</v>
      </c>
      <c r="L370">
        <v>30</v>
      </c>
      <c r="M370" s="23">
        <v>9.0500000000000007</v>
      </c>
      <c r="N370" s="47">
        <v>4.04</v>
      </c>
      <c r="O370" s="29">
        <v>369</v>
      </c>
      <c r="P370" s="15">
        <f>M370+N370</f>
        <v>13.09</v>
      </c>
      <c r="Q370" s="27"/>
      <c r="R370" s="27">
        <v>2.0165999999999999</v>
      </c>
      <c r="S370" s="27">
        <v>1.9883999999999999</v>
      </c>
      <c r="T370" s="27">
        <v>2.0409000000000002</v>
      </c>
      <c r="U370" s="31">
        <f t="shared" si="69"/>
        <v>2.0152999999999999</v>
      </c>
      <c r="V370" s="27">
        <v>1.9874000000000001</v>
      </c>
      <c r="W370" s="27">
        <v>2.0404</v>
      </c>
      <c r="X370" s="27">
        <v>2.0198999999999998</v>
      </c>
      <c r="Y370" s="27">
        <v>2.0061</v>
      </c>
      <c r="Z370" s="31">
        <f t="shared" si="70"/>
        <v>2.0134499999999997</v>
      </c>
      <c r="AA370" s="27">
        <v>209.74260000000001</v>
      </c>
      <c r="AB370" s="27">
        <v>205.33090000000001</v>
      </c>
      <c r="AC370" s="27">
        <v>213.17400000000001</v>
      </c>
      <c r="AD370" s="27">
        <v>206.8015</v>
      </c>
      <c r="AE370">
        <f t="shared" si="71"/>
        <v>208.76225000000002</v>
      </c>
      <c r="AF370" s="16">
        <v>26</v>
      </c>
      <c r="AG370" s="15">
        <f t="shared" si="72"/>
        <v>54.278185000000001</v>
      </c>
      <c r="AI370">
        <f t="shared" si="73"/>
        <v>28.278185000000001</v>
      </c>
      <c r="AJ370" t="s">
        <v>39</v>
      </c>
      <c r="AK370" s="23">
        <f t="shared" si="74"/>
        <v>5427.8185000000003</v>
      </c>
      <c r="AM370">
        <f t="shared" si="75"/>
        <v>414.65381970970208</v>
      </c>
      <c r="AN370" s="23">
        <v>7.8</v>
      </c>
      <c r="AQ370" s="92">
        <f t="shared" si="78"/>
        <v>54.278185000000001</v>
      </c>
      <c r="AR370" s="93">
        <f t="shared" si="76"/>
        <v>32.278185000000001</v>
      </c>
    </row>
    <row r="371" spans="4:44" x14ac:dyDescent="0.3">
      <c r="D371">
        <v>0.33154331640065016</v>
      </c>
      <c r="E371">
        <v>1</v>
      </c>
      <c r="F371">
        <v>0</v>
      </c>
      <c r="G371" s="15">
        <v>218</v>
      </c>
      <c r="H371" t="s">
        <v>34</v>
      </c>
      <c r="I371" t="s">
        <v>32</v>
      </c>
      <c r="J371" t="s">
        <v>242</v>
      </c>
      <c r="K371">
        <v>22</v>
      </c>
      <c r="L371">
        <v>10</v>
      </c>
      <c r="M371" s="15">
        <v>9.6999999999999993</v>
      </c>
      <c r="N371" s="47">
        <v>20.6</v>
      </c>
      <c r="O371" s="29">
        <v>370</v>
      </c>
      <c r="P371" s="15">
        <f>N371</f>
        <v>20.6</v>
      </c>
      <c r="Q371" s="27">
        <v>1.7115</v>
      </c>
      <c r="R371" s="27"/>
      <c r="S371" s="27">
        <v>1.7715000000000001</v>
      </c>
      <c r="T371" s="27">
        <v>1.7838000000000001</v>
      </c>
      <c r="U371" s="31">
        <f t="shared" si="69"/>
        <v>1.7556</v>
      </c>
      <c r="V371" s="27">
        <v>1.9831000000000001</v>
      </c>
      <c r="W371" s="27">
        <v>1.9</v>
      </c>
      <c r="X371" s="27">
        <v>2.0118999999999998</v>
      </c>
      <c r="Y371" s="27">
        <v>2.0097999999999998</v>
      </c>
      <c r="Z371" s="31">
        <f t="shared" si="70"/>
        <v>1.9762</v>
      </c>
      <c r="AA371" s="27">
        <v>443.56619999999998</v>
      </c>
      <c r="AB371" s="27">
        <v>463.17399999999998</v>
      </c>
      <c r="AC371" s="27">
        <v>439.15440000000001</v>
      </c>
      <c r="AD371" s="27">
        <v>430.8211</v>
      </c>
      <c r="AE371">
        <f t="shared" si="71"/>
        <v>444.17892500000005</v>
      </c>
      <c r="AF371" s="16">
        <v>26</v>
      </c>
      <c r="AG371" s="15">
        <f t="shared" si="72"/>
        <v>115.48652050000001</v>
      </c>
      <c r="AI371">
        <f t="shared" si="73"/>
        <v>89.486520500000012</v>
      </c>
      <c r="AJ371" t="s">
        <v>39</v>
      </c>
      <c r="AK371" s="23">
        <f t="shared" si="74"/>
        <v>11548.652050000001</v>
      </c>
      <c r="AM371">
        <f t="shared" si="75"/>
        <v>560.61417718446603</v>
      </c>
      <c r="AN371" s="23">
        <v>9.1999999999999993</v>
      </c>
      <c r="AQ371" s="92">
        <f t="shared" si="78"/>
        <v>115.48652050000001</v>
      </c>
      <c r="AR371" s="93">
        <f t="shared" si="76"/>
        <v>93.486520500000012</v>
      </c>
    </row>
    <row r="372" spans="4:44" x14ac:dyDescent="0.3">
      <c r="D372">
        <v>0.46233381429732001</v>
      </c>
      <c r="E372">
        <v>1</v>
      </c>
      <c r="F372">
        <v>0</v>
      </c>
      <c r="G372" s="15">
        <v>218</v>
      </c>
      <c r="H372" t="s">
        <v>31</v>
      </c>
      <c r="I372" t="s">
        <v>32</v>
      </c>
      <c r="J372" t="s">
        <v>244</v>
      </c>
      <c r="K372">
        <v>22</v>
      </c>
      <c r="L372">
        <v>10</v>
      </c>
      <c r="M372" s="23">
        <v>11.13</v>
      </c>
      <c r="N372" s="17">
        <v>16.84</v>
      </c>
      <c r="O372" s="29">
        <v>371</v>
      </c>
      <c r="P372" s="15">
        <f>M372</f>
        <v>11.13</v>
      </c>
      <c r="Q372" s="27">
        <v>1.8164</v>
      </c>
      <c r="R372" s="27">
        <v>2.0522999999999998</v>
      </c>
      <c r="S372" s="27">
        <v>1.7943</v>
      </c>
      <c r="T372" s="27">
        <v>2.0592000000000001</v>
      </c>
      <c r="U372" s="31">
        <f t="shared" si="69"/>
        <v>1.9305499999999998</v>
      </c>
      <c r="V372" s="27">
        <v>1.8197000000000001</v>
      </c>
      <c r="W372" s="27">
        <v>2.0918999999999999</v>
      </c>
      <c r="X372" s="27">
        <v>1.8424</v>
      </c>
      <c r="Y372" s="27">
        <v>2.0876999999999999</v>
      </c>
      <c r="Z372" s="31">
        <f t="shared" si="70"/>
        <v>1.9604249999999999</v>
      </c>
      <c r="AA372" s="27">
        <v>206.31129999999999</v>
      </c>
      <c r="AB372" s="27">
        <v>181.8015</v>
      </c>
      <c r="AC372" s="27">
        <v>216.11519999999999</v>
      </c>
      <c r="AD372" s="27">
        <v>178.37010000000001</v>
      </c>
      <c r="AE372">
        <f t="shared" si="71"/>
        <v>195.64952499999998</v>
      </c>
      <c r="AF372" s="16">
        <v>26</v>
      </c>
      <c r="AG372" s="15">
        <f t="shared" si="72"/>
        <v>50.868876499999999</v>
      </c>
      <c r="AI372">
        <f t="shared" si="73"/>
        <v>24.868876499999999</v>
      </c>
      <c r="AJ372" t="s">
        <v>39</v>
      </c>
      <c r="AK372" s="23">
        <f t="shared" si="74"/>
        <v>5086.8876499999997</v>
      </c>
      <c r="AM372">
        <f t="shared" si="75"/>
        <v>457.04291554357587</v>
      </c>
      <c r="AN372" s="23">
        <v>9.1999999999999993</v>
      </c>
      <c r="AQ372" s="92">
        <f t="shared" si="78"/>
        <v>50.868876499999999</v>
      </c>
      <c r="AR372" s="93">
        <f t="shared" si="76"/>
        <v>28.868876499999999</v>
      </c>
    </row>
    <row r="373" spans="4:44" x14ac:dyDescent="0.3">
      <c r="D373">
        <v>0.70976495020389585</v>
      </c>
      <c r="E373">
        <v>1</v>
      </c>
      <c r="F373">
        <v>0</v>
      </c>
      <c r="G373" s="15">
        <v>218</v>
      </c>
      <c r="H373" t="s">
        <v>34</v>
      </c>
      <c r="I373" t="s">
        <v>30</v>
      </c>
      <c r="J373" t="s">
        <v>243</v>
      </c>
      <c r="K373">
        <v>22</v>
      </c>
      <c r="L373">
        <v>30</v>
      </c>
      <c r="M373" s="23">
        <v>7.1219999999999999</v>
      </c>
      <c r="N373" s="47">
        <v>9.56</v>
      </c>
      <c r="O373" s="29">
        <v>372</v>
      </c>
      <c r="P373" s="15">
        <f>M373+N373</f>
        <v>16.682000000000002</v>
      </c>
      <c r="Q373" s="27">
        <v>1.855</v>
      </c>
      <c r="R373" s="27"/>
      <c r="S373" s="27">
        <v>1.863</v>
      </c>
      <c r="T373" s="27">
        <v>1.7767999999999999</v>
      </c>
      <c r="U373" s="31">
        <f t="shared" si="69"/>
        <v>1.8315999999999999</v>
      </c>
      <c r="V373" s="27">
        <v>1.9881</v>
      </c>
      <c r="W373" s="27">
        <v>2.0546000000000002</v>
      </c>
      <c r="X373" s="27">
        <v>1.9182999999999999</v>
      </c>
      <c r="Y373" s="27"/>
      <c r="Z373" s="31">
        <f t="shared" si="70"/>
        <v>1.9870000000000001</v>
      </c>
      <c r="AA373" s="27">
        <v>304.35050000000001</v>
      </c>
      <c r="AB373" s="27">
        <v>300.4289</v>
      </c>
      <c r="AC373" s="27">
        <v>330.33089999999999</v>
      </c>
      <c r="AD373" s="27">
        <v>345.52699999999999</v>
      </c>
      <c r="AE373">
        <f t="shared" si="71"/>
        <v>320.15932500000002</v>
      </c>
      <c r="AF373" s="16">
        <v>26</v>
      </c>
      <c r="AG373" s="15">
        <f t="shared" si="72"/>
        <v>83.241424500000008</v>
      </c>
      <c r="AI373">
        <f t="shared" si="73"/>
        <v>57.241424500000008</v>
      </c>
      <c r="AJ373" t="s">
        <v>39</v>
      </c>
      <c r="AK373" s="23">
        <f t="shared" si="74"/>
        <v>8324.1424500000012</v>
      </c>
      <c r="AM373">
        <f t="shared" si="75"/>
        <v>498.98947668145308</v>
      </c>
      <c r="AN373" s="23">
        <v>9.3000000000000007</v>
      </c>
      <c r="AQ373" s="92">
        <f t="shared" si="78"/>
        <v>83.241424500000008</v>
      </c>
      <c r="AR373" s="93">
        <f t="shared" si="76"/>
        <v>61.241424500000008</v>
      </c>
    </row>
    <row r="374" spans="4:44" x14ac:dyDescent="0.3">
      <c r="D374">
        <v>0.18961006506679812</v>
      </c>
      <c r="E374">
        <v>1</v>
      </c>
      <c r="F374">
        <v>0</v>
      </c>
      <c r="G374" s="15">
        <v>219</v>
      </c>
      <c r="H374" t="s">
        <v>33</v>
      </c>
      <c r="I374" t="s">
        <v>30</v>
      </c>
      <c r="J374" t="s">
        <v>246</v>
      </c>
      <c r="K374">
        <v>22</v>
      </c>
      <c r="L374">
        <v>30</v>
      </c>
      <c r="M374" s="23">
        <v>4.1879999999999997</v>
      </c>
      <c r="N374" s="47">
        <v>5.4320000000000004</v>
      </c>
      <c r="O374" s="29">
        <v>373</v>
      </c>
      <c r="P374" s="15">
        <f>M374+N374</f>
        <v>9.620000000000001</v>
      </c>
      <c r="Q374" s="27">
        <v>1.7931999999999999</v>
      </c>
      <c r="R374" s="27">
        <v>1.6836</v>
      </c>
      <c r="S374" s="27">
        <v>1.8978999999999999</v>
      </c>
      <c r="T374" s="27">
        <v>1.8916999999999999</v>
      </c>
      <c r="U374" s="31">
        <f t="shared" si="69"/>
        <v>1.8166</v>
      </c>
      <c r="V374" s="27">
        <v>1.9935</v>
      </c>
      <c r="W374" s="27"/>
      <c r="X374" s="27">
        <v>2.0209000000000001</v>
      </c>
      <c r="Y374" s="27">
        <v>1.9742999999999999</v>
      </c>
      <c r="Z374" s="31">
        <f t="shared" si="70"/>
        <v>1.9962333333333333</v>
      </c>
      <c r="AA374" s="27">
        <v>257.29169999999999</v>
      </c>
      <c r="AB374" s="27">
        <v>277.87990000000002</v>
      </c>
      <c r="AC374" s="27">
        <v>250.91909999999999</v>
      </c>
      <c r="AD374" s="27">
        <v>252.87989999999999</v>
      </c>
      <c r="AE374">
        <f t="shared" si="71"/>
        <v>259.74264999999997</v>
      </c>
      <c r="AF374" s="16">
        <v>16</v>
      </c>
      <c r="AG374" s="15">
        <f t="shared" si="72"/>
        <v>41.558823999999994</v>
      </c>
      <c r="AI374">
        <f t="shared" si="73"/>
        <v>25.558823999999994</v>
      </c>
      <c r="AJ374" t="s">
        <v>39</v>
      </c>
      <c r="AK374" s="23">
        <f t="shared" si="74"/>
        <v>4155.8823999999995</v>
      </c>
      <c r="AM374">
        <f t="shared" si="75"/>
        <v>432.00440748440741</v>
      </c>
      <c r="AN374" s="23">
        <v>9</v>
      </c>
      <c r="AQ374" s="92">
        <f t="shared" si="78"/>
        <v>41.558823999999994</v>
      </c>
      <c r="AR374" s="93">
        <f t="shared" si="76"/>
        <v>19.558823999999994</v>
      </c>
    </row>
    <row r="375" spans="4:44" x14ac:dyDescent="0.3">
      <c r="D375">
        <v>0.2975088092141559</v>
      </c>
      <c r="E375">
        <v>1</v>
      </c>
      <c r="F375">
        <v>0</v>
      </c>
      <c r="G375" s="15">
        <v>219</v>
      </c>
      <c r="H375" t="s">
        <v>29</v>
      </c>
      <c r="I375" t="s">
        <v>30</v>
      </c>
      <c r="J375" t="s">
        <v>249</v>
      </c>
      <c r="K375">
        <v>22</v>
      </c>
      <c r="L375">
        <v>30</v>
      </c>
      <c r="M375" s="23">
        <v>11.936</v>
      </c>
      <c r="N375" s="17">
        <v>14.818</v>
      </c>
      <c r="O375" s="29">
        <v>374</v>
      </c>
      <c r="P375" s="15">
        <f>M375</f>
        <v>11.936</v>
      </c>
      <c r="Q375" s="27">
        <v>2.0737000000000001</v>
      </c>
      <c r="R375" s="27">
        <v>2.4214000000000002</v>
      </c>
      <c r="S375" s="27">
        <v>2.3986000000000001</v>
      </c>
      <c r="T375" s="27">
        <v>1.9791000000000001</v>
      </c>
      <c r="U375" s="31">
        <f t="shared" si="69"/>
        <v>2.2182000000000004</v>
      </c>
      <c r="V375" s="27"/>
      <c r="W375" s="27">
        <v>2.1299000000000001</v>
      </c>
      <c r="X375" s="27">
        <v>2.06</v>
      </c>
      <c r="Y375" s="27">
        <v>1.9829000000000001</v>
      </c>
      <c r="Z375" s="31">
        <f t="shared" si="70"/>
        <v>2.0575999999999999</v>
      </c>
      <c r="AA375" s="27">
        <v>213.17400000000001</v>
      </c>
      <c r="AB375" s="27">
        <v>187.1936</v>
      </c>
      <c r="AC375" s="27">
        <v>190.13480000000001</v>
      </c>
      <c r="AD375" s="27">
        <v>211.2132</v>
      </c>
      <c r="AE375">
        <f t="shared" si="71"/>
        <v>200.42890000000003</v>
      </c>
      <c r="AF375" s="16">
        <v>26</v>
      </c>
      <c r="AG375" s="15">
        <f t="shared" si="72"/>
        <v>52.111514000000007</v>
      </c>
      <c r="AI375">
        <f t="shared" si="73"/>
        <v>26.111514000000007</v>
      </c>
      <c r="AJ375" t="s">
        <v>39</v>
      </c>
      <c r="AK375" s="23">
        <f t="shared" si="74"/>
        <v>5211.1514000000006</v>
      </c>
      <c r="AM375">
        <f t="shared" si="75"/>
        <v>436.59110254691694</v>
      </c>
      <c r="AN375" s="23">
        <v>8.9</v>
      </c>
      <c r="AQ375" s="92">
        <f t="shared" si="78"/>
        <v>52.111514000000007</v>
      </c>
      <c r="AR375" s="93">
        <f t="shared" si="76"/>
        <v>30.111514000000007</v>
      </c>
    </row>
    <row r="376" spans="4:44" x14ac:dyDescent="0.3">
      <c r="D376">
        <v>0.52273386447216574</v>
      </c>
      <c r="E376">
        <v>1</v>
      </c>
      <c r="F376">
        <v>0</v>
      </c>
      <c r="G376" s="15">
        <v>219</v>
      </c>
      <c r="H376" t="s">
        <v>31</v>
      </c>
      <c r="I376" t="s">
        <v>30</v>
      </c>
      <c r="J376" t="s">
        <v>248</v>
      </c>
      <c r="K376">
        <v>22</v>
      </c>
      <c r="L376">
        <v>30</v>
      </c>
      <c r="M376" s="23">
        <v>5.7960000000000003</v>
      </c>
      <c r="N376" s="47">
        <v>8.7479999999999993</v>
      </c>
      <c r="O376" s="29">
        <v>375</v>
      </c>
      <c r="P376" s="15">
        <f t="shared" ref="P376:P391" si="79">M376+N376</f>
        <v>14.544</v>
      </c>
      <c r="Q376" s="27"/>
      <c r="R376" s="27">
        <v>1.774</v>
      </c>
      <c r="S376" s="27">
        <v>1.7266999999999999</v>
      </c>
      <c r="T376" s="27">
        <v>1.704</v>
      </c>
      <c r="U376" s="31">
        <f t="shared" si="69"/>
        <v>1.7348999999999999</v>
      </c>
      <c r="V376" s="27"/>
      <c r="W376" s="27">
        <v>2.0344000000000002</v>
      </c>
      <c r="X376" s="27">
        <v>1.9933000000000001</v>
      </c>
      <c r="Y376" s="27">
        <v>1.9358</v>
      </c>
      <c r="Z376" s="31">
        <f t="shared" si="70"/>
        <v>1.9878333333333333</v>
      </c>
      <c r="AA376" s="27"/>
      <c r="AB376" s="27">
        <v>240.625</v>
      </c>
      <c r="AC376" s="27">
        <v>249.4485</v>
      </c>
      <c r="AD376" s="27">
        <v>246.9975</v>
      </c>
      <c r="AE376">
        <f t="shared" si="71"/>
        <v>245.69033333333331</v>
      </c>
      <c r="AF376" s="16">
        <v>26</v>
      </c>
      <c r="AG376" s="15">
        <f t="shared" si="72"/>
        <v>63.879486666666665</v>
      </c>
      <c r="AI376">
        <f t="shared" si="73"/>
        <v>37.879486666666665</v>
      </c>
      <c r="AJ376" t="s">
        <v>39</v>
      </c>
      <c r="AK376" s="23">
        <f t="shared" si="74"/>
        <v>6387.9486666666662</v>
      </c>
      <c r="AM376">
        <f t="shared" si="75"/>
        <v>439.21539237257053</v>
      </c>
      <c r="AN376" s="23">
        <v>8.5</v>
      </c>
      <c r="AQ376" s="92">
        <f t="shared" si="78"/>
        <v>63.879486666666665</v>
      </c>
      <c r="AR376" s="93">
        <f t="shared" si="76"/>
        <v>41.879486666666665</v>
      </c>
    </row>
    <row r="377" spans="4:44" x14ac:dyDescent="0.3">
      <c r="D377">
        <v>0.72418480544992314</v>
      </c>
      <c r="E377">
        <v>1</v>
      </c>
      <c r="F377">
        <v>0</v>
      </c>
      <c r="G377" s="15">
        <v>219</v>
      </c>
      <c r="H377" t="s">
        <v>34</v>
      </c>
      <c r="I377" t="s">
        <v>30</v>
      </c>
      <c r="J377" t="s">
        <v>247</v>
      </c>
      <c r="K377">
        <v>22</v>
      </c>
      <c r="L377">
        <v>30</v>
      </c>
      <c r="M377" s="23">
        <v>9.56</v>
      </c>
      <c r="N377" s="47">
        <v>8.6</v>
      </c>
      <c r="O377" s="29">
        <v>376</v>
      </c>
      <c r="P377" s="15">
        <f t="shared" si="79"/>
        <v>18.16</v>
      </c>
      <c r="Q377" s="27">
        <v>1.8554999999999999</v>
      </c>
      <c r="R377" s="27">
        <v>1.7627999999999999</v>
      </c>
      <c r="S377" s="27"/>
      <c r="T377" s="27">
        <v>1.9529000000000001</v>
      </c>
      <c r="U377" s="31">
        <f t="shared" si="69"/>
        <v>1.8570666666666664</v>
      </c>
      <c r="V377" s="27">
        <v>2.0550999999999999</v>
      </c>
      <c r="W377" s="27">
        <v>1.8968</v>
      </c>
      <c r="X377" s="27">
        <v>2.1137999999999999</v>
      </c>
      <c r="Y377" s="27">
        <v>2.0312000000000001</v>
      </c>
      <c r="Z377" s="31">
        <f t="shared" si="70"/>
        <v>2.0242249999999999</v>
      </c>
      <c r="AA377" s="27">
        <v>254.37090000000001</v>
      </c>
      <c r="AB377" s="27"/>
      <c r="AC377" s="27">
        <v>245.05719999999999</v>
      </c>
      <c r="AD377" s="27">
        <v>252.4101</v>
      </c>
      <c r="AE377">
        <f t="shared" si="71"/>
        <v>250.6127333333333</v>
      </c>
      <c r="AF377" s="16">
        <v>26</v>
      </c>
      <c r="AG377" s="15">
        <f t="shared" si="72"/>
        <v>65.159310666666656</v>
      </c>
      <c r="AI377">
        <f t="shared" si="73"/>
        <v>39.159310666666656</v>
      </c>
      <c r="AJ377" t="s">
        <v>39</v>
      </c>
      <c r="AK377" s="23">
        <f t="shared" si="74"/>
        <v>6515.9310666666661</v>
      </c>
      <c r="AM377">
        <f t="shared" si="75"/>
        <v>358.80677679882524</v>
      </c>
      <c r="AN377" s="23">
        <v>8.8000000000000007</v>
      </c>
      <c r="AQ377" s="92">
        <f t="shared" si="78"/>
        <v>65.159310666666656</v>
      </c>
      <c r="AR377" s="93">
        <f t="shared" si="76"/>
        <v>43.159310666666656</v>
      </c>
    </row>
    <row r="378" spans="4:44" x14ac:dyDescent="0.3">
      <c r="D378">
        <v>0.91068451251906302</v>
      </c>
      <c r="E378">
        <v>1</v>
      </c>
      <c r="F378">
        <v>0</v>
      </c>
      <c r="G378" s="15">
        <v>219</v>
      </c>
      <c r="H378" t="s">
        <v>31</v>
      </c>
      <c r="I378" t="s">
        <v>32</v>
      </c>
      <c r="L378">
        <v>10</v>
      </c>
      <c r="M378" s="23">
        <v>8.1679999999999993</v>
      </c>
      <c r="N378" s="47">
        <v>6.8440000000000003</v>
      </c>
      <c r="O378" s="29">
        <v>377</v>
      </c>
      <c r="P378" s="15">
        <f t="shared" si="79"/>
        <v>15.012</v>
      </c>
      <c r="Q378" s="27"/>
      <c r="R378" s="27">
        <v>2.3466</v>
      </c>
      <c r="S378" s="27">
        <v>2.3134999999999999</v>
      </c>
      <c r="T378" s="27">
        <v>2.214</v>
      </c>
      <c r="U378" s="31">
        <f t="shared" si="69"/>
        <v>2.2913666666666668</v>
      </c>
      <c r="V378" s="27"/>
      <c r="W378" s="27">
        <v>2.1435</v>
      </c>
      <c r="X378" s="27">
        <v>2.0676999999999999</v>
      </c>
      <c r="Y378" s="27">
        <v>2.0737000000000001</v>
      </c>
      <c r="Z378" s="31">
        <f t="shared" si="70"/>
        <v>2.0949666666666666</v>
      </c>
      <c r="AA378" s="27"/>
      <c r="AB378" s="27">
        <v>204.37090000000001</v>
      </c>
      <c r="AC378" s="27">
        <v>208.29249999999999</v>
      </c>
      <c r="AD378" s="27">
        <v>205.8415</v>
      </c>
      <c r="AE378">
        <f t="shared" si="71"/>
        <v>206.16830000000002</v>
      </c>
      <c r="AF378" s="16">
        <v>26</v>
      </c>
      <c r="AG378" s="15">
        <f t="shared" si="72"/>
        <v>53.603758000000006</v>
      </c>
      <c r="AI378">
        <f t="shared" si="73"/>
        <v>27.603758000000006</v>
      </c>
      <c r="AJ378" t="s">
        <v>39</v>
      </c>
      <c r="AK378" s="23">
        <f t="shared" si="74"/>
        <v>5360.3758000000007</v>
      </c>
      <c r="AM378">
        <f t="shared" si="75"/>
        <v>357.07272848387959</v>
      </c>
      <c r="AN378" s="23">
        <v>8.6999999999999993</v>
      </c>
      <c r="AQ378" s="92">
        <f t="shared" si="78"/>
        <v>53.603758000000006</v>
      </c>
      <c r="AR378" s="93">
        <f t="shared" si="76"/>
        <v>53.603758000000006</v>
      </c>
    </row>
    <row r="379" spans="4:44" x14ac:dyDescent="0.3">
      <c r="D379">
        <v>1.5836028543169567E-2</v>
      </c>
      <c r="E379">
        <v>1</v>
      </c>
      <c r="F379">
        <v>0</v>
      </c>
      <c r="G379" s="15">
        <v>220</v>
      </c>
      <c r="H379" t="s">
        <v>29</v>
      </c>
      <c r="I379" t="s">
        <v>30</v>
      </c>
      <c r="J379" t="s">
        <v>255</v>
      </c>
      <c r="K379">
        <v>22</v>
      </c>
      <c r="L379">
        <v>10</v>
      </c>
      <c r="M379" s="23">
        <v>8.8000000000000007</v>
      </c>
      <c r="N379" s="47">
        <v>6.0720000000000001</v>
      </c>
      <c r="O379" s="29">
        <v>378</v>
      </c>
      <c r="P379" s="15">
        <f t="shared" si="79"/>
        <v>14.872</v>
      </c>
      <c r="Q379" s="27"/>
      <c r="R379" s="27">
        <v>2.1964999999999999</v>
      </c>
      <c r="S379" s="27">
        <v>2.145</v>
      </c>
      <c r="T379" s="27">
        <v>1.9984</v>
      </c>
      <c r="U379" s="31">
        <f t="shared" si="69"/>
        <v>2.1133000000000002</v>
      </c>
      <c r="V379" s="27"/>
      <c r="W379" s="27">
        <v>2.1181000000000001</v>
      </c>
      <c r="X379" s="27">
        <v>2.0638999999999998</v>
      </c>
      <c r="Y379" s="27">
        <v>1.9611000000000001</v>
      </c>
      <c r="Z379" s="31">
        <f t="shared" si="70"/>
        <v>2.0477000000000003</v>
      </c>
      <c r="AA379" s="27"/>
      <c r="AB379" s="27">
        <v>227.90029999999999</v>
      </c>
      <c r="AC379" s="27">
        <v>236.2337</v>
      </c>
      <c r="AD379" s="27">
        <v>249.46899999999999</v>
      </c>
      <c r="AE379">
        <f t="shared" si="71"/>
        <v>237.86766666666668</v>
      </c>
      <c r="AF379" s="16">
        <v>26</v>
      </c>
      <c r="AG379" s="15">
        <f t="shared" si="72"/>
        <v>61.845593333333333</v>
      </c>
      <c r="AI379">
        <f t="shared" si="73"/>
        <v>35.845593333333333</v>
      </c>
      <c r="AJ379" t="s">
        <v>39</v>
      </c>
      <c r="AK379" s="23">
        <f t="shared" si="74"/>
        <v>6184.5593333333336</v>
      </c>
      <c r="AM379">
        <f t="shared" si="75"/>
        <v>415.85256410256414</v>
      </c>
      <c r="AN379" s="23">
        <v>9</v>
      </c>
      <c r="AQ379" s="92">
        <f t="shared" si="78"/>
        <v>61.845593333333333</v>
      </c>
      <c r="AR379" s="93">
        <f t="shared" si="76"/>
        <v>39.845593333333333</v>
      </c>
    </row>
    <row r="380" spans="4:44" x14ac:dyDescent="0.3">
      <c r="D380">
        <v>0.27631075032697927</v>
      </c>
      <c r="E380">
        <v>1</v>
      </c>
      <c r="F380">
        <v>1</v>
      </c>
      <c r="G380" s="15">
        <v>220</v>
      </c>
      <c r="H380" t="s">
        <v>34</v>
      </c>
      <c r="I380" t="s">
        <v>30</v>
      </c>
      <c r="J380" t="s">
        <v>253</v>
      </c>
      <c r="K380">
        <v>22</v>
      </c>
      <c r="L380">
        <v>10</v>
      </c>
      <c r="M380" s="23">
        <v>6.4340000000000002</v>
      </c>
      <c r="N380" s="47">
        <v>3.28</v>
      </c>
      <c r="O380" s="29">
        <v>379</v>
      </c>
      <c r="P380" s="15">
        <f t="shared" si="79"/>
        <v>9.7140000000000004</v>
      </c>
      <c r="Q380" s="27">
        <v>1.8085</v>
      </c>
      <c r="R380" s="27"/>
      <c r="S380" s="27">
        <v>1.9071</v>
      </c>
      <c r="T380" s="27">
        <v>1.8678999999999999</v>
      </c>
      <c r="U380" s="31">
        <f t="shared" si="69"/>
        <v>1.8611666666666666</v>
      </c>
      <c r="V380" s="27">
        <v>2.0225</v>
      </c>
      <c r="W380" s="27"/>
      <c r="X380" s="27">
        <v>2.0588000000000002</v>
      </c>
      <c r="Y380" s="27">
        <v>2.0720999999999998</v>
      </c>
      <c r="Z380" s="31">
        <f t="shared" si="70"/>
        <v>2.0511333333333335</v>
      </c>
      <c r="AA380" s="27">
        <v>261.2337</v>
      </c>
      <c r="AB380" s="27"/>
      <c r="AC380" s="27">
        <v>255.8415</v>
      </c>
      <c r="AD380" s="27">
        <v>252.4101</v>
      </c>
      <c r="AE380">
        <f t="shared" si="71"/>
        <v>256.49510000000004</v>
      </c>
      <c r="AF380" s="16">
        <v>16</v>
      </c>
      <c r="AG380" s="15">
        <f t="shared" si="72"/>
        <v>41.039216000000003</v>
      </c>
      <c r="AI380">
        <f t="shared" si="73"/>
        <v>25.039216000000003</v>
      </c>
      <c r="AJ380" t="s">
        <v>39</v>
      </c>
      <c r="AK380" s="23">
        <f t="shared" si="74"/>
        <v>4103.9216000000006</v>
      </c>
      <c r="AM380">
        <f t="shared" si="75"/>
        <v>422.47494338068771</v>
      </c>
      <c r="AN380" s="23">
        <v>8.5</v>
      </c>
      <c r="AQ380" s="92">
        <f t="shared" si="78"/>
        <v>41.039216000000003</v>
      </c>
      <c r="AR380" s="93">
        <f t="shared" si="76"/>
        <v>19.039216000000003</v>
      </c>
    </row>
    <row r="381" spans="4:44" x14ac:dyDescent="0.3">
      <c r="D381">
        <v>0.38070667595857144</v>
      </c>
      <c r="E381">
        <v>1</v>
      </c>
      <c r="F381">
        <v>1</v>
      </c>
      <c r="G381" s="15">
        <v>220</v>
      </c>
      <c r="H381" t="s">
        <v>33</v>
      </c>
      <c r="I381" t="s">
        <v>30</v>
      </c>
      <c r="J381" t="s">
        <v>251</v>
      </c>
      <c r="K381">
        <v>11</v>
      </c>
      <c r="L381">
        <v>10</v>
      </c>
      <c r="M381" s="23">
        <v>5.7619999999999996</v>
      </c>
      <c r="N381" s="47">
        <v>1.024</v>
      </c>
      <c r="O381" s="29">
        <v>380</v>
      </c>
      <c r="P381" s="15">
        <f t="shared" si="79"/>
        <v>6.7859999999999996</v>
      </c>
      <c r="Q381" s="27">
        <v>1.9326000000000001</v>
      </c>
      <c r="R381" s="27">
        <v>2.5204</v>
      </c>
      <c r="S381" s="27">
        <v>2.3614999999999999</v>
      </c>
      <c r="T381" s="27">
        <v>1.6776</v>
      </c>
      <c r="U381" s="31">
        <f t="shared" si="69"/>
        <v>2.1230250000000002</v>
      </c>
      <c r="V381" s="27">
        <v>1.7584</v>
      </c>
      <c r="W381" s="27">
        <v>2.2608999999999999</v>
      </c>
      <c r="X381" s="27">
        <v>2.1414</v>
      </c>
      <c r="Y381" s="27">
        <v>1.6895</v>
      </c>
      <c r="Z381" s="31">
        <f t="shared" si="70"/>
        <v>1.9625499999999998</v>
      </c>
      <c r="AA381" s="27">
        <v>132.31209999999999</v>
      </c>
      <c r="AB381" s="27">
        <v>105.8415</v>
      </c>
      <c r="AC381" s="27">
        <v>110.7435</v>
      </c>
      <c r="AD381" s="27">
        <v>136.2337</v>
      </c>
      <c r="AE381">
        <f t="shared" si="71"/>
        <v>121.28269999999999</v>
      </c>
      <c r="AF381" s="16">
        <v>16</v>
      </c>
      <c r="AG381" s="15">
        <f t="shared" si="72"/>
        <v>19.405231999999998</v>
      </c>
      <c r="AI381">
        <f t="shared" si="73"/>
        <v>3.405231999999998</v>
      </c>
      <c r="AJ381" t="s">
        <v>39</v>
      </c>
      <c r="AK381" s="59">
        <f t="shared" si="74"/>
        <v>1940.5231999999999</v>
      </c>
      <c r="AM381">
        <f t="shared" si="75"/>
        <v>285.95979958738582</v>
      </c>
      <c r="AN381" s="23">
        <v>8.4</v>
      </c>
      <c r="AQ381" s="92">
        <f t="shared" si="78"/>
        <v>19.405231999999998</v>
      </c>
      <c r="AR381" s="93">
        <f t="shared" si="76"/>
        <v>8.405231999999998</v>
      </c>
    </row>
    <row r="382" spans="4:44" x14ac:dyDescent="0.3">
      <c r="D382">
        <v>0.7057466727555276</v>
      </c>
      <c r="E382">
        <v>1</v>
      </c>
      <c r="F382">
        <v>1</v>
      </c>
      <c r="G382" s="15">
        <v>220</v>
      </c>
      <c r="H382" t="s">
        <v>31</v>
      </c>
      <c r="I382" t="s">
        <v>30</v>
      </c>
      <c r="J382" t="s">
        <v>254</v>
      </c>
      <c r="K382">
        <v>22</v>
      </c>
      <c r="L382">
        <v>10</v>
      </c>
      <c r="M382" s="23">
        <v>5.7140000000000004</v>
      </c>
      <c r="N382" s="47">
        <v>5.83</v>
      </c>
      <c r="O382" s="29">
        <v>381</v>
      </c>
      <c r="P382" s="15">
        <f t="shared" si="79"/>
        <v>11.544</v>
      </c>
      <c r="Q382" s="27">
        <v>1.9530000000000001</v>
      </c>
      <c r="R382" s="27">
        <v>1.4877</v>
      </c>
      <c r="S382" s="27">
        <v>2.1539999999999999</v>
      </c>
      <c r="T382" s="27">
        <v>2.4047999999999998</v>
      </c>
      <c r="U382" s="31">
        <f t="shared" si="69"/>
        <v>1.9998749999999998</v>
      </c>
      <c r="V382" s="27">
        <v>2.0611000000000002</v>
      </c>
      <c r="W382" s="27"/>
      <c r="X382" s="27">
        <v>2.0205000000000002</v>
      </c>
      <c r="Y382" s="27">
        <v>2.1486999999999998</v>
      </c>
      <c r="Z382" s="31">
        <f t="shared" si="70"/>
        <v>2.0767666666666664</v>
      </c>
      <c r="AA382" s="27">
        <v>130.8415</v>
      </c>
      <c r="AB382" s="27"/>
      <c r="AC382" s="27">
        <v>141.13560000000001</v>
      </c>
      <c r="AD382" s="27">
        <v>126.9199</v>
      </c>
      <c r="AE382">
        <f t="shared" si="71"/>
        <v>132.96566666666666</v>
      </c>
      <c r="AF382" s="16">
        <v>26</v>
      </c>
      <c r="AG382" s="15">
        <f t="shared" si="72"/>
        <v>34.571073333333331</v>
      </c>
      <c r="AI382">
        <f t="shared" si="73"/>
        <v>8.5710733333333309</v>
      </c>
      <c r="AJ382" t="s">
        <v>39</v>
      </c>
      <c r="AK382" s="23">
        <f t="shared" si="74"/>
        <v>3457.1073333333334</v>
      </c>
      <c r="AM382">
        <f t="shared" si="75"/>
        <v>299.47222222222223</v>
      </c>
      <c r="AN382" s="23">
        <v>8.6</v>
      </c>
      <c r="AQ382" s="92">
        <f t="shared" si="78"/>
        <v>34.571073333333331</v>
      </c>
      <c r="AR382" s="93">
        <f t="shared" si="76"/>
        <v>12.571073333333331</v>
      </c>
    </row>
    <row r="383" spans="4:44" x14ac:dyDescent="0.3">
      <c r="D383">
        <v>0.71812838899017972</v>
      </c>
      <c r="E383">
        <v>1</v>
      </c>
      <c r="F383">
        <v>1</v>
      </c>
      <c r="G383" s="15">
        <v>220</v>
      </c>
      <c r="H383" t="s">
        <v>31</v>
      </c>
      <c r="I383" t="s">
        <v>32</v>
      </c>
      <c r="L383">
        <v>30</v>
      </c>
      <c r="M383" s="23">
        <v>4.84</v>
      </c>
      <c r="N383" s="47">
        <v>2.33</v>
      </c>
      <c r="O383" s="29">
        <v>382</v>
      </c>
      <c r="P383" s="15">
        <f t="shared" si="79"/>
        <v>7.17</v>
      </c>
      <c r="Q383" s="27">
        <v>2.1894</v>
      </c>
      <c r="R383" s="27"/>
      <c r="S383" s="27">
        <v>2.3765999999999998</v>
      </c>
      <c r="T383" s="27">
        <v>2.4333</v>
      </c>
      <c r="U383" s="31">
        <f t="shared" si="69"/>
        <v>2.3331</v>
      </c>
      <c r="V383" s="27">
        <v>2.1051000000000002</v>
      </c>
      <c r="W383" s="27"/>
      <c r="X383" s="27">
        <v>2.1655000000000002</v>
      </c>
      <c r="Y383" s="27">
        <v>2.1726999999999999</v>
      </c>
      <c r="Z383" s="31">
        <f t="shared" si="70"/>
        <v>2.1477666666666666</v>
      </c>
      <c r="AA383" s="27">
        <v>156.33170000000001</v>
      </c>
      <c r="AB383" s="27"/>
      <c r="AC383" s="27">
        <v>153.3905</v>
      </c>
      <c r="AD383" s="27">
        <v>147.50819999999999</v>
      </c>
      <c r="AE383">
        <f t="shared" si="71"/>
        <v>152.41013333333333</v>
      </c>
      <c r="AF383" s="16">
        <v>16</v>
      </c>
      <c r="AG383" s="15">
        <f t="shared" si="72"/>
        <v>24.385621333333333</v>
      </c>
      <c r="AI383">
        <f t="shared" si="73"/>
        <v>8.3856213333333329</v>
      </c>
      <c r="AJ383" t="s">
        <v>39</v>
      </c>
      <c r="AK383" s="58">
        <f t="shared" si="74"/>
        <v>2438.5621333333333</v>
      </c>
      <c r="AM383">
        <f t="shared" si="75"/>
        <v>340.10629474662949</v>
      </c>
      <c r="AN383" s="23">
        <v>7.6</v>
      </c>
      <c r="AQ383" s="92">
        <f t="shared" si="78"/>
        <v>24.385621333333333</v>
      </c>
      <c r="AR383" s="93">
        <f t="shared" si="76"/>
        <v>24.385621333333333</v>
      </c>
    </row>
    <row r="384" spans="4:44" x14ac:dyDescent="0.3">
      <c r="D384">
        <v>0.83631751726979775</v>
      </c>
      <c r="E384">
        <v>1</v>
      </c>
      <c r="F384">
        <v>1</v>
      </c>
      <c r="G384" s="15">
        <v>220</v>
      </c>
      <c r="H384" t="s">
        <v>33</v>
      </c>
      <c r="I384" t="s">
        <v>32</v>
      </c>
      <c r="J384" t="s">
        <v>250</v>
      </c>
      <c r="K384">
        <v>22</v>
      </c>
      <c r="L384">
        <v>30</v>
      </c>
      <c r="M384" s="23">
        <v>7.31</v>
      </c>
      <c r="N384" s="47">
        <v>4.2679999999999998</v>
      </c>
      <c r="O384" s="29">
        <v>383</v>
      </c>
      <c r="P384" s="15">
        <f t="shared" si="79"/>
        <v>11.577999999999999</v>
      </c>
      <c r="Q384" s="27"/>
      <c r="R384" s="27">
        <v>2.1711999999999998</v>
      </c>
      <c r="S384" s="27">
        <v>2.1560000000000001</v>
      </c>
      <c r="T384" s="27">
        <v>2.1305000000000001</v>
      </c>
      <c r="U384" s="31">
        <f t="shared" si="69"/>
        <v>2.1525666666666665</v>
      </c>
      <c r="V384" s="27"/>
      <c r="W384" s="27">
        <v>2.1049000000000002</v>
      </c>
      <c r="X384" s="27">
        <v>2.0598999999999998</v>
      </c>
      <c r="Y384" s="27">
        <v>2.09</v>
      </c>
      <c r="Z384" s="31">
        <f t="shared" si="70"/>
        <v>2.0849333333333333</v>
      </c>
      <c r="AA384" s="27"/>
      <c r="AB384" s="27">
        <v>264.66500000000002</v>
      </c>
      <c r="AC384" s="27">
        <v>268.09640000000002</v>
      </c>
      <c r="AD384" s="27">
        <v>260.74349999999998</v>
      </c>
      <c r="AE384">
        <f t="shared" si="71"/>
        <v>264.50163333333336</v>
      </c>
      <c r="AF384" s="16">
        <v>26</v>
      </c>
      <c r="AG384" s="15">
        <f t="shared" si="72"/>
        <v>68.770424666666671</v>
      </c>
      <c r="AI384">
        <f t="shared" si="73"/>
        <v>42.770424666666671</v>
      </c>
      <c r="AJ384" t="s">
        <v>39</v>
      </c>
      <c r="AK384" s="23">
        <f t="shared" si="74"/>
        <v>6877.0424666666677</v>
      </c>
      <c r="AM384">
        <f t="shared" si="75"/>
        <v>593.97499280244153</v>
      </c>
      <c r="AN384" s="23">
        <v>8.4</v>
      </c>
      <c r="AQ384" s="92">
        <f t="shared" si="78"/>
        <v>68.770424666666671</v>
      </c>
      <c r="AR384" s="93">
        <f t="shared" si="76"/>
        <v>46.770424666666671</v>
      </c>
    </row>
    <row r="385" spans="4:44" x14ac:dyDescent="0.3">
      <c r="D385">
        <v>0.83774090477394891</v>
      </c>
      <c r="E385">
        <v>1</v>
      </c>
      <c r="F385">
        <v>1</v>
      </c>
      <c r="G385" s="15">
        <v>220</v>
      </c>
      <c r="H385" t="s">
        <v>34</v>
      </c>
      <c r="I385" t="s">
        <v>32</v>
      </c>
      <c r="J385" t="s">
        <v>252</v>
      </c>
      <c r="K385">
        <v>11</v>
      </c>
      <c r="L385">
        <v>30</v>
      </c>
      <c r="M385" s="23">
        <v>4.9320000000000004</v>
      </c>
      <c r="N385" s="47">
        <v>2.1779999999999999</v>
      </c>
      <c r="O385" s="29">
        <v>384</v>
      </c>
      <c r="P385" s="15">
        <f t="shared" si="79"/>
        <v>7.11</v>
      </c>
      <c r="Q385" s="69"/>
      <c r="R385" s="27">
        <v>1.6758</v>
      </c>
      <c r="S385" s="27">
        <v>1.6205000000000001</v>
      </c>
      <c r="T385" s="27">
        <v>1.7201</v>
      </c>
      <c r="U385" s="31">
        <f t="shared" si="69"/>
        <v>1.6721333333333332</v>
      </c>
      <c r="V385" s="27">
        <v>2.0280999999999998</v>
      </c>
      <c r="W385" s="27">
        <v>2.1587000000000001</v>
      </c>
      <c r="X385" s="27">
        <v>2.0638999999999998</v>
      </c>
      <c r="Y385" s="27">
        <v>2.1074999999999999</v>
      </c>
      <c r="Z385" s="31">
        <f t="shared" si="70"/>
        <v>2.08955</v>
      </c>
      <c r="AA385" s="27">
        <v>138.68459999999999</v>
      </c>
      <c r="AB385" s="27">
        <v>132.8023</v>
      </c>
      <c r="AC385" s="27">
        <v>141.13560000000001</v>
      </c>
      <c r="AD385" s="27">
        <v>133.78270000000001</v>
      </c>
      <c r="AE385">
        <f t="shared" si="71"/>
        <v>136.60130000000001</v>
      </c>
      <c r="AF385" s="16">
        <v>16</v>
      </c>
      <c r="AG385" s="15">
        <f t="shared" si="72"/>
        <v>21.856208000000002</v>
      </c>
      <c r="AI385">
        <f t="shared" si="73"/>
        <v>5.8562080000000023</v>
      </c>
      <c r="AJ385" t="s">
        <v>39</v>
      </c>
      <c r="AK385" s="58">
        <f t="shared" si="74"/>
        <v>2185.6208000000001</v>
      </c>
      <c r="AM385">
        <f t="shared" si="75"/>
        <v>307.4009563994374</v>
      </c>
      <c r="AN385" s="23">
        <v>9.4</v>
      </c>
      <c r="AQ385" s="92">
        <f t="shared" si="78"/>
        <v>21.856208000000002</v>
      </c>
      <c r="AR385" s="93">
        <f t="shared" si="76"/>
        <v>10.856208000000002</v>
      </c>
    </row>
    <row r="386" spans="4:44" x14ac:dyDescent="0.3">
      <c r="D386">
        <v>9.5455729582165638E-3</v>
      </c>
      <c r="E386">
        <v>1</v>
      </c>
      <c r="F386">
        <v>1</v>
      </c>
      <c r="G386" s="15">
        <v>221</v>
      </c>
      <c r="H386" t="s">
        <v>34</v>
      </c>
      <c r="I386" t="s">
        <v>32</v>
      </c>
      <c r="J386" t="s">
        <v>257</v>
      </c>
      <c r="K386">
        <v>22</v>
      </c>
      <c r="L386">
        <v>10</v>
      </c>
      <c r="M386" s="23">
        <v>5.8220000000000001</v>
      </c>
      <c r="N386" s="47">
        <v>6.2759999999999998</v>
      </c>
      <c r="O386" s="29">
        <v>385</v>
      </c>
      <c r="P386" s="15">
        <f t="shared" si="79"/>
        <v>12.097999999999999</v>
      </c>
      <c r="Q386" s="27">
        <v>1.9716</v>
      </c>
      <c r="R386" s="27">
        <v>1.7988</v>
      </c>
      <c r="S386" s="27"/>
      <c r="T386" s="27">
        <v>1.7988</v>
      </c>
      <c r="U386" s="31">
        <f t="shared" ref="U386:U449" si="80">AVERAGE(Q386:T386)</f>
        <v>1.8564000000000001</v>
      </c>
      <c r="V386" s="27">
        <v>2.0941999999999998</v>
      </c>
      <c r="W386" s="27">
        <v>1.8903000000000001</v>
      </c>
      <c r="X386" s="27">
        <v>2.1528999999999998</v>
      </c>
      <c r="Y386" s="27">
        <v>1.8471</v>
      </c>
      <c r="Z386" s="31">
        <f t="shared" ref="Z386:Z449" si="81">AVERAGE(V386:Y386)</f>
        <v>1.9961249999999999</v>
      </c>
      <c r="AA386" s="27">
        <v>184.27289999999999</v>
      </c>
      <c r="AB386" s="27">
        <v>203.3905</v>
      </c>
      <c r="AC386" s="27">
        <v>178.88069999999999</v>
      </c>
      <c r="AD386" s="27">
        <v>207.8023</v>
      </c>
      <c r="AE386">
        <f t="shared" ref="AE386:AE449" si="82">AVERAGE(AA386:AD386)</f>
        <v>193.58660000000003</v>
      </c>
      <c r="AF386" s="16">
        <v>26</v>
      </c>
      <c r="AG386" s="15">
        <f t="shared" ref="AG386:AG449" si="83">(AE386*AF386)/100</f>
        <v>50.332516000000005</v>
      </c>
      <c r="AI386">
        <f t="shared" ref="AI386:AI449" si="84">AG386-AF386</f>
        <v>24.332516000000005</v>
      </c>
      <c r="AJ386" t="s">
        <v>39</v>
      </c>
      <c r="AK386" s="23">
        <f t="shared" ref="AK386:AK449" si="85">AE386*AF386</f>
        <v>5033.2516000000005</v>
      </c>
      <c r="AM386">
        <f t="shared" ref="AM386:AM449" si="86">AK386/P386</f>
        <v>416.03997354934705</v>
      </c>
      <c r="AN386" s="23">
        <v>9</v>
      </c>
      <c r="AQ386" s="92">
        <f t="shared" ref="AQ386:AQ417" si="87">AK386/100</f>
        <v>50.332516000000005</v>
      </c>
      <c r="AR386" s="93">
        <f t="shared" ref="AR386:AR449" si="88">AQ386-K386</f>
        <v>28.332516000000005</v>
      </c>
    </row>
    <row r="387" spans="4:44" x14ac:dyDescent="0.3">
      <c r="D387">
        <v>6.1197934785892416E-2</v>
      </c>
      <c r="E387">
        <v>1</v>
      </c>
      <c r="F387">
        <v>1</v>
      </c>
      <c r="G387" s="15">
        <v>221</v>
      </c>
      <c r="H387" t="s">
        <v>33</v>
      </c>
      <c r="I387" t="s">
        <v>32</v>
      </c>
      <c r="J387" t="s">
        <v>256</v>
      </c>
      <c r="K387">
        <v>22</v>
      </c>
      <c r="L387">
        <v>10</v>
      </c>
      <c r="M387" s="23">
        <v>3.3660000000000001</v>
      </c>
      <c r="N387" s="22">
        <v>3.39</v>
      </c>
      <c r="O387" s="29">
        <v>386</v>
      </c>
      <c r="P387" s="15">
        <f t="shared" si="79"/>
        <v>6.7560000000000002</v>
      </c>
      <c r="Q387" s="27">
        <v>1.7793000000000001</v>
      </c>
      <c r="R387" s="27">
        <v>1.8069999999999999</v>
      </c>
      <c r="S387" s="27">
        <v>1.9833000000000001</v>
      </c>
      <c r="T387" s="27">
        <v>1.6439999999999999</v>
      </c>
      <c r="U387" s="31">
        <f t="shared" si="80"/>
        <v>1.8034000000000001</v>
      </c>
      <c r="V387" s="27">
        <v>1.7945</v>
      </c>
      <c r="W387" s="27">
        <v>1.9176</v>
      </c>
      <c r="X387" s="27">
        <v>2.0347</v>
      </c>
      <c r="Y387" s="27">
        <v>1.7948</v>
      </c>
      <c r="Z387" s="31">
        <f t="shared" si="81"/>
        <v>1.8854000000000002</v>
      </c>
      <c r="AA387" s="27">
        <v>222.9984</v>
      </c>
      <c r="AB387" s="27">
        <v>217.6062</v>
      </c>
      <c r="AC387" s="27"/>
      <c r="AD387" s="27">
        <v>231.8219</v>
      </c>
      <c r="AE387">
        <f t="shared" si="82"/>
        <v>224.14216666666667</v>
      </c>
      <c r="AF387" s="16">
        <v>16</v>
      </c>
      <c r="AG387" s="15">
        <f t="shared" si="83"/>
        <v>35.862746666666666</v>
      </c>
      <c r="AI387">
        <f t="shared" si="84"/>
        <v>19.862746666666666</v>
      </c>
      <c r="AJ387" t="s">
        <v>39</v>
      </c>
      <c r="AK387" s="23">
        <f t="shared" si="85"/>
        <v>3586.2746666666667</v>
      </c>
      <c r="AM387">
        <f t="shared" si="86"/>
        <v>530.82810341424909</v>
      </c>
      <c r="AN387" s="23">
        <v>8.3000000000000007</v>
      </c>
      <c r="AQ387" s="92">
        <f t="shared" si="87"/>
        <v>35.862746666666666</v>
      </c>
      <c r="AR387" s="93">
        <f t="shared" si="88"/>
        <v>13.862746666666666</v>
      </c>
    </row>
    <row r="388" spans="4:44" x14ac:dyDescent="0.3">
      <c r="D388">
        <v>0.398327006515525</v>
      </c>
      <c r="E388">
        <v>1</v>
      </c>
      <c r="F388">
        <v>1</v>
      </c>
      <c r="G388" s="15">
        <v>221</v>
      </c>
      <c r="H388" t="s">
        <v>31</v>
      </c>
      <c r="I388" t="s">
        <v>32</v>
      </c>
      <c r="J388" t="s">
        <v>259</v>
      </c>
      <c r="K388">
        <v>22</v>
      </c>
      <c r="L388">
        <v>10</v>
      </c>
      <c r="M388" s="23">
        <v>6.476</v>
      </c>
      <c r="N388" s="47">
        <v>7.1379999999999999</v>
      </c>
      <c r="O388" s="29">
        <v>387</v>
      </c>
      <c r="P388" s="15">
        <f t="shared" si="79"/>
        <v>13.614000000000001</v>
      </c>
      <c r="Q388" s="27"/>
      <c r="R388" s="27">
        <v>1.901</v>
      </c>
      <c r="S388" s="27">
        <v>1.8824000000000001</v>
      </c>
      <c r="T388" s="27">
        <v>1.8416999999999999</v>
      </c>
      <c r="U388" s="31">
        <f t="shared" si="80"/>
        <v>1.8750333333333333</v>
      </c>
      <c r="V388" s="27"/>
      <c r="W388" s="27">
        <v>2.0886999999999998</v>
      </c>
      <c r="X388" s="27">
        <v>2.0501999999999998</v>
      </c>
      <c r="Y388" s="27">
        <v>2.0550999999999999</v>
      </c>
      <c r="Z388" s="31">
        <f t="shared" si="81"/>
        <v>2.0646666666666662</v>
      </c>
      <c r="AA388" s="27">
        <v>250.44929999999999</v>
      </c>
      <c r="AB388" s="27">
        <v>229.86109999999999</v>
      </c>
      <c r="AC388" s="27">
        <v>238.68459999999999</v>
      </c>
      <c r="AD388" s="27">
        <v>236.2337</v>
      </c>
      <c r="AE388">
        <f t="shared" si="82"/>
        <v>238.80717499999997</v>
      </c>
      <c r="AF388" s="16">
        <v>26</v>
      </c>
      <c r="AG388" s="15">
        <f t="shared" si="83"/>
        <v>62.089865499999995</v>
      </c>
      <c r="AI388">
        <f t="shared" si="84"/>
        <v>36.089865499999995</v>
      </c>
      <c r="AJ388" t="s">
        <v>39</v>
      </c>
      <c r="AK388" s="23">
        <f t="shared" si="85"/>
        <v>6208.9865499999996</v>
      </c>
      <c r="AM388">
        <f t="shared" si="86"/>
        <v>456.07364110474504</v>
      </c>
      <c r="AN388" s="23">
        <v>9</v>
      </c>
      <c r="AQ388" s="92">
        <f t="shared" si="87"/>
        <v>62.089865499999995</v>
      </c>
      <c r="AR388" s="93">
        <f t="shared" si="88"/>
        <v>40.089865499999995</v>
      </c>
    </row>
    <row r="389" spans="4:44" x14ac:dyDescent="0.3">
      <c r="D389">
        <v>0.51068075176501027</v>
      </c>
      <c r="E389">
        <v>1</v>
      </c>
      <c r="F389">
        <v>1</v>
      </c>
      <c r="G389" s="15">
        <v>221</v>
      </c>
      <c r="H389" t="s">
        <v>34</v>
      </c>
      <c r="I389" t="s">
        <v>30</v>
      </c>
      <c r="J389" t="s">
        <v>258</v>
      </c>
      <c r="K389">
        <v>22</v>
      </c>
      <c r="L389">
        <v>30</v>
      </c>
      <c r="M389" s="23">
        <v>6.6180000000000003</v>
      </c>
      <c r="N389" s="47">
        <v>5.2480000000000002</v>
      </c>
      <c r="O389" s="29">
        <v>388</v>
      </c>
      <c r="P389" s="15">
        <f t="shared" si="79"/>
        <v>11.866</v>
      </c>
      <c r="Q389" s="27">
        <v>2.0712999999999999</v>
      </c>
      <c r="R389" s="27">
        <v>1.9127000000000001</v>
      </c>
      <c r="S389" s="27">
        <v>2.2469999999999999</v>
      </c>
      <c r="T389" s="27">
        <v>1.7751999999999999</v>
      </c>
      <c r="U389" s="31">
        <f t="shared" si="80"/>
        <v>2.0015499999999999</v>
      </c>
      <c r="V389" s="27">
        <v>2.0823999999999998</v>
      </c>
      <c r="W389" s="27">
        <v>1.9214</v>
      </c>
      <c r="X389" s="27">
        <v>2.1297000000000001</v>
      </c>
      <c r="Y389" s="27">
        <v>1.696</v>
      </c>
      <c r="Z389" s="31">
        <f t="shared" si="81"/>
        <v>1.9573749999999999</v>
      </c>
      <c r="AA389" s="27">
        <v>222.018</v>
      </c>
      <c r="AB389" s="27">
        <v>240.6454</v>
      </c>
      <c r="AC389" s="27">
        <v>216.6258</v>
      </c>
      <c r="AD389" s="27">
        <v>276.42970000000003</v>
      </c>
      <c r="AE389">
        <f t="shared" si="82"/>
        <v>238.92972500000002</v>
      </c>
      <c r="AF389" s="16">
        <v>26</v>
      </c>
      <c r="AG389" s="15">
        <f t="shared" si="83"/>
        <v>62.12172850000001</v>
      </c>
      <c r="AI389">
        <f t="shared" si="84"/>
        <v>36.12172850000001</v>
      </c>
      <c r="AJ389" t="s">
        <v>39</v>
      </c>
      <c r="AK389" s="23">
        <f t="shared" si="85"/>
        <v>6212.1728500000008</v>
      </c>
      <c r="AM389">
        <f t="shared" si="86"/>
        <v>523.5271237148155</v>
      </c>
      <c r="AN389" s="23">
        <v>9</v>
      </c>
      <c r="AQ389" s="92">
        <f t="shared" si="87"/>
        <v>62.12172850000001</v>
      </c>
      <c r="AR389" s="93">
        <f t="shared" si="88"/>
        <v>40.12172850000001</v>
      </c>
    </row>
    <row r="390" spans="4:44" x14ac:dyDescent="0.3">
      <c r="D390">
        <v>0.69236149078651743</v>
      </c>
      <c r="E390">
        <v>1</v>
      </c>
      <c r="F390">
        <v>1</v>
      </c>
      <c r="G390" s="15">
        <v>221</v>
      </c>
      <c r="H390" t="s">
        <v>31</v>
      </c>
      <c r="I390" t="s">
        <v>30</v>
      </c>
      <c r="J390" t="s">
        <v>260</v>
      </c>
      <c r="K390">
        <v>22</v>
      </c>
      <c r="L390">
        <v>30</v>
      </c>
      <c r="M390" s="23">
        <v>6.6760000000000002</v>
      </c>
      <c r="N390" s="47">
        <v>6.2640000000000002</v>
      </c>
      <c r="O390" s="29">
        <v>389</v>
      </c>
      <c r="P390" s="15">
        <f t="shared" si="79"/>
        <v>12.940000000000001</v>
      </c>
      <c r="Q390" s="69">
        <v>1.8944000000000001</v>
      </c>
      <c r="R390" s="27">
        <v>2.2242000000000002</v>
      </c>
      <c r="S390" s="27">
        <v>2.0952000000000002</v>
      </c>
      <c r="T390" s="27">
        <v>2.1606999999999998</v>
      </c>
      <c r="U390" s="31">
        <f t="shared" si="80"/>
        <v>2.0936250000000003</v>
      </c>
      <c r="V390" s="27"/>
      <c r="W390" s="27">
        <v>2.1743999999999999</v>
      </c>
      <c r="X390" s="27">
        <v>2.0746000000000002</v>
      </c>
      <c r="Y390" s="27">
        <v>2.1377999999999999</v>
      </c>
      <c r="Z390" s="31">
        <f t="shared" si="81"/>
        <v>2.1289333333333338</v>
      </c>
      <c r="AA390" s="27">
        <v>205.8415</v>
      </c>
      <c r="AB390" s="27">
        <v>182.8023</v>
      </c>
      <c r="AC390" s="27">
        <v>189.66499999999999</v>
      </c>
      <c r="AD390" s="27">
        <v>181.8219</v>
      </c>
      <c r="AE390">
        <f t="shared" si="82"/>
        <v>190.03267500000001</v>
      </c>
      <c r="AF390" s="16">
        <v>26</v>
      </c>
      <c r="AG390" s="15">
        <f t="shared" si="83"/>
        <v>49.408495500000001</v>
      </c>
      <c r="AI390">
        <f t="shared" si="84"/>
        <v>23.408495500000001</v>
      </c>
      <c r="AJ390" t="s">
        <v>39</v>
      </c>
      <c r="AK390" s="23">
        <f t="shared" si="85"/>
        <v>4940.8495499999999</v>
      </c>
      <c r="AM390">
        <f t="shared" si="86"/>
        <v>381.82763137557953</v>
      </c>
      <c r="AN390" s="23">
        <v>8.6999999999999993</v>
      </c>
      <c r="AQ390" s="92">
        <f t="shared" si="87"/>
        <v>49.408495500000001</v>
      </c>
      <c r="AR390" s="93">
        <f t="shared" si="88"/>
        <v>27.408495500000001</v>
      </c>
    </row>
    <row r="391" spans="4:44" x14ac:dyDescent="0.3">
      <c r="D391">
        <v>0.79331781201955975</v>
      </c>
      <c r="E391">
        <v>1</v>
      </c>
      <c r="F391">
        <v>1</v>
      </c>
      <c r="G391" s="15">
        <v>221</v>
      </c>
      <c r="H391" t="s">
        <v>33</v>
      </c>
      <c r="I391" t="s">
        <v>30</v>
      </c>
      <c r="L391">
        <v>30</v>
      </c>
      <c r="M391" s="23">
        <v>6.7960000000000003</v>
      </c>
      <c r="N391" s="47">
        <v>3.456</v>
      </c>
      <c r="O391" s="29">
        <v>390</v>
      </c>
      <c r="P391" s="15">
        <f t="shared" si="79"/>
        <v>10.252000000000001</v>
      </c>
      <c r="Q391" s="69">
        <v>1.5446</v>
      </c>
      <c r="R391" s="27">
        <v>1.8888</v>
      </c>
      <c r="S391" s="27">
        <v>1.7114</v>
      </c>
      <c r="T391" s="27">
        <v>1.9457</v>
      </c>
      <c r="U391" s="31">
        <f t="shared" si="80"/>
        <v>1.7726250000000001</v>
      </c>
      <c r="V391" s="27">
        <v>1.9799</v>
      </c>
      <c r="W391" s="27">
        <v>2.1667000000000001</v>
      </c>
      <c r="X391" s="27">
        <v>2.0836999999999999</v>
      </c>
      <c r="Y391" s="27">
        <v>2.0739999999999998</v>
      </c>
      <c r="Z391" s="31">
        <f t="shared" si="81"/>
        <v>2.0760749999999999</v>
      </c>
      <c r="AA391" s="27">
        <v>100.44929999999999</v>
      </c>
      <c r="AB391" s="27">
        <v>95.057199999999995</v>
      </c>
      <c r="AC391" s="27">
        <v>108.78270000000001</v>
      </c>
      <c r="AD391" s="27">
        <v>95.057199999999995</v>
      </c>
      <c r="AE391">
        <f t="shared" si="82"/>
        <v>99.836600000000004</v>
      </c>
      <c r="AF391" s="16">
        <v>26</v>
      </c>
      <c r="AG391" s="15">
        <f t="shared" si="83"/>
        <v>25.957516000000002</v>
      </c>
      <c r="AI391" s="38">
        <f t="shared" si="84"/>
        <v>-4.248399999999819E-2</v>
      </c>
      <c r="AJ391" s="38" t="s">
        <v>43</v>
      </c>
      <c r="AK391" s="58">
        <f t="shared" si="85"/>
        <v>2595.7516000000001</v>
      </c>
      <c r="AM391">
        <f t="shared" si="86"/>
        <v>253.19465470152164</v>
      </c>
      <c r="AN391" s="26">
        <v>6.7</v>
      </c>
      <c r="AQ391" s="92">
        <f t="shared" si="87"/>
        <v>25.957516000000002</v>
      </c>
      <c r="AR391" s="93">
        <f t="shared" si="88"/>
        <v>25.957516000000002</v>
      </c>
    </row>
    <row r="392" spans="4:44" x14ac:dyDescent="0.3">
      <c r="D392">
        <v>0.82102377830607287</v>
      </c>
      <c r="E392">
        <v>1</v>
      </c>
      <c r="F392">
        <v>1</v>
      </c>
      <c r="G392" s="15">
        <v>221</v>
      </c>
      <c r="H392" t="s">
        <v>29</v>
      </c>
      <c r="I392" t="s">
        <v>30</v>
      </c>
      <c r="L392">
        <v>30</v>
      </c>
      <c r="M392" s="23">
        <v>12.226000000000001</v>
      </c>
      <c r="N392" s="17">
        <v>8.548</v>
      </c>
      <c r="O392" s="29">
        <v>391</v>
      </c>
      <c r="P392" s="15">
        <f>M392</f>
        <v>12.226000000000001</v>
      </c>
      <c r="Q392" s="27">
        <v>2.0087999999999999</v>
      </c>
      <c r="R392" s="27">
        <v>1.7925</v>
      </c>
      <c r="S392" s="27">
        <v>2.2029000000000001</v>
      </c>
      <c r="T392" s="27">
        <v>1.748</v>
      </c>
      <c r="U392" s="31">
        <f t="shared" si="80"/>
        <v>1.9380500000000001</v>
      </c>
      <c r="V392" s="27">
        <v>2.0802</v>
      </c>
      <c r="W392" s="27">
        <v>1.8777999999999999</v>
      </c>
      <c r="X392" s="27">
        <v>2.1366000000000001</v>
      </c>
      <c r="Y392" s="27">
        <v>1.7706</v>
      </c>
      <c r="Z392" s="31">
        <f t="shared" si="81"/>
        <v>1.9662999999999999</v>
      </c>
      <c r="AA392" s="27">
        <v>176.91990000000001</v>
      </c>
      <c r="AB392" s="27">
        <v>196.52780000000001</v>
      </c>
      <c r="AC392" s="27">
        <v>168.09639999999999</v>
      </c>
      <c r="AD392" s="27">
        <v>212.2141</v>
      </c>
      <c r="AE392">
        <f t="shared" si="82"/>
        <v>188.43955000000003</v>
      </c>
      <c r="AF392" s="16">
        <v>26</v>
      </c>
      <c r="AG392" s="15">
        <f t="shared" si="83"/>
        <v>48.994283000000003</v>
      </c>
      <c r="AI392">
        <f t="shared" si="84"/>
        <v>22.994283000000003</v>
      </c>
      <c r="AJ392" t="s">
        <v>39</v>
      </c>
      <c r="AK392" s="23">
        <f t="shared" si="85"/>
        <v>4899.4283000000005</v>
      </c>
      <c r="AM392">
        <f t="shared" si="86"/>
        <v>400.73845084246688</v>
      </c>
      <c r="AN392" s="23">
        <v>9.1</v>
      </c>
      <c r="AQ392" s="92">
        <f t="shared" si="87"/>
        <v>48.994283000000003</v>
      </c>
      <c r="AR392" s="93">
        <f t="shared" si="88"/>
        <v>48.994283000000003</v>
      </c>
    </row>
    <row r="393" spans="4:44" x14ac:dyDescent="0.3">
      <c r="D393">
        <v>2.9364235726534571E-2</v>
      </c>
      <c r="E393">
        <v>1</v>
      </c>
      <c r="F393">
        <v>1</v>
      </c>
      <c r="G393" s="15">
        <v>222</v>
      </c>
      <c r="H393" t="s">
        <v>34</v>
      </c>
      <c r="I393" t="s">
        <v>32</v>
      </c>
      <c r="L393">
        <v>30</v>
      </c>
      <c r="M393" s="23">
        <v>5.5</v>
      </c>
      <c r="N393" s="47">
        <v>5.1360000000000001</v>
      </c>
      <c r="O393" s="29">
        <v>392</v>
      </c>
      <c r="P393" s="15">
        <f>M393+N393</f>
        <v>10.635999999999999</v>
      </c>
      <c r="Q393" s="27"/>
      <c r="R393" s="27">
        <v>2.3612000000000002</v>
      </c>
      <c r="S393" s="27">
        <v>2.2723</v>
      </c>
      <c r="T393" s="27">
        <v>2.2395999999999998</v>
      </c>
      <c r="U393" s="31">
        <f t="shared" si="80"/>
        <v>2.291033333333333</v>
      </c>
      <c r="V393" s="27"/>
      <c r="W393" s="27">
        <v>2.1341999999999999</v>
      </c>
      <c r="X393" s="27">
        <v>2.0266999999999999</v>
      </c>
      <c r="Y393" s="27">
        <v>2.1101000000000001</v>
      </c>
      <c r="Z393" s="31">
        <f t="shared" si="81"/>
        <v>2.0903333333333332</v>
      </c>
      <c r="AA393" s="27"/>
      <c r="AB393" s="27">
        <v>139.66499999999999</v>
      </c>
      <c r="AC393" s="27">
        <v>145.54740000000001</v>
      </c>
      <c r="AD393" s="27">
        <v>140.15520000000001</v>
      </c>
      <c r="AE393">
        <f t="shared" si="82"/>
        <v>141.78920000000002</v>
      </c>
      <c r="AF393" s="16">
        <v>26</v>
      </c>
      <c r="AG393" s="15">
        <f t="shared" si="83"/>
        <v>36.865192000000008</v>
      </c>
      <c r="AI393">
        <f t="shared" si="84"/>
        <v>10.865192000000008</v>
      </c>
      <c r="AJ393" t="s">
        <v>39</v>
      </c>
      <c r="AK393" s="23">
        <f t="shared" si="85"/>
        <v>3686.5192000000006</v>
      </c>
      <c r="AM393">
        <f t="shared" si="86"/>
        <v>346.60767205716445</v>
      </c>
      <c r="AN393" s="23">
        <v>8.6</v>
      </c>
      <c r="AQ393" s="92">
        <f t="shared" si="87"/>
        <v>36.865192000000008</v>
      </c>
      <c r="AR393" s="93">
        <f t="shared" si="88"/>
        <v>36.865192000000008</v>
      </c>
    </row>
    <row r="394" spans="4:44" x14ac:dyDescent="0.3">
      <c r="D394">
        <v>0.12003666467939889</v>
      </c>
      <c r="E394">
        <v>1</v>
      </c>
      <c r="F394">
        <v>1</v>
      </c>
      <c r="G394" s="15">
        <v>222</v>
      </c>
      <c r="H394" t="s">
        <v>33</v>
      </c>
      <c r="I394" t="s">
        <v>32</v>
      </c>
      <c r="L394">
        <v>30</v>
      </c>
      <c r="M394" s="23">
        <v>7.8719999999999999</v>
      </c>
      <c r="N394" s="47">
        <v>2.1880000000000002</v>
      </c>
      <c r="O394" s="29">
        <v>393</v>
      </c>
      <c r="P394" s="15">
        <f>M394+N394</f>
        <v>10.06</v>
      </c>
      <c r="Q394" s="27">
        <v>1.3306</v>
      </c>
      <c r="R394" s="27">
        <v>1.5647</v>
      </c>
      <c r="S394" s="27">
        <v>1.6006</v>
      </c>
      <c r="T394" s="27">
        <v>1.2109000000000001</v>
      </c>
      <c r="U394" s="31">
        <f t="shared" si="80"/>
        <v>1.4266999999999999</v>
      </c>
      <c r="V394" s="27">
        <v>1.8171999999999999</v>
      </c>
      <c r="W394" s="27">
        <v>2.0617000000000001</v>
      </c>
      <c r="X394" s="27">
        <v>1.9847999999999999</v>
      </c>
      <c r="Y394" s="27"/>
      <c r="Z394" s="31">
        <f t="shared" si="81"/>
        <v>1.9545666666666666</v>
      </c>
      <c r="AA394" s="27">
        <v>73.488600000000005</v>
      </c>
      <c r="AB394" s="27">
        <v>64.174800000000005</v>
      </c>
      <c r="AC394" s="27">
        <v>69.566999999999993</v>
      </c>
      <c r="AD394" s="27"/>
      <c r="AE394">
        <f t="shared" si="82"/>
        <v>69.076800000000006</v>
      </c>
      <c r="AF394" s="16">
        <v>26</v>
      </c>
      <c r="AG394" s="15">
        <f t="shared" si="83"/>
        <v>17.959968</v>
      </c>
      <c r="AI394" s="38">
        <f t="shared" si="84"/>
        <v>-8.0400320000000001</v>
      </c>
      <c r="AJ394" s="38" t="s">
        <v>43</v>
      </c>
      <c r="AK394" s="59">
        <f t="shared" si="85"/>
        <v>1795.9968000000001</v>
      </c>
      <c r="AM394">
        <f t="shared" si="86"/>
        <v>178.52850894632206</v>
      </c>
      <c r="AN394" s="26">
        <v>4.5</v>
      </c>
      <c r="AQ394" s="92">
        <f t="shared" si="87"/>
        <v>17.959968</v>
      </c>
      <c r="AR394" s="93">
        <f t="shared" si="88"/>
        <v>17.959968</v>
      </c>
    </row>
    <row r="395" spans="4:44" x14ac:dyDescent="0.3">
      <c r="D395">
        <v>0.1531841761538012</v>
      </c>
      <c r="E395">
        <v>1</v>
      </c>
      <c r="F395">
        <v>1</v>
      </c>
      <c r="G395" s="15">
        <v>222</v>
      </c>
      <c r="H395" t="s">
        <v>34</v>
      </c>
      <c r="I395" t="s">
        <v>30</v>
      </c>
      <c r="J395" t="s">
        <v>262</v>
      </c>
      <c r="K395">
        <v>22</v>
      </c>
      <c r="L395">
        <v>10</v>
      </c>
      <c r="M395" s="23">
        <v>5.4240000000000004</v>
      </c>
      <c r="N395" s="47">
        <v>4.33</v>
      </c>
      <c r="O395" s="29">
        <v>394</v>
      </c>
      <c r="P395" s="15">
        <f>M395+N395</f>
        <v>9.7540000000000013</v>
      </c>
      <c r="Q395" s="69">
        <v>1.7987</v>
      </c>
      <c r="R395" s="27">
        <v>1.6374</v>
      </c>
      <c r="S395" s="27">
        <v>1.982</v>
      </c>
      <c r="T395" s="27">
        <v>1.6768000000000001</v>
      </c>
      <c r="U395" s="31">
        <f t="shared" si="80"/>
        <v>1.773725</v>
      </c>
      <c r="V395" s="27">
        <v>2.0198999999999998</v>
      </c>
      <c r="W395" s="27">
        <v>1.8368</v>
      </c>
      <c r="X395" s="27">
        <v>2.1059999999999999</v>
      </c>
      <c r="Y395" s="27">
        <v>1.7741</v>
      </c>
      <c r="Z395" s="31">
        <f t="shared" si="81"/>
        <v>1.9341999999999999</v>
      </c>
      <c r="AA395" s="27">
        <v>194.56700000000001</v>
      </c>
      <c r="AB395" s="27">
        <v>215.6454</v>
      </c>
      <c r="AC395" s="27">
        <v>184.27289999999999</v>
      </c>
      <c r="AD395" s="27">
        <v>227.4101</v>
      </c>
      <c r="AE395">
        <f t="shared" si="82"/>
        <v>205.47385000000003</v>
      </c>
      <c r="AF395" s="16">
        <v>16</v>
      </c>
      <c r="AG395" s="15">
        <f t="shared" si="83"/>
        <v>32.875816000000007</v>
      </c>
      <c r="AI395">
        <f t="shared" si="84"/>
        <v>16.875816000000007</v>
      </c>
      <c r="AJ395" t="s">
        <v>39</v>
      </c>
      <c r="AK395" s="23">
        <f t="shared" si="85"/>
        <v>3287.5816000000004</v>
      </c>
      <c r="AM395">
        <f t="shared" si="86"/>
        <v>337.04957965962683</v>
      </c>
      <c r="AN395" s="23">
        <v>8.5</v>
      </c>
      <c r="AQ395" s="92">
        <f t="shared" si="87"/>
        <v>32.875816000000007</v>
      </c>
      <c r="AR395" s="93">
        <f t="shared" si="88"/>
        <v>10.875816000000007</v>
      </c>
    </row>
    <row r="396" spans="4:44" x14ac:dyDescent="0.3">
      <c r="D396">
        <v>0.23328452086647045</v>
      </c>
      <c r="E396">
        <v>1</v>
      </c>
      <c r="F396">
        <v>1</v>
      </c>
      <c r="G396" s="15">
        <v>222</v>
      </c>
      <c r="H396" t="s">
        <v>33</v>
      </c>
      <c r="I396" t="s">
        <v>30</v>
      </c>
      <c r="J396" t="s">
        <v>261</v>
      </c>
      <c r="K396">
        <v>22</v>
      </c>
      <c r="L396">
        <v>10</v>
      </c>
      <c r="M396" s="23">
        <v>9.1419999999999995</v>
      </c>
      <c r="N396" s="47">
        <v>7.12</v>
      </c>
      <c r="O396" s="29">
        <v>395</v>
      </c>
      <c r="P396" s="15">
        <f>M396+N396</f>
        <v>16.262</v>
      </c>
      <c r="Q396" s="27">
        <v>1.9593</v>
      </c>
      <c r="R396" s="27">
        <v>1.9114</v>
      </c>
      <c r="S396" s="27">
        <v>1.9639</v>
      </c>
      <c r="T396" s="27">
        <v>1.9217</v>
      </c>
      <c r="U396" s="31">
        <f t="shared" si="80"/>
        <v>1.9390749999999999</v>
      </c>
      <c r="V396" s="27">
        <v>2.0487000000000002</v>
      </c>
      <c r="W396" s="27">
        <v>1.9772000000000001</v>
      </c>
      <c r="X396" s="27">
        <v>2.0274000000000001</v>
      </c>
      <c r="Y396" s="27">
        <v>2.0655999999999999</v>
      </c>
      <c r="Z396" s="31">
        <f t="shared" si="81"/>
        <v>2.029725</v>
      </c>
      <c r="AA396" s="27">
        <v>245.54740000000001</v>
      </c>
      <c r="AB396" s="27">
        <v>258.29250000000002</v>
      </c>
      <c r="AC396" s="27">
        <v>250.93950000000001</v>
      </c>
      <c r="AD396" s="27">
        <v>245.54740000000001</v>
      </c>
      <c r="AE396">
        <f t="shared" si="82"/>
        <v>250.08170000000004</v>
      </c>
      <c r="AF396" s="16">
        <v>26</v>
      </c>
      <c r="AG396" s="15">
        <f t="shared" si="83"/>
        <v>65.021242000000015</v>
      </c>
      <c r="AI396">
        <f t="shared" si="84"/>
        <v>39.021242000000015</v>
      </c>
      <c r="AJ396" t="s">
        <v>39</v>
      </c>
      <c r="AK396" s="23">
        <f t="shared" si="85"/>
        <v>6502.1242000000011</v>
      </c>
      <c r="AM396">
        <f t="shared" si="86"/>
        <v>399.83545689337109</v>
      </c>
      <c r="AN396" s="23">
        <v>9</v>
      </c>
      <c r="AQ396" s="92">
        <f t="shared" si="87"/>
        <v>65.021242000000015</v>
      </c>
      <c r="AR396" s="93">
        <f t="shared" si="88"/>
        <v>43.021242000000015</v>
      </c>
    </row>
    <row r="397" spans="4:44" x14ac:dyDescent="0.3">
      <c r="D397">
        <v>0.51462614756163305</v>
      </c>
      <c r="E397">
        <v>1</v>
      </c>
      <c r="F397">
        <v>1</v>
      </c>
      <c r="G397" s="15">
        <v>222</v>
      </c>
      <c r="H397" t="s">
        <v>29</v>
      </c>
      <c r="I397" t="s">
        <v>30</v>
      </c>
      <c r="J397" t="s">
        <v>264</v>
      </c>
      <c r="K397">
        <v>22</v>
      </c>
      <c r="L397">
        <v>10</v>
      </c>
      <c r="M397" s="23">
        <v>18.170000000000002</v>
      </c>
      <c r="N397" s="17">
        <v>10.423999999999999</v>
      </c>
      <c r="O397" s="29">
        <v>396</v>
      </c>
      <c r="P397" s="15">
        <f>M397</f>
        <v>18.170000000000002</v>
      </c>
      <c r="Q397" s="27">
        <v>1.8933</v>
      </c>
      <c r="R397" s="27">
        <v>1.8078000000000001</v>
      </c>
      <c r="S397" s="27">
        <v>2.206</v>
      </c>
      <c r="T397" s="27">
        <v>2.2364999999999999</v>
      </c>
      <c r="U397" s="31">
        <f t="shared" si="80"/>
        <v>2.0358999999999998</v>
      </c>
      <c r="V397" s="27">
        <v>1.9612000000000001</v>
      </c>
      <c r="W397" s="27">
        <v>1.7949999999999999</v>
      </c>
      <c r="X397" s="27">
        <v>2.0785999999999998</v>
      </c>
      <c r="Y397" s="27">
        <v>2.0806</v>
      </c>
      <c r="Z397" s="31">
        <f t="shared" si="81"/>
        <v>1.97885</v>
      </c>
      <c r="AA397" s="27">
        <v>299.46899999999999</v>
      </c>
      <c r="AB397" s="27"/>
      <c r="AC397" s="27">
        <v>297.01799999999997</v>
      </c>
      <c r="AD397" s="27">
        <v>290.15519999999998</v>
      </c>
      <c r="AE397">
        <f t="shared" si="82"/>
        <v>295.54739999999998</v>
      </c>
      <c r="AF397" s="16">
        <v>26</v>
      </c>
      <c r="AG397" s="15">
        <f t="shared" si="83"/>
        <v>76.842324000000005</v>
      </c>
      <c r="AI397">
        <f t="shared" si="84"/>
        <v>50.842324000000005</v>
      </c>
      <c r="AJ397" t="s">
        <v>39</v>
      </c>
      <c r="AK397" s="23">
        <f t="shared" si="85"/>
        <v>7684.2323999999999</v>
      </c>
      <c r="AM397">
        <f t="shared" si="86"/>
        <v>422.90767198679134</v>
      </c>
      <c r="AN397" s="23">
        <v>8.9</v>
      </c>
      <c r="AQ397" s="92">
        <f t="shared" si="87"/>
        <v>76.842324000000005</v>
      </c>
      <c r="AR397" s="93">
        <f t="shared" si="88"/>
        <v>54.842324000000005</v>
      </c>
    </row>
    <row r="398" spans="4:44" x14ac:dyDescent="0.3">
      <c r="D398">
        <v>0.82612440057153225</v>
      </c>
      <c r="E398">
        <v>1</v>
      </c>
      <c r="F398">
        <v>1</v>
      </c>
      <c r="G398" s="15">
        <v>222</v>
      </c>
      <c r="H398" t="s">
        <v>31</v>
      </c>
      <c r="I398" t="s">
        <v>30</v>
      </c>
      <c r="J398" t="s">
        <v>263</v>
      </c>
      <c r="K398">
        <v>22</v>
      </c>
      <c r="L398">
        <v>10</v>
      </c>
      <c r="M398" s="23">
        <v>7.59</v>
      </c>
      <c r="N398" s="47">
        <v>5.0199999999999996</v>
      </c>
      <c r="O398" s="29">
        <v>397</v>
      </c>
      <c r="P398" s="15">
        <f>M398+N398</f>
        <v>12.61</v>
      </c>
      <c r="Q398" s="27">
        <v>1.8185</v>
      </c>
      <c r="R398" s="27">
        <v>1.6468</v>
      </c>
      <c r="S398" s="27">
        <v>2.0209999999999999</v>
      </c>
      <c r="T398" s="27">
        <v>1.7289000000000001</v>
      </c>
      <c r="U398" s="31">
        <f t="shared" si="80"/>
        <v>1.8038000000000001</v>
      </c>
      <c r="V398" s="27">
        <v>2.0329999999999999</v>
      </c>
      <c r="W398" s="27">
        <v>1.8440000000000001</v>
      </c>
      <c r="X398" s="27">
        <v>2.1095999999999999</v>
      </c>
      <c r="Y398" s="27">
        <v>1.7728999999999999</v>
      </c>
      <c r="Z398" s="31">
        <f t="shared" si="81"/>
        <v>1.9398749999999998</v>
      </c>
      <c r="AA398" s="27">
        <v>178.88069999999999</v>
      </c>
      <c r="AB398" s="27">
        <v>197.50819999999999</v>
      </c>
      <c r="AC398" s="27">
        <v>169.07679999999999</v>
      </c>
      <c r="AD398" s="27">
        <v>210.74350000000001</v>
      </c>
      <c r="AE398">
        <f t="shared" si="82"/>
        <v>189.0523</v>
      </c>
      <c r="AF398" s="16">
        <v>26</v>
      </c>
      <c r="AG398" s="15">
        <f t="shared" si="83"/>
        <v>49.153598000000002</v>
      </c>
      <c r="AI398">
        <f t="shared" si="84"/>
        <v>23.153598000000002</v>
      </c>
      <c r="AJ398" t="s">
        <v>39</v>
      </c>
      <c r="AK398" s="23">
        <f t="shared" si="85"/>
        <v>4915.3598000000002</v>
      </c>
      <c r="AM398">
        <f t="shared" si="86"/>
        <v>389.79855670103098</v>
      </c>
      <c r="AN398" s="23">
        <v>8.9</v>
      </c>
      <c r="AQ398" s="92">
        <f t="shared" si="87"/>
        <v>49.153598000000002</v>
      </c>
      <c r="AR398" s="93">
        <f t="shared" si="88"/>
        <v>27.153598000000002</v>
      </c>
    </row>
    <row r="399" spans="4:44" x14ac:dyDescent="0.3">
      <c r="D399">
        <v>0.85383628521947719</v>
      </c>
      <c r="E399">
        <v>1</v>
      </c>
      <c r="F399">
        <v>1</v>
      </c>
      <c r="G399" s="15">
        <v>222</v>
      </c>
      <c r="H399" t="s">
        <v>31</v>
      </c>
      <c r="I399" t="s">
        <v>32</v>
      </c>
      <c r="L399">
        <v>30</v>
      </c>
      <c r="M399" s="23">
        <v>5.4640000000000004</v>
      </c>
      <c r="N399" s="47">
        <v>4.99</v>
      </c>
      <c r="O399" s="29">
        <v>398</v>
      </c>
      <c r="P399" s="15">
        <f>M399+N399</f>
        <v>10.454000000000001</v>
      </c>
      <c r="Q399" s="27">
        <v>1.9577</v>
      </c>
      <c r="R399" s="27"/>
      <c r="S399" s="27">
        <v>1.8707</v>
      </c>
      <c r="T399" s="27">
        <v>1.9241999999999999</v>
      </c>
      <c r="U399" s="31">
        <f t="shared" si="80"/>
        <v>1.9175333333333333</v>
      </c>
      <c r="V399" s="27">
        <v>2.0983999999999998</v>
      </c>
      <c r="W399" s="27"/>
      <c r="X399" s="27">
        <v>2.0457000000000001</v>
      </c>
      <c r="Y399" s="27">
        <v>2.1084999999999998</v>
      </c>
      <c r="Z399" s="31">
        <f t="shared" si="81"/>
        <v>2.0841999999999996</v>
      </c>
      <c r="AA399" s="27">
        <v>145.54740000000001</v>
      </c>
      <c r="AB399" s="27"/>
      <c r="AC399" s="27">
        <v>151.91990000000001</v>
      </c>
      <c r="AD399" s="27">
        <v>142.11600000000001</v>
      </c>
      <c r="AE399">
        <f t="shared" si="82"/>
        <v>146.52776666666668</v>
      </c>
      <c r="AF399" s="16">
        <v>26</v>
      </c>
      <c r="AG399" s="15">
        <f t="shared" si="83"/>
        <v>38.097219333333335</v>
      </c>
      <c r="AI399">
        <f t="shared" si="84"/>
        <v>12.097219333333335</v>
      </c>
      <c r="AJ399" t="s">
        <v>39</v>
      </c>
      <c r="AK399" s="23">
        <f t="shared" si="85"/>
        <v>3809.7219333333337</v>
      </c>
      <c r="AM399">
        <f t="shared" si="86"/>
        <v>364.42719852050254</v>
      </c>
      <c r="AN399" s="23">
        <v>8.8000000000000007</v>
      </c>
      <c r="AQ399" s="92">
        <f t="shared" si="87"/>
        <v>38.097219333333335</v>
      </c>
      <c r="AR399" s="93">
        <f t="shared" si="88"/>
        <v>38.097219333333335</v>
      </c>
    </row>
    <row r="400" spans="4:44" x14ac:dyDescent="0.3">
      <c r="D400">
        <v>0.26240118022831571</v>
      </c>
      <c r="E400">
        <v>1</v>
      </c>
      <c r="F400">
        <v>0</v>
      </c>
      <c r="G400" s="15">
        <v>223</v>
      </c>
      <c r="H400" t="s">
        <v>31</v>
      </c>
      <c r="I400" t="s">
        <v>30</v>
      </c>
      <c r="J400" t="s">
        <v>268</v>
      </c>
      <c r="K400">
        <v>22</v>
      </c>
      <c r="L400">
        <v>10</v>
      </c>
      <c r="M400" s="23">
        <v>5.0019999999999998</v>
      </c>
      <c r="N400" s="47">
        <v>1.9139999999999999</v>
      </c>
      <c r="O400" s="29">
        <v>399</v>
      </c>
      <c r="P400" s="15">
        <f>M400+N400</f>
        <v>6.9159999999999995</v>
      </c>
      <c r="Q400" s="27">
        <v>1.6975</v>
      </c>
      <c r="R400" s="27">
        <v>1.6425000000000001</v>
      </c>
      <c r="S400" s="27">
        <v>1.7681</v>
      </c>
      <c r="T400" s="27"/>
      <c r="U400" s="31">
        <f t="shared" si="80"/>
        <v>1.7027000000000001</v>
      </c>
      <c r="V400" s="27">
        <v>1.9772000000000001</v>
      </c>
      <c r="W400" s="27">
        <v>1.7401</v>
      </c>
      <c r="X400" s="27">
        <v>1.9156</v>
      </c>
      <c r="Y400" s="27">
        <v>2.1017000000000001</v>
      </c>
      <c r="Z400" s="31">
        <f t="shared" si="81"/>
        <v>1.9336499999999999</v>
      </c>
      <c r="AA400" s="27">
        <v>311.82130000000001</v>
      </c>
      <c r="AB400" s="27"/>
      <c r="AC400" s="27">
        <v>315.25259999999997</v>
      </c>
      <c r="AD400" s="27">
        <v>290.25259999999997</v>
      </c>
      <c r="AE400">
        <f t="shared" si="82"/>
        <v>305.77549999999997</v>
      </c>
      <c r="AF400" s="16">
        <v>16</v>
      </c>
      <c r="AG400" s="15">
        <f t="shared" si="83"/>
        <v>48.924079999999996</v>
      </c>
      <c r="AI400">
        <f t="shared" si="84"/>
        <v>32.924079999999996</v>
      </c>
      <c r="AJ400" t="s">
        <v>39</v>
      </c>
      <c r="AK400" s="23">
        <f t="shared" si="85"/>
        <v>4892.4079999999994</v>
      </c>
      <c r="AM400">
        <f t="shared" si="86"/>
        <v>707.40427993059575</v>
      </c>
      <c r="AN400" s="23">
        <v>8.6999999999999993</v>
      </c>
      <c r="AQ400" s="92">
        <f t="shared" si="87"/>
        <v>48.924079999999996</v>
      </c>
      <c r="AR400" s="93">
        <f t="shared" si="88"/>
        <v>26.924079999999996</v>
      </c>
    </row>
    <row r="401" spans="4:44" x14ac:dyDescent="0.3">
      <c r="D401">
        <v>0.35886758058512336</v>
      </c>
      <c r="E401">
        <v>1</v>
      </c>
      <c r="F401">
        <v>0</v>
      </c>
      <c r="G401" s="15">
        <v>223</v>
      </c>
      <c r="H401" t="s">
        <v>34</v>
      </c>
      <c r="I401" t="s">
        <v>30</v>
      </c>
      <c r="J401" t="s">
        <v>266</v>
      </c>
      <c r="K401">
        <v>22</v>
      </c>
      <c r="L401">
        <v>10</v>
      </c>
      <c r="M401" s="23">
        <v>9.032</v>
      </c>
      <c r="N401" s="47">
        <v>7.1639999999999997</v>
      </c>
      <c r="O401" s="29">
        <v>400</v>
      </c>
      <c r="P401" s="15">
        <f>M401+N401</f>
        <v>16.195999999999998</v>
      </c>
      <c r="Q401" s="27">
        <v>1.9192</v>
      </c>
      <c r="R401" s="27">
        <v>1.9134</v>
      </c>
      <c r="S401" s="27">
        <v>1.954</v>
      </c>
      <c r="T401" s="27">
        <v>1.9159999999999999</v>
      </c>
      <c r="U401" s="31">
        <f t="shared" si="80"/>
        <v>1.9256500000000001</v>
      </c>
      <c r="V401" s="27">
        <v>2.1073</v>
      </c>
      <c r="W401" s="27">
        <v>2.1143000000000001</v>
      </c>
      <c r="X401" s="27">
        <v>2.0951</v>
      </c>
      <c r="Y401" s="27">
        <v>2.0747</v>
      </c>
      <c r="Z401" s="31">
        <f t="shared" si="81"/>
        <v>2.0978500000000002</v>
      </c>
      <c r="AA401" s="27">
        <v>295.15460000000002</v>
      </c>
      <c r="AB401" s="27">
        <v>296.13499999999999</v>
      </c>
      <c r="AC401" s="27">
        <v>298.58600000000001</v>
      </c>
      <c r="AD401" s="27">
        <v>294.6644</v>
      </c>
      <c r="AE401">
        <f t="shared" si="82"/>
        <v>296.13499999999999</v>
      </c>
      <c r="AF401" s="16">
        <v>26</v>
      </c>
      <c r="AG401" s="15">
        <f t="shared" si="83"/>
        <v>76.995100000000008</v>
      </c>
      <c r="AI401">
        <f t="shared" si="84"/>
        <v>50.995100000000008</v>
      </c>
      <c r="AJ401" t="s">
        <v>39</v>
      </c>
      <c r="AK401" s="23">
        <f t="shared" si="85"/>
        <v>7699.51</v>
      </c>
      <c r="AM401">
        <f t="shared" si="86"/>
        <v>475.39577673499639</v>
      </c>
      <c r="AN401" s="23">
        <v>9.1999999999999993</v>
      </c>
      <c r="AQ401" s="92">
        <f t="shared" si="87"/>
        <v>76.995100000000008</v>
      </c>
      <c r="AR401" s="93">
        <f t="shared" si="88"/>
        <v>54.995100000000008</v>
      </c>
    </row>
    <row r="402" spans="4:44" x14ac:dyDescent="0.3">
      <c r="D402">
        <v>0.41122853556833217</v>
      </c>
      <c r="E402">
        <v>1</v>
      </c>
      <c r="F402">
        <v>0</v>
      </c>
      <c r="G402" s="15">
        <v>223</v>
      </c>
      <c r="H402" t="s">
        <v>34</v>
      </c>
      <c r="I402" t="s">
        <v>32</v>
      </c>
      <c r="L402">
        <v>30</v>
      </c>
      <c r="M402" s="23">
        <v>5.8019999999999996</v>
      </c>
      <c r="N402" s="47">
        <v>2.718</v>
      </c>
      <c r="O402" s="29">
        <v>401</v>
      </c>
      <c r="P402" s="15">
        <f>M402+N402</f>
        <v>8.52</v>
      </c>
      <c r="Q402" s="27">
        <v>1.0159</v>
      </c>
      <c r="R402" s="27">
        <v>1.0718000000000001</v>
      </c>
      <c r="S402" s="27">
        <v>1.0428999999999999</v>
      </c>
      <c r="T402" s="27">
        <v>1.1462000000000001</v>
      </c>
      <c r="U402" s="31">
        <f t="shared" si="80"/>
        <v>1.0691999999999999</v>
      </c>
      <c r="V402" s="27">
        <v>1.2208000000000001</v>
      </c>
      <c r="W402" s="27">
        <v>1.2407999999999999</v>
      </c>
      <c r="X402" s="27">
        <v>1.5871999999999999</v>
      </c>
      <c r="Y402" s="27">
        <v>1.8075000000000001</v>
      </c>
      <c r="Z402" s="31">
        <f t="shared" si="81"/>
        <v>1.464075</v>
      </c>
      <c r="AA402" s="27">
        <v>231.42910000000001</v>
      </c>
      <c r="AB402" s="27">
        <v>266.233</v>
      </c>
      <c r="AC402" s="27"/>
      <c r="AD402" s="27"/>
      <c r="AE402">
        <f t="shared" si="82"/>
        <v>248.83105</v>
      </c>
      <c r="AF402" s="16">
        <v>16</v>
      </c>
      <c r="AG402" s="15">
        <f t="shared" si="83"/>
        <v>39.812967999999998</v>
      </c>
      <c r="AI402">
        <f t="shared" si="84"/>
        <v>23.812967999999998</v>
      </c>
      <c r="AJ402" t="s">
        <v>39</v>
      </c>
      <c r="AK402" s="23">
        <f t="shared" si="85"/>
        <v>3981.2968000000001</v>
      </c>
      <c r="AM402">
        <f t="shared" si="86"/>
        <v>467.28835680751178</v>
      </c>
      <c r="AN402" s="26">
        <v>4.5</v>
      </c>
      <c r="AQ402" s="92">
        <f t="shared" si="87"/>
        <v>39.812967999999998</v>
      </c>
      <c r="AR402" s="93">
        <f t="shared" si="88"/>
        <v>39.812967999999998</v>
      </c>
    </row>
    <row r="403" spans="4:44" x14ac:dyDescent="0.3">
      <c r="D403">
        <v>0.58993429160890376</v>
      </c>
      <c r="E403">
        <v>1</v>
      </c>
      <c r="F403">
        <v>0</v>
      </c>
      <c r="G403" s="15">
        <v>223</v>
      </c>
      <c r="H403" t="s">
        <v>29</v>
      </c>
      <c r="I403" t="s">
        <v>30</v>
      </c>
      <c r="J403" t="s">
        <v>269</v>
      </c>
      <c r="K403">
        <v>22</v>
      </c>
      <c r="L403">
        <v>10</v>
      </c>
      <c r="M403" s="23">
        <v>10.34</v>
      </c>
      <c r="N403" s="17">
        <v>8.6120000000000001</v>
      </c>
      <c r="O403" s="29">
        <v>402</v>
      </c>
      <c r="P403" s="15">
        <f>M403</f>
        <v>10.34</v>
      </c>
      <c r="Q403" s="27">
        <v>1.8782000000000001</v>
      </c>
      <c r="R403" s="27">
        <v>1.6309</v>
      </c>
      <c r="S403" s="27">
        <v>1.7287999999999999</v>
      </c>
      <c r="T403" s="27"/>
      <c r="U403" s="31">
        <f t="shared" si="80"/>
        <v>1.7459666666666667</v>
      </c>
      <c r="V403" s="27">
        <v>2.0261999999999998</v>
      </c>
      <c r="W403" s="27">
        <v>1.6715</v>
      </c>
      <c r="X403" s="27">
        <v>1.9076</v>
      </c>
      <c r="Y403" s="27">
        <v>2.2174999999999998</v>
      </c>
      <c r="Z403" s="31">
        <f t="shared" si="81"/>
        <v>1.9556999999999998</v>
      </c>
      <c r="AA403" s="27">
        <v>214.2722</v>
      </c>
      <c r="AB403" s="27"/>
      <c r="AC403" s="27">
        <v>226.03700000000001</v>
      </c>
      <c r="AD403" s="27">
        <v>193.19380000000001</v>
      </c>
      <c r="AE403">
        <f t="shared" si="82"/>
        <v>211.16766666666669</v>
      </c>
      <c r="AF403" s="16">
        <v>26</v>
      </c>
      <c r="AG403" s="15">
        <f t="shared" si="83"/>
        <v>54.90359333333334</v>
      </c>
      <c r="AI403">
        <f t="shared" si="84"/>
        <v>28.90359333333334</v>
      </c>
      <c r="AJ403" t="s">
        <v>39</v>
      </c>
      <c r="AK403" s="23">
        <f t="shared" si="85"/>
        <v>5490.3593333333338</v>
      </c>
      <c r="AM403">
        <f t="shared" si="86"/>
        <v>530.98252740167641</v>
      </c>
      <c r="AN403" s="23">
        <v>9.1999999999999993</v>
      </c>
      <c r="AQ403" s="92">
        <f t="shared" si="87"/>
        <v>54.90359333333334</v>
      </c>
      <c r="AR403" s="93">
        <f t="shared" si="88"/>
        <v>32.90359333333334</v>
      </c>
    </row>
    <row r="404" spans="4:44" x14ac:dyDescent="0.3">
      <c r="D404">
        <v>0.65854941612339968</v>
      </c>
      <c r="E404">
        <v>1</v>
      </c>
      <c r="F404">
        <v>0</v>
      </c>
      <c r="G404" s="15">
        <v>223</v>
      </c>
      <c r="H404" t="s">
        <v>33</v>
      </c>
      <c r="I404" t="s">
        <v>32</v>
      </c>
      <c r="L404">
        <v>30</v>
      </c>
      <c r="M404" s="23">
        <v>5.7359999999999998</v>
      </c>
      <c r="N404" t="s">
        <v>35</v>
      </c>
      <c r="O404" s="29">
        <v>403</v>
      </c>
      <c r="P404" s="15">
        <f>M404</f>
        <v>5.7359999999999998</v>
      </c>
      <c r="Q404" s="27">
        <v>1.6917</v>
      </c>
      <c r="R404" s="27">
        <v>1.7017</v>
      </c>
      <c r="S404" s="27">
        <v>1.7004999999999999</v>
      </c>
      <c r="T404" s="27">
        <v>1.7032</v>
      </c>
      <c r="U404" s="31">
        <f t="shared" si="80"/>
        <v>1.6992749999999999</v>
      </c>
      <c r="V404" s="27">
        <v>2.0966999999999998</v>
      </c>
      <c r="W404" s="27">
        <v>2.1120000000000001</v>
      </c>
      <c r="X404" s="27">
        <v>2.0773999999999999</v>
      </c>
      <c r="Y404" s="27">
        <v>2.0676999999999999</v>
      </c>
      <c r="Z404" s="31">
        <f t="shared" si="81"/>
        <v>2.0884499999999999</v>
      </c>
      <c r="AA404" s="27">
        <v>283.38990000000001</v>
      </c>
      <c r="AB404" s="27">
        <v>283.38990000000001</v>
      </c>
      <c r="AC404" s="27">
        <v>284.8605</v>
      </c>
      <c r="AD404" s="27">
        <v>279.4683</v>
      </c>
      <c r="AE404">
        <f t="shared" si="82"/>
        <v>282.77715000000001</v>
      </c>
      <c r="AF404" s="16">
        <v>16</v>
      </c>
      <c r="AG404" s="15">
        <f t="shared" si="83"/>
        <v>45.244343999999998</v>
      </c>
      <c r="AI404">
        <f t="shared" si="84"/>
        <v>29.244343999999998</v>
      </c>
      <c r="AJ404" t="s">
        <v>39</v>
      </c>
      <c r="AK404" s="23">
        <f t="shared" si="85"/>
        <v>4524.4344000000001</v>
      </c>
      <c r="AM404">
        <f t="shared" si="86"/>
        <v>788.77866108786611</v>
      </c>
      <c r="AN404" s="23">
        <v>9</v>
      </c>
      <c r="AQ404" s="92">
        <f t="shared" si="87"/>
        <v>45.244343999999998</v>
      </c>
      <c r="AR404" s="93">
        <f t="shared" si="88"/>
        <v>45.244343999999998</v>
      </c>
    </row>
    <row r="405" spans="4:44" x14ac:dyDescent="0.3">
      <c r="D405">
        <v>0.80991026195312188</v>
      </c>
      <c r="E405">
        <v>1</v>
      </c>
      <c r="F405">
        <v>0</v>
      </c>
      <c r="G405" s="15">
        <v>223</v>
      </c>
      <c r="H405" t="s">
        <v>33</v>
      </c>
      <c r="I405" t="s">
        <v>30</v>
      </c>
      <c r="J405" t="s">
        <v>265</v>
      </c>
      <c r="K405">
        <v>22</v>
      </c>
      <c r="L405">
        <v>10</v>
      </c>
      <c r="M405" s="23">
        <v>5.556</v>
      </c>
      <c r="N405" t="s">
        <v>35</v>
      </c>
      <c r="O405" s="29">
        <v>404</v>
      </c>
      <c r="P405" s="15">
        <f>M405</f>
        <v>5.556</v>
      </c>
      <c r="Q405" s="27">
        <v>2.0979999999999999</v>
      </c>
      <c r="R405" s="27">
        <v>2.2507999999999999</v>
      </c>
      <c r="S405" s="27">
        <v>2.3862999999999999</v>
      </c>
      <c r="T405" s="27">
        <v>2.1465000000000001</v>
      </c>
      <c r="U405" s="31">
        <f t="shared" si="80"/>
        <v>2.2203999999999997</v>
      </c>
      <c r="V405" s="27">
        <v>2.1049000000000002</v>
      </c>
      <c r="W405" s="27">
        <v>2.1244000000000001</v>
      </c>
      <c r="X405" s="27">
        <v>2.1442000000000001</v>
      </c>
      <c r="Y405" s="27">
        <v>2.0110000000000001</v>
      </c>
      <c r="Z405" s="31">
        <f t="shared" si="81"/>
        <v>2.0961249999999998</v>
      </c>
      <c r="AA405" s="27">
        <v>311.33109999999999</v>
      </c>
      <c r="AB405" s="27">
        <v>315.25259999999997</v>
      </c>
      <c r="AC405" s="27">
        <v>310.84089999999998</v>
      </c>
      <c r="AD405" s="27">
        <v>327.99770000000001</v>
      </c>
      <c r="AE405">
        <f t="shared" si="82"/>
        <v>316.35557499999993</v>
      </c>
      <c r="AF405" s="16">
        <v>16</v>
      </c>
      <c r="AG405" s="15">
        <f t="shared" si="83"/>
        <v>50.616891999999986</v>
      </c>
      <c r="AI405">
        <f t="shared" si="84"/>
        <v>34.616891999999986</v>
      </c>
      <c r="AJ405" t="s">
        <v>39</v>
      </c>
      <c r="AK405" s="23">
        <f t="shared" si="85"/>
        <v>5061.6891999999989</v>
      </c>
      <c r="AM405">
        <f t="shared" si="86"/>
        <v>911.03117350611933</v>
      </c>
      <c r="AN405" s="23">
        <v>8.6999999999999993</v>
      </c>
      <c r="AQ405" s="92">
        <f t="shared" si="87"/>
        <v>50.616891999999986</v>
      </c>
      <c r="AR405" s="93">
        <f t="shared" si="88"/>
        <v>28.616891999999986</v>
      </c>
    </row>
    <row r="406" spans="4:44" x14ac:dyDescent="0.3">
      <c r="D406">
        <v>0.82823261014597693</v>
      </c>
      <c r="E406">
        <v>1</v>
      </c>
      <c r="F406">
        <v>0</v>
      </c>
      <c r="G406" s="15">
        <v>223</v>
      </c>
      <c r="H406" t="s">
        <v>31</v>
      </c>
      <c r="I406" t="s">
        <v>32</v>
      </c>
      <c r="J406" t="s">
        <v>267</v>
      </c>
      <c r="K406">
        <v>22</v>
      </c>
      <c r="L406">
        <v>30</v>
      </c>
      <c r="M406" s="23">
        <v>6.0860000000000003</v>
      </c>
      <c r="N406" s="47">
        <v>2.76</v>
      </c>
      <c r="O406" s="29">
        <v>405</v>
      </c>
      <c r="P406" s="15">
        <f t="shared" ref="P406:P411" si="89">M406+N406</f>
        <v>8.8460000000000001</v>
      </c>
      <c r="Q406" s="27">
        <v>1.6144000000000001</v>
      </c>
      <c r="R406" s="27">
        <v>1.4663999999999999</v>
      </c>
      <c r="S406" s="27">
        <v>1.8505</v>
      </c>
      <c r="T406" s="27">
        <v>1.5889</v>
      </c>
      <c r="U406" s="31">
        <f t="shared" si="80"/>
        <v>1.63005</v>
      </c>
      <c r="V406" s="27">
        <v>1.9773000000000001</v>
      </c>
      <c r="W406" s="27"/>
      <c r="X406" s="27">
        <v>1.8883000000000001</v>
      </c>
      <c r="Y406" s="27">
        <v>1.9564999999999999</v>
      </c>
      <c r="Z406" s="31">
        <f t="shared" si="81"/>
        <v>1.9406999999999999</v>
      </c>
      <c r="AA406" s="27">
        <v>228.4879</v>
      </c>
      <c r="AB406" s="27">
        <v>277.99770000000001</v>
      </c>
      <c r="AC406" s="27">
        <v>226.52709999999999</v>
      </c>
      <c r="AD406" s="27">
        <v>227.99770000000001</v>
      </c>
      <c r="AE406">
        <f t="shared" si="82"/>
        <v>240.2526</v>
      </c>
      <c r="AF406" s="16">
        <v>16</v>
      </c>
      <c r="AG406" s="15">
        <f t="shared" si="83"/>
        <v>38.440415999999999</v>
      </c>
      <c r="AI406">
        <f t="shared" si="84"/>
        <v>22.440415999999999</v>
      </c>
      <c r="AJ406" t="s">
        <v>39</v>
      </c>
      <c r="AK406" s="23">
        <f t="shared" si="85"/>
        <v>3844.0416</v>
      </c>
      <c r="AM406">
        <f t="shared" si="86"/>
        <v>434.55139045896448</v>
      </c>
      <c r="AN406" s="23">
        <v>9.3000000000000007</v>
      </c>
      <c r="AQ406" s="92">
        <f t="shared" si="87"/>
        <v>38.440415999999999</v>
      </c>
      <c r="AR406" s="93">
        <f t="shared" si="88"/>
        <v>16.440415999999999</v>
      </c>
    </row>
    <row r="407" spans="4:44" x14ac:dyDescent="0.3">
      <c r="D407">
        <v>2.2496555989530265E-2</v>
      </c>
      <c r="E407">
        <v>0</v>
      </c>
      <c r="F407">
        <v>1</v>
      </c>
      <c r="G407" s="15">
        <v>224</v>
      </c>
      <c r="H407" t="s">
        <v>33</v>
      </c>
      <c r="I407" t="s">
        <v>32</v>
      </c>
      <c r="L407">
        <v>30</v>
      </c>
      <c r="M407" s="23">
        <v>4.758</v>
      </c>
      <c r="N407" s="47">
        <v>2.8359999999999999</v>
      </c>
      <c r="O407" s="29">
        <v>406</v>
      </c>
      <c r="P407" s="15">
        <f t="shared" si="89"/>
        <v>7.5939999999999994</v>
      </c>
      <c r="Q407" s="27">
        <v>1.3547</v>
      </c>
      <c r="R407" s="27">
        <v>1.3592</v>
      </c>
      <c r="S407" s="27">
        <v>1.3553999999999999</v>
      </c>
      <c r="T407" s="27">
        <v>1.3539000000000001</v>
      </c>
      <c r="U407" s="31">
        <f t="shared" si="80"/>
        <v>1.3558000000000001</v>
      </c>
      <c r="V407" s="27">
        <v>2.0272999999999999</v>
      </c>
      <c r="W407" s="27">
        <v>2.0312999999999999</v>
      </c>
      <c r="X407" s="27">
        <v>1.9985999999999999</v>
      </c>
      <c r="Y407" s="27">
        <v>1.9824999999999999</v>
      </c>
      <c r="Z407" s="31">
        <f t="shared" si="81"/>
        <v>2.009925</v>
      </c>
      <c r="AA407" s="27">
        <v>242.21340000000001</v>
      </c>
      <c r="AB407" s="27">
        <v>243.684</v>
      </c>
      <c r="AC407" s="27">
        <v>245.6448</v>
      </c>
      <c r="AD407" s="27">
        <v>240.74279999999999</v>
      </c>
      <c r="AE407">
        <f t="shared" si="82"/>
        <v>243.07124999999999</v>
      </c>
      <c r="AF407" s="16">
        <v>16</v>
      </c>
      <c r="AG407" s="15">
        <f t="shared" si="83"/>
        <v>38.891399999999997</v>
      </c>
      <c r="AI407">
        <f t="shared" si="84"/>
        <v>22.891399999999997</v>
      </c>
      <c r="AJ407" t="s">
        <v>39</v>
      </c>
      <c r="AK407" s="23">
        <f t="shared" si="85"/>
        <v>3889.14</v>
      </c>
      <c r="AM407">
        <f t="shared" si="86"/>
        <v>512.13326310244929</v>
      </c>
      <c r="AN407" s="23">
        <v>9.3000000000000007</v>
      </c>
      <c r="AQ407" s="92">
        <f t="shared" si="87"/>
        <v>38.891399999999997</v>
      </c>
      <c r="AR407" s="93">
        <f t="shared" si="88"/>
        <v>38.891399999999997</v>
      </c>
    </row>
    <row r="408" spans="4:44" x14ac:dyDescent="0.3">
      <c r="D408">
        <v>6.8595107923206777E-2</v>
      </c>
      <c r="E408">
        <v>0</v>
      </c>
      <c r="F408">
        <v>1</v>
      </c>
      <c r="G408" s="15">
        <v>224</v>
      </c>
      <c r="H408" t="s">
        <v>29</v>
      </c>
      <c r="I408" t="s">
        <v>30</v>
      </c>
      <c r="L408">
        <v>10</v>
      </c>
      <c r="M408" s="23">
        <v>4.8600000000000003</v>
      </c>
      <c r="N408" s="47">
        <v>4.7320000000000002</v>
      </c>
      <c r="O408" s="29">
        <v>407</v>
      </c>
      <c r="P408" s="15">
        <f t="shared" si="89"/>
        <v>9.5920000000000005</v>
      </c>
      <c r="Q408" s="27">
        <v>1.2952999999999999</v>
      </c>
      <c r="R408" s="27">
        <v>1.5330999999999999</v>
      </c>
      <c r="S408" s="27">
        <v>1.4113</v>
      </c>
      <c r="T408" s="27">
        <v>1.4043000000000001</v>
      </c>
      <c r="U408" s="31">
        <f t="shared" si="80"/>
        <v>1.411</v>
      </c>
      <c r="V408" s="27">
        <v>1.6940999999999999</v>
      </c>
      <c r="W408" s="27">
        <v>2.0623999999999998</v>
      </c>
      <c r="X408" s="27">
        <v>1.7342</v>
      </c>
      <c r="Y408" s="27">
        <v>1.7683</v>
      </c>
      <c r="Z408" s="31">
        <f t="shared" si="81"/>
        <v>1.8147500000000001</v>
      </c>
      <c r="AA408" s="27">
        <v>258.88010000000003</v>
      </c>
      <c r="AB408" s="27"/>
      <c r="AC408" s="27">
        <v>237.80170000000001</v>
      </c>
      <c r="AD408" s="27">
        <v>240.74279999999999</v>
      </c>
      <c r="AE408">
        <f t="shared" si="82"/>
        <v>245.80820000000003</v>
      </c>
      <c r="AF408" s="16">
        <v>16</v>
      </c>
      <c r="AG408" s="15">
        <f t="shared" si="83"/>
        <v>39.329312000000002</v>
      </c>
      <c r="AI408">
        <f t="shared" si="84"/>
        <v>23.329312000000002</v>
      </c>
      <c r="AJ408" t="s">
        <v>39</v>
      </c>
      <c r="AK408" s="23">
        <f t="shared" si="85"/>
        <v>3932.9312000000004</v>
      </c>
      <c r="AM408">
        <f t="shared" si="86"/>
        <v>410.02201834862387</v>
      </c>
      <c r="AN408" s="23">
        <v>8.8000000000000007</v>
      </c>
      <c r="AQ408" s="92">
        <f t="shared" si="87"/>
        <v>39.329312000000002</v>
      </c>
      <c r="AR408" s="93">
        <f t="shared" si="88"/>
        <v>39.329312000000002</v>
      </c>
    </row>
    <row r="409" spans="4:44" x14ac:dyDescent="0.3">
      <c r="D409">
        <v>0.10401922996987445</v>
      </c>
      <c r="E409">
        <v>0</v>
      </c>
      <c r="F409">
        <v>1</v>
      </c>
      <c r="G409" s="15">
        <v>224</v>
      </c>
      <c r="H409" t="s">
        <v>31</v>
      </c>
      <c r="I409" t="s">
        <v>30</v>
      </c>
      <c r="L409">
        <v>10</v>
      </c>
      <c r="M409" s="23">
        <v>6</v>
      </c>
      <c r="N409" s="47">
        <v>8.6880000000000006</v>
      </c>
      <c r="O409" s="29">
        <v>408</v>
      </c>
      <c r="P409" s="15">
        <f t="shared" si="89"/>
        <v>14.688000000000001</v>
      </c>
      <c r="Q409" s="27">
        <v>1.5304</v>
      </c>
      <c r="R409" s="27">
        <v>1.4258999999999999</v>
      </c>
      <c r="S409" s="27">
        <v>1.6086</v>
      </c>
      <c r="T409" s="27">
        <v>1.514</v>
      </c>
      <c r="U409" s="31">
        <f t="shared" si="80"/>
        <v>1.519725</v>
      </c>
      <c r="V409" s="27">
        <v>1.9601</v>
      </c>
      <c r="W409" s="27">
        <v>1.7277</v>
      </c>
      <c r="X409" s="27">
        <v>2.0480999999999998</v>
      </c>
      <c r="Y409" s="27">
        <v>1.7962</v>
      </c>
      <c r="Z409" s="31">
        <f t="shared" si="81"/>
        <v>1.8830249999999999</v>
      </c>
      <c r="AA409" s="27">
        <v>345.64479999999998</v>
      </c>
      <c r="AB409" s="27">
        <v>396.13499999999999</v>
      </c>
      <c r="AC409" s="27">
        <v>327.01729999999998</v>
      </c>
      <c r="AD409" s="27">
        <v>373.0958</v>
      </c>
      <c r="AE409">
        <f t="shared" si="82"/>
        <v>360.47322500000001</v>
      </c>
      <c r="AF409" s="16">
        <v>26</v>
      </c>
      <c r="AG409" s="15">
        <f t="shared" si="83"/>
        <v>93.723038500000001</v>
      </c>
      <c r="AI409">
        <f t="shared" si="84"/>
        <v>67.723038500000001</v>
      </c>
      <c r="AJ409" t="s">
        <v>39</v>
      </c>
      <c r="AK409" s="23">
        <f t="shared" si="85"/>
        <v>9372.3038500000002</v>
      </c>
      <c r="AM409">
        <f t="shared" si="86"/>
        <v>638.09258238017424</v>
      </c>
      <c r="AN409" s="23">
        <v>9.1</v>
      </c>
      <c r="AQ409" s="92">
        <f t="shared" si="87"/>
        <v>93.723038500000001</v>
      </c>
      <c r="AR409" s="93">
        <f t="shared" si="88"/>
        <v>93.723038500000001</v>
      </c>
    </row>
    <row r="410" spans="4:44" x14ac:dyDescent="0.3">
      <c r="D410">
        <v>0.48541393511590647</v>
      </c>
      <c r="E410">
        <v>0</v>
      </c>
      <c r="F410">
        <v>1</v>
      </c>
      <c r="G410" s="15">
        <v>224</v>
      </c>
      <c r="H410" t="s">
        <v>31</v>
      </c>
      <c r="I410" t="s">
        <v>32</v>
      </c>
      <c r="L410">
        <v>30</v>
      </c>
      <c r="M410" s="23">
        <v>5.726</v>
      </c>
      <c r="N410" s="47">
        <v>3.21</v>
      </c>
      <c r="O410" s="29">
        <v>409</v>
      </c>
      <c r="P410" s="15">
        <f t="shared" si="89"/>
        <v>8.9359999999999999</v>
      </c>
      <c r="Q410" s="27">
        <v>1.4195</v>
      </c>
      <c r="R410" s="27">
        <v>1.4169</v>
      </c>
      <c r="S410" s="27">
        <v>1.4228000000000001</v>
      </c>
      <c r="T410" s="27">
        <v>1.4245000000000001</v>
      </c>
      <c r="U410" s="31">
        <f t="shared" si="80"/>
        <v>1.420925</v>
      </c>
      <c r="V410" s="27">
        <v>2.0171999999999999</v>
      </c>
      <c r="W410" s="27">
        <v>2.0135000000000001</v>
      </c>
      <c r="X410" s="27">
        <v>1.9986999999999999</v>
      </c>
      <c r="Y410" s="27">
        <v>1.98</v>
      </c>
      <c r="Z410" s="31">
        <f t="shared" si="81"/>
        <v>2.0023499999999999</v>
      </c>
      <c r="AA410" s="27">
        <v>267.70359999999999</v>
      </c>
      <c r="AB410" s="27">
        <v>267.21339999999998</v>
      </c>
      <c r="AC410" s="27">
        <v>266.233</v>
      </c>
      <c r="AD410" s="27">
        <v>258.88010000000003</v>
      </c>
      <c r="AE410">
        <f t="shared" si="82"/>
        <v>265.00752499999999</v>
      </c>
      <c r="AF410" s="16">
        <v>16</v>
      </c>
      <c r="AG410" s="15">
        <f t="shared" si="83"/>
        <v>42.401204</v>
      </c>
      <c r="AI410">
        <f t="shared" si="84"/>
        <v>26.401204</v>
      </c>
      <c r="AJ410" t="s">
        <v>39</v>
      </c>
      <c r="AK410" s="23">
        <f t="shared" si="85"/>
        <v>4240.1203999999998</v>
      </c>
      <c r="AM410">
        <f t="shared" si="86"/>
        <v>474.49870188003581</v>
      </c>
      <c r="AN410" s="23">
        <v>9.4</v>
      </c>
      <c r="AQ410" s="92">
        <f t="shared" si="87"/>
        <v>42.401204</v>
      </c>
      <c r="AR410" s="93">
        <f t="shared" si="88"/>
        <v>42.401204</v>
      </c>
    </row>
    <row r="411" spans="4:44" x14ac:dyDescent="0.3">
      <c r="D411">
        <v>0.73419120774642932</v>
      </c>
      <c r="E411">
        <v>0</v>
      </c>
      <c r="F411">
        <v>1</v>
      </c>
      <c r="G411" s="15">
        <v>224</v>
      </c>
      <c r="H411" t="s">
        <v>33</v>
      </c>
      <c r="I411" t="s">
        <v>30</v>
      </c>
      <c r="L411">
        <v>10</v>
      </c>
      <c r="M411" s="23">
        <v>5.92</v>
      </c>
      <c r="N411" s="47">
        <v>4.9960000000000004</v>
      </c>
      <c r="O411" s="29">
        <v>410</v>
      </c>
      <c r="P411" s="15">
        <f t="shared" si="89"/>
        <v>10.916</v>
      </c>
      <c r="Q411" s="27">
        <v>1.3270999999999999</v>
      </c>
      <c r="R411" s="27">
        <v>1.605</v>
      </c>
      <c r="S411" s="27">
        <v>1.6548</v>
      </c>
      <c r="T411" s="27">
        <v>1.4859</v>
      </c>
      <c r="U411" s="31">
        <f t="shared" si="80"/>
        <v>1.5182</v>
      </c>
      <c r="V411" s="27">
        <v>1.7248000000000001</v>
      </c>
      <c r="W411" s="27">
        <v>2.0911</v>
      </c>
      <c r="X411" s="27">
        <v>2.0750000000000002</v>
      </c>
      <c r="Y411" s="27">
        <v>1.8905000000000001</v>
      </c>
      <c r="Z411" s="31">
        <f t="shared" si="81"/>
        <v>1.9453500000000001</v>
      </c>
      <c r="AA411" s="27">
        <v>265.25259999999997</v>
      </c>
      <c r="AB411" s="27">
        <v>209.8605</v>
      </c>
      <c r="AC411" s="27">
        <v>212.3115</v>
      </c>
      <c r="AD411" s="27">
        <v>231.42910000000001</v>
      </c>
      <c r="AE411">
        <f t="shared" si="82"/>
        <v>229.71342499999997</v>
      </c>
      <c r="AF411" s="16">
        <v>26</v>
      </c>
      <c r="AG411" s="15">
        <f t="shared" si="83"/>
        <v>59.725490499999999</v>
      </c>
      <c r="AI411">
        <f t="shared" si="84"/>
        <v>33.725490499999999</v>
      </c>
      <c r="AJ411" t="s">
        <v>39</v>
      </c>
      <c r="AK411" s="23">
        <f t="shared" si="85"/>
        <v>5972.5490499999996</v>
      </c>
      <c r="AM411">
        <f t="shared" si="86"/>
        <v>547.13714272627328</v>
      </c>
      <c r="AN411" s="23">
        <v>9.4</v>
      </c>
      <c r="AQ411" s="92">
        <f t="shared" si="87"/>
        <v>59.725490499999999</v>
      </c>
      <c r="AR411" s="93">
        <f t="shared" si="88"/>
        <v>59.725490499999999</v>
      </c>
    </row>
    <row r="412" spans="4:44" x14ac:dyDescent="0.3">
      <c r="D412">
        <v>0.16226895296462718</v>
      </c>
      <c r="E412">
        <v>0</v>
      </c>
      <c r="F412">
        <v>0</v>
      </c>
      <c r="G412" s="15">
        <v>225</v>
      </c>
      <c r="H412" t="s">
        <v>31</v>
      </c>
      <c r="I412" t="s">
        <v>30</v>
      </c>
      <c r="L412">
        <v>30</v>
      </c>
      <c r="M412" s="23">
        <v>12.73</v>
      </c>
      <c r="N412" s="17">
        <v>9.6359999999999992</v>
      </c>
      <c r="O412" s="29">
        <v>411</v>
      </c>
      <c r="P412" s="15">
        <f>M412</f>
        <v>12.73</v>
      </c>
      <c r="Q412" s="27">
        <v>1.5788</v>
      </c>
      <c r="R412" s="27">
        <v>1.4612000000000001</v>
      </c>
      <c r="S412" s="27"/>
      <c r="T412" s="27">
        <v>1.4368000000000001</v>
      </c>
      <c r="U412" s="31">
        <f t="shared" si="80"/>
        <v>1.4922666666666666</v>
      </c>
      <c r="V412" s="27">
        <v>2.0204</v>
      </c>
      <c r="W412" s="27">
        <v>1.5955999999999999</v>
      </c>
      <c r="X412" s="27">
        <v>2.1926999999999999</v>
      </c>
      <c r="Y412" s="27">
        <v>1.7807999999999999</v>
      </c>
      <c r="Z412" s="31">
        <f t="shared" si="81"/>
        <v>1.897375</v>
      </c>
      <c r="AA412" s="27">
        <v>177.01730000000001</v>
      </c>
      <c r="AB412" s="27">
        <v>221.13499999999999</v>
      </c>
      <c r="AC412" s="27">
        <v>159.8605</v>
      </c>
      <c r="AD412" s="27">
        <v>200.54679999999999</v>
      </c>
      <c r="AE412">
        <f t="shared" si="82"/>
        <v>189.63989999999998</v>
      </c>
      <c r="AF412" s="16">
        <v>26</v>
      </c>
      <c r="AG412" s="15">
        <f t="shared" si="83"/>
        <v>49.306373999999998</v>
      </c>
      <c r="AI412">
        <f t="shared" si="84"/>
        <v>23.306373999999998</v>
      </c>
      <c r="AJ412" t="s">
        <v>39</v>
      </c>
      <c r="AK412" s="23">
        <f t="shared" si="85"/>
        <v>4930.6373999999996</v>
      </c>
      <c r="AM412">
        <f t="shared" si="86"/>
        <v>387.32422623723483</v>
      </c>
      <c r="AN412" s="23">
        <v>9.5</v>
      </c>
      <c r="AQ412" s="92">
        <f t="shared" si="87"/>
        <v>49.306373999999998</v>
      </c>
      <c r="AR412" s="93">
        <f t="shared" si="88"/>
        <v>49.306373999999998</v>
      </c>
    </row>
    <row r="413" spans="4:44" x14ac:dyDescent="0.3">
      <c r="D413">
        <v>0.32819658592045986</v>
      </c>
      <c r="E413">
        <v>0</v>
      </c>
      <c r="F413">
        <v>0</v>
      </c>
      <c r="G413" s="15">
        <v>225</v>
      </c>
      <c r="H413" t="s">
        <v>31</v>
      </c>
      <c r="I413" t="s">
        <v>32</v>
      </c>
      <c r="L413">
        <v>10</v>
      </c>
      <c r="M413" s="15">
        <v>8.5399999999999991</v>
      </c>
      <c r="N413" s="47">
        <v>14.343999999999999</v>
      </c>
      <c r="O413" s="29">
        <v>412</v>
      </c>
      <c r="P413" s="15">
        <f>N413</f>
        <v>14.343999999999999</v>
      </c>
      <c r="Q413" s="27"/>
      <c r="R413" s="27">
        <v>2.1303999999999998</v>
      </c>
      <c r="S413" s="27">
        <v>2.1198000000000001</v>
      </c>
      <c r="T413" s="27">
        <v>2.1554000000000002</v>
      </c>
      <c r="U413" s="31">
        <f t="shared" si="80"/>
        <v>2.1351999999999998</v>
      </c>
      <c r="V413" s="27"/>
      <c r="W413" s="27">
        <v>2.2656999999999998</v>
      </c>
      <c r="X413" s="27">
        <v>2.1614</v>
      </c>
      <c r="Y413" s="27">
        <v>2.2162999999999999</v>
      </c>
      <c r="Z413" s="31">
        <f t="shared" si="81"/>
        <v>2.2144666666666666</v>
      </c>
      <c r="AA413" s="27"/>
      <c r="AB413" s="27">
        <v>157.40950000000001</v>
      </c>
      <c r="AC413" s="27">
        <v>161.82130000000001</v>
      </c>
      <c r="AD413" s="27">
        <v>153.97810000000001</v>
      </c>
      <c r="AE413">
        <f t="shared" si="82"/>
        <v>157.73630000000003</v>
      </c>
      <c r="AF413" s="16">
        <v>26</v>
      </c>
      <c r="AG413" s="15">
        <f t="shared" si="83"/>
        <v>41.011438000000005</v>
      </c>
      <c r="AI413">
        <f t="shared" si="84"/>
        <v>15.011438000000005</v>
      </c>
      <c r="AJ413" t="s">
        <v>39</v>
      </c>
      <c r="AK413" s="23">
        <f t="shared" si="85"/>
        <v>4101.1438000000007</v>
      </c>
      <c r="AM413">
        <f t="shared" si="86"/>
        <v>285.91353876185173</v>
      </c>
      <c r="AN413" s="23">
        <v>9.1</v>
      </c>
      <c r="AQ413" s="92">
        <f t="shared" si="87"/>
        <v>41.011438000000005</v>
      </c>
      <c r="AR413" s="93">
        <f t="shared" si="88"/>
        <v>41.011438000000005</v>
      </c>
    </row>
    <row r="414" spans="4:44" x14ac:dyDescent="0.3">
      <c r="D414">
        <v>0.53329174125988621</v>
      </c>
      <c r="E414">
        <v>0</v>
      </c>
      <c r="F414">
        <v>0</v>
      </c>
      <c r="G414" s="15">
        <v>225</v>
      </c>
      <c r="H414" t="s">
        <v>34</v>
      </c>
      <c r="I414" t="s">
        <v>32</v>
      </c>
      <c r="L414">
        <v>10</v>
      </c>
      <c r="M414" s="23">
        <v>5.4779999999999998</v>
      </c>
      <c r="N414" s="47">
        <v>2.714</v>
      </c>
      <c r="O414" s="29">
        <v>413</v>
      </c>
      <c r="P414" s="15">
        <f t="shared" ref="P414:P420" si="90">M414+N414</f>
        <v>8.1920000000000002</v>
      </c>
      <c r="Q414" s="69">
        <v>1.3535999999999999</v>
      </c>
      <c r="R414" s="27">
        <v>1.599</v>
      </c>
      <c r="S414" s="27">
        <v>1.7111000000000001</v>
      </c>
      <c r="T414" s="27">
        <v>1.5774999999999999</v>
      </c>
      <c r="U414" s="31">
        <f t="shared" si="80"/>
        <v>1.5603</v>
      </c>
      <c r="V414" s="27">
        <v>1.7168000000000001</v>
      </c>
      <c r="W414" s="27">
        <v>2.0785</v>
      </c>
      <c r="X414" s="27">
        <v>2.0971000000000002</v>
      </c>
      <c r="Y414" s="27">
        <v>1.8665</v>
      </c>
      <c r="Z414" s="31">
        <f t="shared" si="81"/>
        <v>1.9397250000000001</v>
      </c>
      <c r="AA414" s="27">
        <v>244.6644</v>
      </c>
      <c r="AB414" s="27">
        <v>190.2526</v>
      </c>
      <c r="AC414" s="27">
        <v>186.82130000000001</v>
      </c>
      <c r="AD414" s="27">
        <v>214.76240000000001</v>
      </c>
      <c r="AE414">
        <f t="shared" si="82"/>
        <v>209.12517500000001</v>
      </c>
      <c r="AF414" s="16">
        <v>16</v>
      </c>
      <c r="AG414" s="15">
        <f t="shared" si="83"/>
        <v>33.460028000000001</v>
      </c>
      <c r="AI414">
        <f t="shared" si="84"/>
        <v>17.460028000000001</v>
      </c>
      <c r="AJ414" t="s">
        <v>39</v>
      </c>
      <c r="AK414" s="23">
        <f t="shared" si="85"/>
        <v>3346.0028000000002</v>
      </c>
      <c r="AM414">
        <f t="shared" si="86"/>
        <v>408.44760742187503</v>
      </c>
      <c r="AN414" s="23">
        <v>9.1999999999999993</v>
      </c>
      <c r="AQ414" s="92">
        <f t="shared" si="87"/>
        <v>33.460028000000001</v>
      </c>
      <c r="AR414" s="93">
        <f t="shared" si="88"/>
        <v>33.460028000000001</v>
      </c>
    </row>
    <row r="415" spans="4:44" x14ac:dyDescent="0.3">
      <c r="D415">
        <v>0.62513652957276611</v>
      </c>
      <c r="E415">
        <v>0</v>
      </c>
      <c r="F415">
        <v>0</v>
      </c>
      <c r="G415" s="15">
        <v>225</v>
      </c>
      <c r="H415" t="s">
        <v>29</v>
      </c>
      <c r="I415" t="s">
        <v>30</v>
      </c>
      <c r="L415">
        <v>30</v>
      </c>
      <c r="M415" s="23">
        <v>5.8780000000000001</v>
      </c>
      <c r="N415" s="47">
        <v>4.2519999999999998</v>
      </c>
      <c r="O415" s="29">
        <v>414</v>
      </c>
      <c r="P415" s="15">
        <f t="shared" si="90"/>
        <v>10.129999999999999</v>
      </c>
      <c r="Q415" s="27">
        <v>1.5980000000000001</v>
      </c>
      <c r="R415" s="27">
        <v>1.4811000000000001</v>
      </c>
      <c r="S415" s="27"/>
      <c r="T415" s="27">
        <v>1.5729</v>
      </c>
      <c r="U415" s="31">
        <f t="shared" si="80"/>
        <v>1.5506666666666666</v>
      </c>
      <c r="V415" s="27">
        <v>1.8928</v>
      </c>
      <c r="W415" s="27">
        <v>1.6149</v>
      </c>
      <c r="X415" s="27">
        <v>2.2650999999999999</v>
      </c>
      <c r="Y415" s="27">
        <v>1.7036</v>
      </c>
      <c r="Z415" s="31">
        <f t="shared" si="81"/>
        <v>1.8691</v>
      </c>
      <c r="AA415" s="27">
        <v>176.03700000000001</v>
      </c>
      <c r="AB415" s="27">
        <v>210.35069999999999</v>
      </c>
      <c r="AC415" s="27">
        <v>145.15459999999999</v>
      </c>
      <c r="AD415" s="27">
        <v>201.03700000000001</v>
      </c>
      <c r="AE415">
        <f t="shared" si="82"/>
        <v>183.144825</v>
      </c>
      <c r="AF415" s="16">
        <v>26</v>
      </c>
      <c r="AG415" s="15">
        <f t="shared" si="83"/>
        <v>47.6176545</v>
      </c>
      <c r="AI415">
        <f t="shared" si="84"/>
        <v>21.6176545</v>
      </c>
      <c r="AJ415" t="s">
        <v>39</v>
      </c>
      <c r="AK415" s="23">
        <f t="shared" si="85"/>
        <v>4761.7654499999999</v>
      </c>
      <c r="AM415">
        <f t="shared" si="86"/>
        <v>470.0656910167819</v>
      </c>
      <c r="AN415" s="23">
        <v>9.3000000000000007</v>
      </c>
      <c r="AQ415" s="92">
        <f t="shared" si="87"/>
        <v>47.6176545</v>
      </c>
      <c r="AR415" s="93">
        <f t="shared" si="88"/>
        <v>47.6176545</v>
      </c>
    </row>
    <row r="416" spans="4:44" x14ac:dyDescent="0.3">
      <c r="D416">
        <v>0.7341501113310458</v>
      </c>
      <c r="E416">
        <v>0</v>
      </c>
      <c r="F416">
        <v>0</v>
      </c>
      <c r="G416" s="15">
        <v>225</v>
      </c>
      <c r="H416" t="s">
        <v>34</v>
      </c>
      <c r="I416" t="s">
        <v>30</v>
      </c>
      <c r="L416">
        <v>30</v>
      </c>
      <c r="M416" s="23">
        <v>7.048</v>
      </c>
      <c r="N416" s="47">
        <v>7.05</v>
      </c>
      <c r="O416" s="29">
        <v>415</v>
      </c>
      <c r="P416" s="15">
        <f t="shared" si="90"/>
        <v>14.097999999999999</v>
      </c>
      <c r="Q416" s="27">
        <v>1.8567</v>
      </c>
      <c r="R416" s="27">
        <v>1.8956</v>
      </c>
      <c r="S416" s="27">
        <v>1.8806</v>
      </c>
      <c r="T416" s="27">
        <v>1.8446</v>
      </c>
      <c r="U416" s="31">
        <f t="shared" si="80"/>
        <v>1.869375</v>
      </c>
      <c r="V416" s="27">
        <v>2.1334</v>
      </c>
      <c r="W416" s="27">
        <v>2.1427999999999998</v>
      </c>
      <c r="X416" s="27">
        <v>2.1126999999999998</v>
      </c>
      <c r="Y416" s="27">
        <v>2.0998999999999999</v>
      </c>
      <c r="Z416" s="31">
        <f t="shared" si="81"/>
        <v>2.1221999999999999</v>
      </c>
      <c r="AA416" s="27">
        <v>224.56639999999999</v>
      </c>
      <c r="AB416" s="27">
        <v>225.54679999999999</v>
      </c>
      <c r="AC416" s="27">
        <v>226.52709999999999</v>
      </c>
      <c r="AD416" s="27">
        <v>223.0958</v>
      </c>
      <c r="AE416">
        <f t="shared" si="82"/>
        <v>224.93402500000002</v>
      </c>
      <c r="AF416" s="16">
        <v>26</v>
      </c>
      <c r="AG416" s="15">
        <f t="shared" si="83"/>
        <v>58.482846500000008</v>
      </c>
      <c r="AI416">
        <f t="shared" si="84"/>
        <v>32.482846500000008</v>
      </c>
      <c r="AJ416" t="s">
        <v>39</v>
      </c>
      <c r="AK416" s="23">
        <f t="shared" si="85"/>
        <v>5848.2846500000005</v>
      </c>
      <c r="AM416">
        <f t="shared" si="86"/>
        <v>414.83080224145277</v>
      </c>
      <c r="AN416" s="23">
        <v>9.3000000000000007</v>
      </c>
      <c r="AQ416" s="92">
        <f t="shared" si="87"/>
        <v>58.482846500000008</v>
      </c>
      <c r="AR416" s="93">
        <f t="shared" si="88"/>
        <v>58.482846500000008</v>
      </c>
    </row>
    <row r="417" spans="4:44" x14ac:dyDescent="0.3">
      <c r="D417">
        <v>0.12250886310845632</v>
      </c>
      <c r="E417">
        <v>0</v>
      </c>
      <c r="F417">
        <v>1</v>
      </c>
      <c r="G417" s="15">
        <v>226</v>
      </c>
      <c r="H417" t="s">
        <v>31</v>
      </c>
      <c r="I417" t="s">
        <v>30</v>
      </c>
      <c r="L417">
        <v>30</v>
      </c>
      <c r="M417" s="23">
        <v>8.5779999999999994</v>
      </c>
      <c r="N417" s="47">
        <v>5.7519999999999998</v>
      </c>
      <c r="O417" s="29">
        <v>416</v>
      </c>
      <c r="P417" s="15">
        <f t="shared" si="90"/>
        <v>14.329999999999998</v>
      </c>
      <c r="Q417" s="27"/>
      <c r="R417" s="27">
        <v>1.8743000000000001</v>
      </c>
      <c r="S417" s="27">
        <v>1.8420000000000001</v>
      </c>
      <c r="T417" s="27">
        <v>1.6826000000000001</v>
      </c>
      <c r="U417" s="31">
        <f t="shared" si="80"/>
        <v>1.7996333333333334</v>
      </c>
      <c r="V417" s="27">
        <v>1.7121999999999999</v>
      </c>
      <c r="W417" s="27"/>
      <c r="X417" s="27">
        <v>1.9015</v>
      </c>
      <c r="Y417" s="27">
        <v>1.8345</v>
      </c>
      <c r="Z417" s="31">
        <f t="shared" si="81"/>
        <v>1.8160666666666667</v>
      </c>
      <c r="AA417" s="27">
        <v>231.42910000000001</v>
      </c>
      <c r="AB417" s="27">
        <v>170.6448</v>
      </c>
      <c r="AC417" s="27">
        <v>202.01730000000001</v>
      </c>
      <c r="AD417" s="27">
        <v>219.17420000000001</v>
      </c>
      <c r="AE417">
        <f t="shared" si="82"/>
        <v>205.81635</v>
      </c>
      <c r="AF417" s="16">
        <v>26</v>
      </c>
      <c r="AG417" s="15">
        <f t="shared" si="83"/>
        <v>53.512250999999999</v>
      </c>
      <c r="AI417">
        <f t="shared" si="84"/>
        <v>27.512250999999999</v>
      </c>
      <c r="AJ417" t="s">
        <v>39</v>
      </c>
      <c r="AK417" s="23">
        <f t="shared" si="85"/>
        <v>5351.2250999999997</v>
      </c>
      <c r="AM417">
        <f t="shared" si="86"/>
        <v>373.42812979762738</v>
      </c>
      <c r="AN417" s="23">
        <v>8.9</v>
      </c>
      <c r="AQ417" s="92">
        <f t="shared" si="87"/>
        <v>53.512250999999999</v>
      </c>
      <c r="AR417" s="93">
        <f t="shared" si="88"/>
        <v>53.512250999999999</v>
      </c>
    </row>
    <row r="418" spans="4:44" x14ac:dyDescent="0.3">
      <c r="D418">
        <v>0.29104736858098945</v>
      </c>
      <c r="E418">
        <v>0</v>
      </c>
      <c r="F418">
        <v>1</v>
      </c>
      <c r="G418" s="15">
        <v>226</v>
      </c>
      <c r="H418" t="s">
        <v>31</v>
      </c>
      <c r="I418" t="s">
        <v>32</v>
      </c>
      <c r="L418">
        <v>10</v>
      </c>
      <c r="M418" s="23">
        <v>4.1500000000000004</v>
      </c>
      <c r="N418" s="47">
        <v>3.72</v>
      </c>
      <c r="O418" s="29">
        <v>417</v>
      </c>
      <c r="P418" s="15">
        <f t="shared" si="90"/>
        <v>7.870000000000001</v>
      </c>
      <c r="Q418" s="27">
        <v>1.4214</v>
      </c>
      <c r="R418" s="27">
        <v>1.2250000000000001</v>
      </c>
      <c r="S418" s="27">
        <v>1.6183000000000001</v>
      </c>
      <c r="T418" s="27">
        <v>1.3071999999999999</v>
      </c>
      <c r="U418" s="31">
        <f t="shared" si="80"/>
        <v>1.3929749999999999</v>
      </c>
      <c r="V418" s="27">
        <v>2.0179999999999998</v>
      </c>
      <c r="W418" s="27">
        <v>1.3605</v>
      </c>
      <c r="X418" s="27">
        <v>2.2671999999999999</v>
      </c>
      <c r="Y418" s="27">
        <v>1.6063000000000001</v>
      </c>
      <c r="Z418" s="31">
        <f t="shared" si="81"/>
        <v>1.8129999999999999</v>
      </c>
      <c r="AA418" s="27">
        <v>146.13499999999999</v>
      </c>
      <c r="AB418" s="27">
        <v>265.25259999999997</v>
      </c>
      <c r="AC418" s="27">
        <v>127.50749999999999</v>
      </c>
      <c r="AD418" s="27">
        <v>192.70359999999999</v>
      </c>
      <c r="AE418">
        <f t="shared" si="82"/>
        <v>182.899675</v>
      </c>
      <c r="AF418" s="16">
        <v>16</v>
      </c>
      <c r="AG418" s="15">
        <f t="shared" si="83"/>
        <v>29.263947999999999</v>
      </c>
      <c r="AI418">
        <f t="shared" si="84"/>
        <v>13.263947999999999</v>
      </c>
      <c r="AJ418" t="s">
        <v>39</v>
      </c>
      <c r="AK418" s="58">
        <f t="shared" si="85"/>
        <v>2926.3948</v>
      </c>
      <c r="AM418">
        <f t="shared" si="86"/>
        <v>371.84177890724266</v>
      </c>
      <c r="AN418" s="23">
        <v>8.9</v>
      </c>
      <c r="AQ418" s="92">
        <f t="shared" ref="AQ418:AQ449" si="91">AK418/100</f>
        <v>29.263947999999999</v>
      </c>
      <c r="AR418" s="93">
        <f t="shared" si="88"/>
        <v>29.263947999999999</v>
      </c>
    </row>
    <row r="419" spans="4:44" x14ac:dyDescent="0.3">
      <c r="D419">
        <v>0.30282039681920625</v>
      </c>
      <c r="E419">
        <v>0</v>
      </c>
      <c r="F419">
        <v>1</v>
      </c>
      <c r="G419" s="15">
        <v>226</v>
      </c>
      <c r="H419" t="s">
        <v>34</v>
      </c>
      <c r="I419" t="s">
        <v>30</v>
      </c>
      <c r="L419">
        <v>30</v>
      </c>
      <c r="M419" s="23">
        <v>8.8079999999999998</v>
      </c>
      <c r="N419" s="47">
        <v>5.3019999999999996</v>
      </c>
      <c r="O419" s="29">
        <v>418</v>
      </c>
      <c r="P419" s="15">
        <f t="shared" si="90"/>
        <v>14.11</v>
      </c>
      <c r="Q419" s="27">
        <v>1.5550999999999999</v>
      </c>
      <c r="R419" s="27">
        <v>1.6053999999999999</v>
      </c>
      <c r="S419" s="27">
        <v>1.6094999999999999</v>
      </c>
      <c r="T419" s="27">
        <v>1.4307000000000001</v>
      </c>
      <c r="U419" s="31">
        <f t="shared" si="80"/>
        <v>1.5501749999999999</v>
      </c>
      <c r="V419" s="27">
        <v>2.0649000000000002</v>
      </c>
      <c r="W419" s="27">
        <v>2.1589</v>
      </c>
      <c r="X419" s="27">
        <v>2.0981000000000001</v>
      </c>
      <c r="Y419" s="27">
        <v>1.819</v>
      </c>
      <c r="Z419" s="31">
        <f t="shared" si="81"/>
        <v>2.0352250000000005</v>
      </c>
      <c r="AA419" s="27">
        <v>228.4879</v>
      </c>
      <c r="AB419" s="27">
        <v>224.0762</v>
      </c>
      <c r="AC419" s="27">
        <v>227.01730000000001</v>
      </c>
      <c r="AD419" s="27"/>
      <c r="AE419">
        <f t="shared" si="82"/>
        <v>226.52713333333335</v>
      </c>
      <c r="AF419" s="16">
        <v>26</v>
      </c>
      <c r="AG419" s="15">
        <f t="shared" si="83"/>
        <v>58.897054666666669</v>
      </c>
      <c r="AI419">
        <f t="shared" si="84"/>
        <v>32.897054666666669</v>
      </c>
      <c r="AJ419" t="s">
        <v>39</v>
      </c>
      <c r="AK419" s="23">
        <f t="shared" si="85"/>
        <v>5889.7054666666672</v>
      </c>
      <c r="AM419">
        <f t="shared" si="86"/>
        <v>417.41356957240731</v>
      </c>
      <c r="AN419" s="23">
        <v>9</v>
      </c>
      <c r="AQ419" s="92">
        <f t="shared" si="91"/>
        <v>58.897054666666669</v>
      </c>
      <c r="AR419" s="93">
        <f t="shared" si="88"/>
        <v>58.897054666666669</v>
      </c>
    </row>
    <row r="420" spans="4:44" x14ac:dyDescent="0.3">
      <c r="D420">
        <v>0.73451187702217258</v>
      </c>
      <c r="E420">
        <v>0</v>
      </c>
      <c r="F420">
        <v>1</v>
      </c>
      <c r="G420" s="15">
        <v>226</v>
      </c>
      <c r="H420" t="s">
        <v>34</v>
      </c>
      <c r="I420" t="s">
        <v>32</v>
      </c>
      <c r="L420">
        <v>10</v>
      </c>
      <c r="M420" s="23">
        <v>7.6319999999999997</v>
      </c>
      <c r="N420" s="47">
        <v>7.7</v>
      </c>
      <c r="O420" s="29">
        <v>419</v>
      </c>
      <c r="P420" s="15">
        <f t="shared" si="90"/>
        <v>15.332000000000001</v>
      </c>
      <c r="Q420" s="27"/>
      <c r="R420" s="27">
        <v>1.8343</v>
      </c>
      <c r="S420" s="27">
        <v>1.9071</v>
      </c>
      <c r="T420" s="27">
        <v>1.7344999999999999</v>
      </c>
      <c r="U420" s="31">
        <f t="shared" si="80"/>
        <v>1.8253000000000001</v>
      </c>
      <c r="V420" s="27">
        <v>1.7773000000000001</v>
      </c>
      <c r="W420" s="27">
        <v>2.109</v>
      </c>
      <c r="X420" s="27">
        <v>2.0596000000000001</v>
      </c>
      <c r="Y420" s="27">
        <v>1.9515</v>
      </c>
      <c r="Z420" s="31">
        <f t="shared" si="81"/>
        <v>1.97435</v>
      </c>
      <c r="AA420" s="27">
        <v>314.2722</v>
      </c>
      <c r="AB420" s="27">
        <v>262.31150000000002</v>
      </c>
      <c r="AC420" s="27">
        <v>265.25259999999997</v>
      </c>
      <c r="AD420" s="27">
        <v>282.8997</v>
      </c>
      <c r="AE420">
        <f t="shared" si="82"/>
        <v>281.18399999999997</v>
      </c>
      <c r="AF420" s="16">
        <v>26</v>
      </c>
      <c r="AG420" s="15">
        <f t="shared" si="83"/>
        <v>73.107839999999996</v>
      </c>
      <c r="AI420">
        <f t="shared" si="84"/>
        <v>47.107839999999996</v>
      </c>
      <c r="AJ420" t="s">
        <v>39</v>
      </c>
      <c r="AK420" s="23">
        <f t="shared" si="85"/>
        <v>7310.7839999999997</v>
      </c>
      <c r="AM420">
        <f t="shared" si="86"/>
        <v>476.83172449778237</v>
      </c>
      <c r="AN420" s="23">
        <v>9.3000000000000007</v>
      </c>
      <c r="AQ420" s="92">
        <f t="shared" si="91"/>
        <v>73.107839999999996</v>
      </c>
      <c r="AR420" s="93">
        <f t="shared" si="88"/>
        <v>73.107839999999996</v>
      </c>
    </row>
    <row r="421" spans="4:44" x14ac:dyDescent="0.3">
      <c r="D421">
        <v>0.79355619693958468</v>
      </c>
      <c r="E421">
        <v>0</v>
      </c>
      <c r="F421">
        <v>1</v>
      </c>
      <c r="G421" s="15">
        <v>226</v>
      </c>
      <c r="H421" t="s">
        <v>29</v>
      </c>
      <c r="I421" t="s">
        <v>30</v>
      </c>
      <c r="L421">
        <v>30</v>
      </c>
      <c r="M421" s="15">
        <v>6.6680000000000001</v>
      </c>
      <c r="N421" s="47">
        <v>13.24</v>
      </c>
      <c r="O421" s="29">
        <v>420</v>
      </c>
      <c r="P421" s="15">
        <f>N421</f>
        <v>13.24</v>
      </c>
      <c r="Q421" s="27">
        <v>1.4495</v>
      </c>
      <c r="R421" s="27">
        <v>1.3434999999999999</v>
      </c>
      <c r="S421" s="27">
        <v>1.6141000000000001</v>
      </c>
      <c r="T421" s="27">
        <v>1.3596999999999999</v>
      </c>
      <c r="U421" s="31">
        <f t="shared" si="80"/>
        <v>1.4417</v>
      </c>
      <c r="V421" s="27">
        <v>2.0388999999999999</v>
      </c>
      <c r="W421" s="27">
        <v>1.6640999999999999</v>
      </c>
      <c r="X421" s="27">
        <v>2.2467000000000001</v>
      </c>
      <c r="Y421" s="27">
        <v>1.6823999999999999</v>
      </c>
      <c r="Z421" s="31">
        <f t="shared" si="81"/>
        <v>1.9080249999999999</v>
      </c>
      <c r="AA421" s="27">
        <v>196.62520000000001</v>
      </c>
      <c r="AB421" s="27">
        <v>246.13499999999999</v>
      </c>
      <c r="AC421" s="27">
        <v>177.01730000000001</v>
      </c>
      <c r="AD421" s="27">
        <v>239.76240000000001</v>
      </c>
      <c r="AE421">
        <f t="shared" si="82"/>
        <v>214.884975</v>
      </c>
      <c r="AF421" s="16">
        <v>26</v>
      </c>
      <c r="AG421" s="15">
        <f t="shared" si="83"/>
        <v>55.870093500000003</v>
      </c>
      <c r="AI421">
        <f t="shared" si="84"/>
        <v>29.870093500000003</v>
      </c>
      <c r="AJ421" t="s">
        <v>39</v>
      </c>
      <c r="AK421" s="23">
        <f t="shared" si="85"/>
        <v>5587.0093500000003</v>
      </c>
      <c r="AM421">
        <f t="shared" si="86"/>
        <v>421.97955815709969</v>
      </c>
      <c r="AN421" s="23">
        <v>9.3000000000000007</v>
      </c>
      <c r="AQ421" s="92">
        <f t="shared" si="91"/>
        <v>55.870093500000003</v>
      </c>
      <c r="AR421" s="93">
        <f t="shared" si="88"/>
        <v>55.870093500000003</v>
      </c>
    </row>
    <row r="422" spans="4:44" x14ac:dyDescent="0.3">
      <c r="D422">
        <v>0.47441824110441877</v>
      </c>
      <c r="E422">
        <v>0</v>
      </c>
      <c r="F422">
        <v>1</v>
      </c>
      <c r="G422" s="15">
        <v>227</v>
      </c>
      <c r="H422" t="s">
        <v>31</v>
      </c>
      <c r="I422" t="s">
        <v>30</v>
      </c>
      <c r="L422">
        <v>30</v>
      </c>
      <c r="M422" s="23">
        <v>7.3659999999999997</v>
      </c>
      <c r="N422" s="47">
        <v>4.8460000000000001</v>
      </c>
      <c r="O422" s="29">
        <v>421</v>
      </c>
      <c r="P422" s="15">
        <f>M422+N422</f>
        <v>12.212</v>
      </c>
      <c r="Q422" s="69"/>
      <c r="R422" s="27">
        <v>2.6172</v>
      </c>
      <c r="S422" s="27">
        <v>2.6364999999999998</v>
      </c>
      <c r="T422" s="27">
        <v>2.484</v>
      </c>
      <c r="U422" s="31">
        <f t="shared" si="80"/>
        <v>2.5792333333333333</v>
      </c>
      <c r="V422" s="27">
        <v>2.1040999999999999</v>
      </c>
      <c r="W422" s="27">
        <v>2.5451999999999999</v>
      </c>
      <c r="X422" s="27">
        <v>2.4020999999999999</v>
      </c>
      <c r="Y422" s="27">
        <v>2.2467000000000001</v>
      </c>
      <c r="Z422" s="31">
        <f t="shared" si="81"/>
        <v>2.324525</v>
      </c>
      <c r="AA422" s="27">
        <v>95.644800000000004</v>
      </c>
      <c r="AB422" s="27">
        <v>90.742800000000003</v>
      </c>
      <c r="AC422" s="27">
        <v>92.703599999999994</v>
      </c>
      <c r="AD422" s="27">
        <v>92.213399999999993</v>
      </c>
      <c r="AE422">
        <f t="shared" si="82"/>
        <v>92.826149999999998</v>
      </c>
      <c r="AF422" s="16">
        <v>26</v>
      </c>
      <c r="AG422" s="15">
        <f t="shared" si="83"/>
        <v>24.134798999999997</v>
      </c>
      <c r="AI422">
        <f t="shared" si="84"/>
        <v>-1.8652010000000026</v>
      </c>
      <c r="AJ422" t="s">
        <v>43</v>
      </c>
      <c r="AK422" s="58">
        <f t="shared" si="85"/>
        <v>2413.4798999999998</v>
      </c>
      <c r="AM422">
        <f t="shared" si="86"/>
        <v>197.63182934818209</v>
      </c>
      <c r="AN422" s="23">
        <v>7.1</v>
      </c>
      <c r="AQ422" s="92">
        <f t="shared" si="91"/>
        <v>24.134798999999997</v>
      </c>
      <c r="AR422" s="93">
        <f t="shared" si="88"/>
        <v>24.134798999999997</v>
      </c>
    </row>
    <row r="423" spans="4:44" x14ac:dyDescent="0.3">
      <c r="D423">
        <v>0.50154817769197646</v>
      </c>
      <c r="E423">
        <v>0</v>
      </c>
      <c r="F423">
        <v>1</v>
      </c>
      <c r="G423" s="15">
        <v>227</v>
      </c>
      <c r="H423" t="s">
        <v>29</v>
      </c>
      <c r="I423" t="s">
        <v>30</v>
      </c>
      <c r="L423">
        <v>30</v>
      </c>
      <c r="M423" s="23">
        <v>6.4580000000000002</v>
      </c>
      <c r="N423" s="47">
        <v>10.326000000000001</v>
      </c>
      <c r="O423" s="29">
        <v>422</v>
      </c>
      <c r="P423" s="15">
        <f>M423+N423</f>
        <v>16.783999999999999</v>
      </c>
      <c r="Q423" s="27"/>
      <c r="R423" s="27">
        <v>2.0026999999999999</v>
      </c>
      <c r="S423" s="27">
        <v>2.0781000000000001</v>
      </c>
      <c r="T423" s="27">
        <v>1.8532999999999999</v>
      </c>
      <c r="U423" s="31">
        <f t="shared" si="80"/>
        <v>1.9780333333333333</v>
      </c>
      <c r="V423" s="27">
        <v>1.7802</v>
      </c>
      <c r="W423" s="27">
        <v>2.1515</v>
      </c>
      <c r="X423" s="27">
        <v>2.0956999999999999</v>
      </c>
      <c r="Y423" s="27">
        <v>1.9621</v>
      </c>
      <c r="Z423" s="31">
        <f t="shared" si="81"/>
        <v>1.9973749999999999</v>
      </c>
      <c r="AA423" s="27"/>
      <c r="AB423" s="27">
        <v>241.233</v>
      </c>
      <c r="AC423" s="27">
        <v>243.19380000000001</v>
      </c>
      <c r="AD423" s="27">
        <v>262.31150000000002</v>
      </c>
      <c r="AE423">
        <f t="shared" si="82"/>
        <v>248.91276666666667</v>
      </c>
      <c r="AF423" s="16">
        <v>26</v>
      </c>
      <c r="AG423" s="15">
        <f t="shared" si="83"/>
        <v>64.717319333333336</v>
      </c>
      <c r="AI423">
        <f t="shared" si="84"/>
        <v>38.717319333333336</v>
      </c>
      <c r="AJ423" t="s">
        <v>39</v>
      </c>
      <c r="AK423" s="23">
        <f t="shared" si="85"/>
        <v>6471.7319333333335</v>
      </c>
      <c r="AM423">
        <f t="shared" si="86"/>
        <v>385.58936685732448</v>
      </c>
      <c r="AN423" s="23">
        <v>9</v>
      </c>
      <c r="AQ423" s="92">
        <f t="shared" si="91"/>
        <v>64.717319333333336</v>
      </c>
      <c r="AR423" s="93">
        <f t="shared" si="88"/>
        <v>64.717319333333336</v>
      </c>
    </row>
    <row r="424" spans="4:44" x14ac:dyDescent="0.3">
      <c r="D424">
        <v>0.85146007747643504</v>
      </c>
      <c r="E424">
        <v>0</v>
      </c>
      <c r="F424">
        <v>1</v>
      </c>
      <c r="G424" s="15">
        <v>227</v>
      </c>
      <c r="H424" t="s">
        <v>34</v>
      </c>
      <c r="I424" t="s">
        <v>30</v>
      </c>
      <c r="L424">
        <v>30</v>
      </c>
      <c r="M424" s="23">
        <v>6.02</v>
      </c>
      <c r="N424" s="47">
        <v>5.78</v>
      </c>
      <c r="O424" s="29">
        <v>423</v>
      </c>
      <c r="P424" s="15">
        <f>M424+N424</f>
        <v>11.8</v>
      </c>
      <c r="Q424" s="27">
        <v>1.7873000000000001</v>
      </c>
      <c r="R424" s="27">
        <v>1.5619000000000001</v>
      </c>
      <c r="S424" s="27">
        <v>1.9335</v>
      </c>
      <c r="T424" s="27">
        <v>1.6568000000000001</v>
      </c>
      <c r="U424" s="31">
        <f t="shared" si="80"/>
        <v>1.7348750000000002</v>
      </c>
      <c r="V424" s="27">
        <v>1.9907999999999999</v>
      </c>
      <c r="W424" s="27">
        <v>1.6665000000000001</v>
      </c>
      <c r="X424" s="27">
        <v>2.0838999999999999</v>
      </c>
      <c r="Y424" s="27">
        <v>1.7301</v>
      </c>
      <c r="Z424" s="31">
        <f t="shared" si="81"/>
        <v>1.8678250000000001</v>
      </c>
      <c r="AA424" s="27">
        <v>265.72710000000001</v>
      </c>
      <c r="AB424" s="27">
        <v>317.1977</v>
      </c>
      <c r="AC424" s="27">
        <v>249.55070000000001</v>
      </c>
      <c r="AD424" s="27">
        <v>306.41340000000002</v>
      </c>
      <c r="AE424">
        <f t="shared" si="82"/>
        <v>284.72222499999998</v>
      </c>
      <c r="AF424" s="16">
        <v>26</v>
      </c>
      <c r="AG424" s="15">
        <f t="shared" si="83"/>
        <v>74.027778499999997</v>
      </c>
      <c r="AI424">
        <f t="shared" si="84"/>
        <v>48.027778499999997</v>
      </c>
      <c r="AJ424" t="s">
        <v>39</v>
      </c>
      <c r="AK424" s="23">
        <f t="shared" si="85"/>
        <v>7402.7778499999995</v>
      </c>
      <c r="AM424">
        <f t="shared" si="86"/>
        <v>627.35405508474571</v>
      </c>
      <c r="AN424" s="23">
        <v>9.3000000000000007</v>
      </c>
      <c r="AQ424" s="92">
        <f t="shared" si="91"/>
        <v>74.027778499999997</v>
      </c>
      <c r="AR424" s="93">
        <f t="shared" si="88"/>
        <v>74.027778499999997</v>
      </c>
    </row>
    <row r="425" spans="4:44" x14ac:dyDescent="0.3">
      <c r="D425">
        <v>0.86972031958061735</v>
      </c>
      <c r="E425">
        <v>0</v>
      </c>
      <c r="F425">
        <v>1</v>
      </c>
      <c r="G425" s="15">
        <v>227</v>
      </c>
      <c r="H425" t="s">
        <v>34</v>
      </c>
      <c r="I425" t="s">
        <v>32</v>
      </c>
      <c r="L425">
        <v>10</v>
      </c>
      <c r="M425" s="23">
        <v>9.02</v>
      </c>
      <c r="N425" t="s">
        <v>35</v>
      </c>
      <c r="O425" s="29">
        <v>424</v>
      </c>
      <c r="P425" s="15">
        <f>M425</f>
        <v>9.02</v>
      </c>
      <c r="Q425" s="27">
        <v>1.6469</v>
      </c>
      <c r="R425" s="27">
        <v>1.6863999999999999</v>
      </c>
      <c r="S425" s="27">
        <v>1.7065999999999999</v>
      </c>
      <c r="T425" s="27">
        <v>1.7330000000000001</v>
      </c>
      <c r="U425" s="31">
        <f t="shared" si="80"/>
        <v>1.693225</v>
      </c>
      <c r="V425" s="27">
        <v>1.9035</v>
      </c>
      <c r="W425" s="27">
        <v>2.0478000000000001</v>
      </c>
      <c r="X425" s="27">
        <v>2.0131000000000001</v>
      </c>
      <c r="Y425" s="27">
        <v>1.9943</v>
      </c>
      <c r="Z425" s="31">
        <f t="shared" si="81"/>
        <v>1.9896749999999999</v>
      </c>
      <c r="AA425" s="27">
        <v>275.53100000000001</v>
      </c>
      <c r="AB425" s="27">
        <v>262.29579999999999</v>
      </c>
      <c r="AC425" s="27">
        <v>263.7663</v>
      </c>
      <c r="AD425" s="27">
        <v>259.3546</v>
      </c>
      <c r="AE425">
        <f t="shared" si="82"/>
        <v>265.23692500000004</v>
      </c>
      <c r="AF425" s="16">
        <v>16</v>
      </c>
      <c r="AG425" s="15">
        <f t="shared" si="83"/>
        <v>42.437908000000007</v>
      </c>
      <c r="AI425">
        <f t="shared" si="84"/>
        <v>26.437908000000007</v>
      </c>
      <c r="AJ425" t="s">
        <v>39</v>
      </c>
      <c r="AK425" s="23">
        <f t="shared" si="85"/>
        <v>4243.7908000000007</v>
      </c>
      <c r="AM425">
        <f t="shared" si="86"/>
        <v>470.48678492239475</v>
      </c>
      <c r="AN425" s="23">
        <v>9.3000000000000007</v>
      </c>
      <c r="AQ425" s="92">
        <f t="shared" si="91"/>
        <v>42.437908000000007</v>
      </c>
      <c r="AR425" s="93">
        <f t="shared" si="88"/>
        <v>42.437908000000007</v>
      </c>
    </row>
    <row r="426" spans="4:44" x14ac:dyDescent="0.3">
      <c r="D426">
        <v>0.93061514826728897</v>
      </c>
      <c r="E426">
        <v>0</v>
      </c>
      <c r="F426">
        <v>1</v>
      </c>
      <c r="G426" s="15">
        <v>227</v>
      </c>
      <c r="H426" t="s">
        <v>31</v>
      </c>
      <c r="I426" t="s">
        <v>32</v>
      </c>
      <c r="L426">
        <v>10</v>
      </c>
      <c r="M426" s="23">
        <v>2.9180000000000001</v>
      </c>
      <c r="N426" s="47">
        <v>4.1719999999999997</v>
      </c>
      <c r="O426" s="29">
        <v>425</v>
      </c>
      <c r="P426" s="15">
        <f>M426+N426</f>
        <v>7.09</v>
      </c>
      <c r="Q426" s="27">
        <v>1.3428</v>
      </c>
      <c r="R426" s="27">
        <v>1.486</v>
      </c>
      <c r="S426" s="27"/>
      <c r="T426" s="27">
        <v>1.722</v>
      </c>
      <c r="U426" s="31">
        <f t="shared" si="80"/>
        <v>1.5169333333333335</v>
      </c>
      <c r="V426" s="27">
        <v>1.5271999999999999</v>
      </c>
      <c r="W426" s="27">
        <v>1.6104000000000001</v>
      </c>
      <c r="X426" s="27"/>
      <c r="Y426" s="27">
        <v>1.7902</v>
      </c>
      <c r="Z426" s="31">
        <f t="shared" si="81"/>
        <v>1.6425999999999998</v>
      </c>
      <c r="AA426" s="27">
        <v>141.70750000000001</v>
      </c>
      <c r="AB426" s="27">
        <v>122.5899</v>
      </c>
      <c r="AC426" s="27">
        <v>91.707499999999996</v>
      </c>
      <c r="AD426" s="27">
        <v>110.8252</v>
      </c>
      <c r="AE426">
        <f t="shared" si="82"/>
        <v>116.707525</v>
      </c>
      <c r="AF426" s="16">
        <v>16</v>
      </c>
      <c r="AG426" s="15">
        <f t="shared" si="83"/>
        <v>18.673204000000002</v>
      </c>
      <c r="AI426">
        <f t="shared" si="84"/>
        <v>2.6732040000000019</v>
      </c>
      <c r="AJ426" t="s">
        <v>39</v>
      </c>
      <c r="AK426" s="59">
        <f t="shared" si="85"/>
        <v>1867.3204000000001</v>
      </c>
      <c r="AM426">
        <f t="shared" si="86"/>
        <v>263.37382228490833</v>
      </c>
      <c r="AN426" s="23">
        <v>8</v>
      </c>
      <c r="AQ426" s="92">
        <f t="shared" si="91"/>
        <v>18.673204000000002</v>
      </c>
      <c r="AR426" s="93">
        <f t="shared" si="88"/>
        <v>18.673204000000002</v>
      </c>
    </row>
    <row r="427" spans="4:44" x14ac:dyDescent="0.3">
      <c r="D427">
        <v>0.15833180093157739</v>
      </c>
      <c r="E427">
        <v>0</v>
      </c>
      <c r="F427">
        <v>0</v>
      </c>
      <c r="G427" s="15">
        <v>228</v>
      </c>
      <c r="H427" t="s">
        <v>31</v>
      </c>
      <c r="I427" t="s">
        <v>32</v>
      </c>
      <c r="J427" t="s">
        <v>274</v>
      </c>
      <c r="K427">
        <v>22</v>
      </c>
      <c r="L427">
        <v>10</v>
      </c>
      <c r="M427" s="23">
        <v>7.8579999999999997</v>
      </c>
      <c r="N427" s="65">
        <v>5.4560000000000004</v>
      </c>
      <c r="O427" s="29">
        <v>426</v>
      </c>
      <c r="P427" s="15">
        <f>M427+N427</f>
        <v>13.314</v>
      </c>
      <c r="Q427" s="27">
        <v>1.7701</v>
      </c>
      <c r="R427" s="27">
        <v>1.5370999999999999</v>
      </c>
      <c r="S427" s="27"/>
      <c r="T427" s="27">
        <v>1.5960000000000001</v>
      </c>
      <c r="U427" s="31">
        <f t="shared" si="80"/>
        <v>1.6344000000000001</v>
      </c>
      <c r="V427" s="27">
        <v>1.9818</v>
      </c>
      <c r="W427" s="27">
        <v>1.6141000000000001</v>
      </c>
      <c r="X427" s="27">
        <v>2.1674000000000002</v>
      </c>
      <c r="Y427" s="27">
        <v>1.6465000000000001</v>
      </c>
      <c r="Z427" s="31">
        <f t="shared" si="81"/>
        <v>1.8524500000000002</v>
      </c>
      <c r="AA427" s="27">
        <v>186.8056</v>
      </c>
      <c r="AB427" s="27">
        <v>236.8056</v>
      </c>
      <c r="AC427" s="27">
        <v>168.1781</v>
      </c>
      <c r="AD427" s="27">
        <v>229.45259999999999</v>
      </c>
      <c r="AE427">
        <f t="shared" si="82"/>
        <v>205.310475</v>
      </c>
      <c r="AF427" s="16">
        <v>26</v>
      </c>
      <c r="AG427" s="15">
        <f t="shared" si="83"/>
        <v>53.380723500000002</v>
      </c>
      <c r="AI427">
        <f t="shared" si="84"/>
        <v>27.380723500000002</v>
      </c>
      <c r="AJ427" t="s">
        <v>39</v>
      </c>
      <c r="AK427" s="23">
        <f t="shared" si="85"/>
        <v>5338.0723500000004</v>
      </c>
      <c r="AM427">
        <f t="shared" si="86"/>
        <v>400.93678458765214</v>
      </c>
      <c r="AN427" s="23">
        <v>8.6</v>
      </c>
      <c r="AQ427" s="92">
        <f t="shared" si="91"/>
        <v>53.380723500000002</v>
      </c>
      <c r="AR427" s="93">
        <f t="shared" si="88"/>
        <v>31.380723500000002</v>
      </c>
    </row>
    <row r="428" spans="4:44" x14ac:dyDescent="0.3">
      <c r="D428">
        <v>0.21986862221364545</v>
      </c>
      <c r="E428">
        <v>0</v>
      </c>
      <c r="F428">
        <v>0</v>
      </c>
      <c r="G428" s="15">
        <v>228</v>
      </c>
      <c r="H428" t="s">
        <v>33</v>
      </c>
      <c r="I428" t="s">
        <v>30</v>
      </c>
      <c r="J428" t="s">
        <v>271</v>
      </c>
      <c r="K428">
        <v>22</v>
      </c>
      <c r="L428">
        <v>30</v>
      </c>
      <c r="M428" s="15">
        <v>9.702</v>
      </c>
      <c r="N428" s="47">
        <v>12.818</v>
      </c>
      <c r="O428" s="29">
        <v>427</v>
      </c>
      <c r="P428" s="15">
        <f>N428</f>
        <v>12.818</v>
      </c>
      <c r="Q428" s="27">
        <v>1.6329</v>
      </c>
      <c r="R428" s="27">
        <v>1.6858</v>
      </c>
      <c r="S428" s="27">
        <v>1.6772</v>
      </c>
      <c r="T428" s="27">
        <v>1.7069000000000001</v>
      </c>
      <c r="U428" s="31">
        <f t="shared" si="80"/>
        <v>1.6757</v>
      </c>
      <c r="V428" s="27">
        <v>1.9895</v>
      </c>
      <c r="W428" s="27">
        <v>2.0537999999999998</v>
      </c>
      <c r="X428" s="27">
        <v>2.0104000000000002</v>
      </c>
      <c r="Y428" s="27">
        <v>1.9895</v>
      </c>
      <c r="Z428" s="31">
        <f t="shared" si="81"/>
        <v>2.0108000000000001</v>
      </c>
      <c r="AA428" s="27">
        <v>326.02120000000002</v>
      </c>
      <c r="AB428" s="27">
        <v>327.49180000000001</v>
      </c>
      <c r="AC428" s="27">
        <v>332.3938</v>
      </c>
      <c r="AD428" s="27">
        <v>324.06049999999999</v>
      </c>
      <c r="AE428">
        <f t="shared" si="82"/>
        <v>327.49182500000001</v>
      </c>
      <c r="AF428" s="16">
        <v>26</v>
      </c>
      <c r="AG428" s="15">
        <f t="shared" si="83"/>
        <v>85.1478745</v>
      </c>
      <c r="AI428">
        <f t="shared" si="84"/>
        <v>59.1478745</v>
      </c>
      <c r="AJ428" t="s">
        <v>39</v>
      </c>
      <c r="AK428" s="23">
        <f t="shared" si="85"/>
        <v>8514.7874499999998</v>
      </c>
      <c r="AM428">
        <f t="shared" si="86"/>
        <v>664.28362068965521</v>
      </c>
      <c r="AN428" s="23">
        <v>9.4</v>
      </c>
      <c r="AQ428" s="92">
        <f t="shared" si="91"/>
        <v>85.1478745</v>
      </c>
      <c r="AR428" s="93">
        <f t="shared" si="88"/>
        <v>63.1478745</v>
      </c>
    </row>
    <row r="429" spans="4:44" x14ac:dyDescent="0.3">
      <c r="D429">
        <v>0.32936385334471319</v>
      </c>
      <c r="E429">
        <v>0</v>
      </c>
      <c r="F429">
        <v>0</v>
      </c>
      <c r="G429" s="15">
        <v>228</v>
      </c>
      <c r="H429" t="s">
        <v>34</v>
      </c>
      <c r="I429" t="s">
        <v>32</v>
      </c>
      <c r="J429" t="s">
        <v>272</v>
      </c>
      <c r="K429">
        <v>22</v>
      </c>
      <c r="L429">
        <v>10</v>
      </c>
      <c r="M429" s="23">
        <v>7.0919999999999996</v>
      </c>
      <c r="N429" s="47">
        <v>1.042</v>
      </c>
      <c r="O429" s="29">
        <v>428</v>
      </c>
      <c r="P429" s="15">
        <f>M429+N429</f>
        <v>8.1340000000000003</v>
      </c>
      <c r="Q429" s="69"/>
      <c r="R429" s="27">
        <v>2.0741999999999998</v>
      </c>
      <c r="S429" s="27">
        <v>1.9387000000000001</v>
      </c>
      <c r="T429" s="27">
        <v>1.9632000000000001</v>
      </c>
      <c r="U429" s="31">
        <f t="shared" si="80"/>
        <v>1.9920333333333335</v>
      </c>
      <c r="V429" s="27">
        <v>1.7048000000000001</v>
      </c>
      <c r="W429" s="27">
        <v>2.0667</v>
      </c>
      <c r="X429" s="27">
        <v>1.8740000000000001</v>
      </c>
      <c r="Y429" s="27">
        <v>1.9321999999999999</v>
      </c>
      <c r="Z429" s="31">
        <f t="shared" si="81"/>
        <v>1.894425</v>
      </c>
      <c r="AA429" s="27">
        <v>349.55070000000001</v>
      </c>
      <c r="AB429" s="27">
        <v>280.92320000000001</v>
      </c>
      <c r="AC429" s="27">
        <v>302.49180000000001</v>
      </c>
      <c r="AD429" s="27">
        <v>300.53100000000001</v>
      </c>
      <c r="AE429">
        <f t="shared" si="82"/>
        <v>308.37417499999998</v>
      </c>
      <c r="AF429" s="16">
        <v>16</v>
      </c>
      <c r="AG429" s="15">
        <f t="shared" si="83"/>
        <v>49.339867999999996</v>
      </c>
      <c r="AI429">
        <f t="shared" si="84"/>
        <v>33.339867999999996</v>
      </c>
      <c r="AJ429" t="s">
        <v>39</v>
      </c>
      <c r="AK429" s="23">
        <f t="shared" si="85"/>
        <v>4933.9867999999997</v>
      </c>
      <c r="AM429">
        <f t="shared" si="86"/>
        <v>606.58800098352583</v>
      </c>
      <c r="AN429" s="23">
        <v>8.8000000000000007</v>
      </c>
      <c r="AQ429" s="92">
        <f t="shared" si="91"/>
        <v>49.339867999999996</v>
      </c>
      <c r="AR429" s="93">
        <f t="shared" si="88"/>
        <v>27.339867999999996</v>
      </c>
    </row>
    <row r="430" spans="4:44" x14ac:dyDescent="0.3">
      <c r="D430">
        <v>0.59470640550471376</v>
      </c>
      <c r="E430">
        <v>0</v>
      </c>
      <c r="F430">
        <v>0</v>
      </c>
      <c r="G430" s="15">
        <v>228</v>
      </c>
      <c r="H430" t="s">
        <v>33</v>
      </c>
      <c r="I430" t="s">
        <v>32</v>
      </c>
      <c r="J430" t="s">
        <v>270</v>
      </c>
      <c r="K430">
        <v>11</v>
      </c>
      <c r="L430">
        <v>10</v>
      </c>
      <c r="M430" s="23">
        <v>4.7080000000000002</v>
      </c>
      <c r="N430" s="47">
        <v>4.3280000000000003</v>
      </c>
      <c r="O430" s="29">
        <v>429</v>
      </c>
      <c r="P430" s="15">
        <f>M430+N430</f>
        <v>9.0360000000000014</v>
      </c>
      <c r="Q430" s="27">
        <v>1.8133999999999999</v>
      </c>
      <c r="R430" s="27">
        <v>1.5488999999999999</v>
      </c>
      <c r="S430" s="27">
        <v>2.2717999999999998</v>
      </c>
      <c r="T430" s="27">
        <v>1.9616</v>
      </c>
      <c r="U430" s="31">
        <f t="shared" si="80"/>
        <v>1.898925</v>
      </c>
      <c r="V430" s="27">
        <v>1.9913000000000001</v>
      </c>
      <c r="W430" s="27"/>
      <c r="X430" s="27">
        <v>2.1901999999999999</v>
      </c>
      <c r="Y430" s="27">
        <v>1.9851000000000001</v>
      </c>
      <c r="Z430" s="31">
        <f t="shared" si="81"/>
        <v>2.0555333333333334</v>
      </c>
      <c r="AA430" s="27">
        <v>169.1585</v>
      </c>
      <c r="AB430" s="27"/>
      <c r="AC430" s="27">
        <v>149.55070000000001</v>
      </c>
      <c r="AD430" s="27">
        <v>162.7859</v>
      </c>
      <c r="AE430">
        <f t="shared" si="82"/>
        <v>160.49836666666667</v>
      </c>
      <c r="AF430" s="16">
        <v>16</v>
      </c>
      <c r="AG430" s="15">
        <f t="shared" si="83"/>
        <v>25.679738666666665</v>
      </c>
      <c r="AI430">
        <f t="shared" si="84"/>
        <v>9.6797386666666654</v>
      </c>
      <c r="AJ430" t="s">
        <v>39</v>
      </c>
      <c r="AK430" s="58">
        <f t="shared" si="85"/>
        <v>2567.9738666666667</v>
      </c>
      <c r="AM430">
        <f t="shared" si="86"/>
        <v>284.19365500959123</v>
      </c>
      <c r="AN430" s="23">
        <v>8.6</v>
      </c>
      <c r="AQ430" s="92">
        <f t="shared" si="91"/>
        <v>25.679738666666665</v>
      </c>
      <c r="AR430" s="93">
        <f t="shared" si="88"/>
        <v>14.679738666666665</v>
      </c>
    </row>
    <row r="431" spans="4:44" x14ac:dyDescent="0.3">
      <c r="D431">
        <v>0.67892701426691426</v>
      </c>
      <c r="E431">
        <v>0</v>
      </c>
      <c r="F431">
        <v>0</v>
      </c>
      <c r="G431" s="15">
        <v>228</v>
      </c>
      <c r="H431" t="s">
        <v>34</v>
      </c>
      <c r="I431" t="s">
        <v>30</v>
      </c>
      <c r="J431" t="s">
        <v>273</v>
      </c>
      <c r="K431">
        <v>22</v>
      </c>
      <c r="L431">
        <v>30</v>
      </c>
      <c r="M431" s="23">
        <v>10.41</v>
      </c>
      <c r="N431" s="17">
        <v>12.644</v>
      </c>
      <c r="O431" s="29">
        <v>430</v>
      </c>
      <c r="P431" s="15">
        <f>M431</f>
        <v>10.41</v>
      </c>
      <c r="Q431" s="27">
        <v>1.8132999999999999</v>
      </c>
      <c r="R431" s="27">
        <v>1.83</v>
      </c>
      <c r="S431" s="27">
        <v>1.8391</v>
      </c>
      <c r="T431" s="27">
        <v>1.83</v>
      </c>
      <c r="U431" s="31">
        <f t="shared" si="80"/>
        <v>1.8281000000000001</v>
      </c>
      <c r="V431" s="27">
        <v>2.0844</v>
      </c>
      <c r="W431" s="27">
        <v>2.1036999999999999</v>
      </c>
      <c r="X431" s="27">
        <v>2.0632999999999999</v>
      </c>
      <c r="Y431" s="27">
        <v>2.0350000000000001</v>
      </c>
      <c r="Z431" s="31">
        <f t="shared" si="81"/>
        <v>2.0716000000000001</v>
      </c>
      <c r="AA431" s="27">
        <v>211.8056</v>
      </c>
      <c r="AB431" s="27">
        <v>213.7663</v>
      </c>
      <c r="AC431" s="27">
        <v>215.72710000000001</v>
      </c>
      <c r="AD431" s="27">
        <v>213.7663</v>
      </c>
      <c r="AE431">
        <f t="shared" si="82"/>
        <v>213.76632499999999</v>
      </c>
      <c r="AF431" s="16">
        <v>26</v>
      </c>
      <c r="AG431" s="15">
        <f t="shared" si="83"/>
        <v>55.579244499999994</v>
      </c>
      <c r="AI431">
        <f t="shared" si="84"/>
        <v>29.579244499999994</v>
      </c>
      <c r="AJ431" t="s">
        <v>39</v>
      </c>
      <c r="AK431" s="23">
        <f t="shared" si="85"/>
        <v>5557.9244499999995</v>
      </c>
      <c r="AM431">
        <f t="shared" si="86"/>
        <v>533.90244476464932</v>
      </c>
      <c r="AN431" s="23">
        <v>9</v>
      </c>
      <c r="AQ431" s="92">
        <f t="shared" si="91"/>
        <v>55.579244499999994</v>
      </c>
      <c r="AR431" s="93">
        <f t="shared" si="88"/>
        <v>33.579244499999994</v>
      </c>
    </row>
    <row r="432" spans="4:44" x14ac:dyDescent="0.3">
      <c r="D432">
        <v>0.8267317073321101</v>
      </c>
      <c r="E432">
        <v>0</v>
      </c>
      <c r="F432">
        <v>0</v>
      </c>
      <c r="G432" s="15">
        <v>228</v>
      </c>
      <c r="H432" t="s">
        <v>31</v>
      </c>
      <c r="I432" t="s">
        <v>30</v>
      </c>
      <c r="L432">
        <v>30</v>
      </c>
      <c r="M432" s="23">
        <v>7.9139999999999997</v>
      </c>
      <c r="N432" s="47">
        <v>6.5439999999999996</v>
      </c>
      <c r="O432" s="29">
        <v>431</v>
      </c>
      <c r="P432" s="15">
        <f>M432+N432</f>
        <v>14.457999999999998</v>
      </c>
      <c r="Q432" s="27">
        <v>1.3956999999999999</v>
      </c>
      <c r="R432" s="27">
        <v>1.9103000000000001</v>
      </c>
      <c r="S432" s="27">
        <v>2.1095000000000002</v>
      </c>
      <c r="T432" s="27">
        <v>1.6645000000000001</v>
      </c>
      <c r="U432" s="31">
        <f t="shared" si="80"/>
        <v>1.77</v>
      </c>
      <c r="V432" s="27">
        <v>1.6249</v>
      </c>
      <c r="W432" s="27">
        <v>2.1069</v>
      </c>
      <c r="X432" s="27">
        <v>2.0594000000000001</v>
      </c>
      <c r="Y432" s="27">
        <v>1.8103</v>
      </c>
      <c r="Z432" s="31">
        <f t="shared" si="81"/>
        <v>1.9003749999999999</v>
      </c>
      <c r="AA432" s="27">
        <v>179.45259999999999</v>
      </c>
      <c r="AB432" s="27">
        <v>130.43299999999999</v>
      </c>
      <c r="AC432" s="27">
        <v>127.4918</v>
      </c>
      <c r="AD432" s="27">
        <v>152.0016</v>
      </c>
      <c r="AE432">
        <f t="shared" si="82"/>
        <v>147.34474999999998</v>
      </c>
      <c r="AF432" s="16">
        <v>26</v>
      </c>
      <c r="AG432" s="15">
        <f t="shared" si="83"/>
        <v>38.309634999999993</v>
      </c>
      <c r="AI432">
        <f t="shared" si="84"/>
        <v>12.309634999999993</v>
      </c>
      <c r="AJ432" t="s">
        <v>39</v>
      </c>
      <c r="AK432" s="23">
        <f t="shared" si="85"/>
        <v>3830.9634999999994</v>
      </c>
      <c r="AM432">
        <f t="shared" si="86"/>
        <v>264.97188407801906</v>
      </c>
      <c r="AN432" s="23">
        <v>8.4</v>
      </c>
      <c r="AQ432" s="92">
        <f t="shared" si="91"/>
        <v>38.309634999999993</v>
      </c>
      <c r="AR432" s="93">
        <f t="shared" si="88"/>
        <v>38.309634999999993</v>
      </c>
    </row>
    <row r="433" spans="4:44" x14ac:dyDescent="0.3">
      <c r="D433">
        <v>0.82802322923001581</v>
      </c>
      <c r="E433">
        <v>0</v>
      </c>
      <c r="F433">
        <v>0</v>
      </c>
      <c r="G433" s="15">
        <v>228</v>
      </c>
      <c r="H433" t="s">
        <v>29</v>
      </c>
      <c r="I433" t="s">
        <v>30</v>
      </c>
      <c r="L433">
        <v>30</v>
      </c>
      <c r="M433" s="15">
        <v>6.766</v>
      </c>
      <c r="N433" s="47">
        <v>12.5</v>
      </c>
      <c r="O433" s="29">
        <v>432</v>
      </c>
      <c r="P433" s="15">
        <f>N433</f>
        <v>12.5</v>
      </c>
      <c r="Q433" s="27">
        <v>1.6639999999999999</v>
      </c>
      <c r="R433" s="27"/>
      <c r="S433" s="27">
        <v>1.9153</v>
      </c>
      <c r="T433" s="27">
        <v>1.7632000000000001</v>
      </c>
      <c r="U433" s="31">
        <f t="shared" si="80"/>
        <v>1.7808333333333335</v>
      </c>
      <c r="V433" s="27">
        <v>1.9636</v>
      </c>
      <c r="W433" s="27"/>
      <c r="X433" s="27">
        <v>2.1299000000000001</v>
      </c>
      <c r="Y433" s="27">
        <v>1.9755</v>
      </c>
      <c r="Z433" s="31">
        <f t="shared" si="81"/>
        <v>2.0230000000000001</v>
      </c>
      <c r="AA433" s="27">
        <v>224.55070000000001</v>
      </c>
      <c r="AB433" s="27"/>
      <c r="AC433" s="27">
        <v>204.94280000000001</v>
      </c>
      <c r="AD433" s="27">
        <v>217.1977</v>
      </c>
      <c r="AE433">
        <f t="shared" si="82"/>
        <v>215.56373333333332</v>
      </c>
      <c r="AF433" s="16">
        <v>26</v>
      </c>
      <c r="AG433" s="15">
        <f t="shared" si="83"/>
        <v>56.046570666666668</v>
      </c>
      <c r="AI433">
        <f t="shared" si="84"/>
        <v>30.046570666666668</v>
      </c>
      <c r="AJ433" t="s">
        <v>39</v>
      </c>
      <c r="AK433" s="23">
        <f t="shared" si="85"/>
        <v>5604.6570666666667</v>
      </c>
      <c r="AM433">
        <f t="shared" si="86"/>
        <v>448.37256533333334</v>
      </c>
      <c r="AN433" s="23">
        <v>9</v>
      </c>
      <c r="AQ433" s="92">
        <f t="shared" si="91"/>
        <v>56.046570666666668</v>
      </c>
      <c r="AR433" s="93">
        <f t="shared" si="88"/>
        <v>56.046570666666668</v>
      </c>
    </row>
    <row r="434" spans="4:44" x14ac:dyDescent="0.3">
      <c r="D434">
        <v>0.29648617107576747</v>
      </c>
      <c r="E434">
        <v>0</v>
      </c>
      <c r="F434">
        <v>0</v>
      </c>
      <c r="G434" s="15">
        <v>229</v>
      </c>
      <c r="H434" t="s">
        <v>31</v>
      </c>
      <c r="I434" t="s">
        <v>32</v>
      </c>
      <c r="L434">
        <v>10</v>
      </c>
      <c r="M434" s="23">
        <v>5.9180000000000001</v>
      </c>
      <c r="N434" t="s">
        <v>35</v>
      </c>
      <c r="O434" s="29">
        <v>433</v>
      </c>
      <c r="P434" s="15">
        <f>M434</f>
        <v>5.9180000000000001</v>
      </c>
      <c r="Q434" s="69">
        <v>1.5417000000000001</v>
      </c>
      <c r="R434" s="27"/>
      <c r="S434" s="27"/>
      <c r="T434" s="27">
        <v>1.4943</v>
      </c>
      <c r="U434" s="31">
        <f t="shared" si="80"/>
        <v>1.518</v>
      </c>
      <c r="V434" s="27">
        <v>1.2987</v>
      </c>
      <c r="W434" s="27">
        <v>2.7223999999999999</v>
      </c>
      <c r="X434" s="27">
        <v>2.5144000000000002</v>
      </c>
      <c r="Y434" s="27">
        <v>1.3894</v>
      </c>
      <c r="Z434" s="31">
        <f t="shared" si="81"/>
        <v>1.981225</v>
      </c>
      <c r="AA434" s="27">
        <v>238.27610000000001</v>
      </c>
      <c r="AB434" s="27">
        <v>71.119299999999996</v>
      </c>
      <c r="AC434" s="27">
        <v>73.080100000000002</v>
      </c>
      <c r="AD434" s="27">
        <v>174.55070000000001</v>
      </c>
      <c r="AE434">
        <f t="shared" si="82"/>
        <v>139.25655</v>
      </c>
      <c r="AF434" s="16">
        <v>16</v>
      </c>
      <c r="AG434" s="15">
        <f t="shared" si="83"/>
        <v>22.281048000000002</v>
      </c>
      <c r="AI434">
        <f t="shared" si="84"/>
        <v>6.281048000000002</v>
      </c>
      <c r="AJ434" t="s">
        <v>39</v>
      </c>
      <c r="AK434" s="58">
        <f t="shared" si="85"/>
        <v>2228.1048000000001</v>
      </c>
      <c r="AM434">
        <f t="shared" si="86"/>
        <v>376.49624873267999</v>
      </c>
      <c r="AN434" s="23">
        <v>8.1</v>
      </c>
      <c r="AQ434" s="92">
        <f t="shared" si="91"/>
        <v>22.281048000000002</v>
      </c>
      <c r="AR434" s="93">
        <f t="shared" si="88"/>
        <v>22.281048000000002</v>
      </c>
    </row>
    <row r="435" spans="4:44" x14ac:dyDescent="0.3">
      <c r="D435">
        <v>0.44062371440623405</v>
      </c>
      <c r="E435">
        <v>0</v>
      </c>
      <c r="F435">
        <v>0</v>
      </c>
      <c r="G435" s="15">
        <v>229</v>
      </c>
      <c r="H435" t="s">
        <v>33</v>
      </c>
      <c r="I435" t="s">
        <v>30</v>
      </c>
      <c r="J435" t="s">
        <v>276</v>
      </c>
      <c r="K435">
        <v>22</v>
      </c>
      <c r="L435">
        <v>30</v>
      </c>
      <c r="M435" s="23">
        <v>7.4160000000000004</v>
      </c>
      <c r="N435" s="47">
        <v>8.2780000000000005</v>
      </c>
      <c r="O435" s="29">
        <v>434</v>
      </c>
      <c r="P435" s="15">
        <f>M435+N435</f>
        <v>15.694000000000001</v>
      </c>
      <c r="Q435" s="27">
        <v>1.4011</v>
      </c>
      <c r="R435" s="27">
        <v>1.7262</v>
      </c>
      <c r="S435" s="27">
        <v>1.5934999999999999</v>
      </c>
      <c r="T435" s="27">
        <v>1.6456999999999999</v>
      </c>
      <c r="U435" s="31">
        <f t="shared" si="80"/>
        <v>1.5916249999999998</v>
      </c>
      <c r="V435" s="27">
        <v>1.6521999999999999</v>
      </c>
      <c r="W435" s="27">
        <v>2.0135999999999998</v>
      </c>
      <c r="X435" s="27">
        <v>1.6691</v>
      </c>
      <c r="Y435" s="27">
        <v>1.89</v>
      </c>
      <c r="Z435" s="31">
        <f t="shared" si="81"/>
        <v>1.806225</v>
      </c>
      <c r="AA435" s="27">
        <v>415.72710000000001</v>
      </c>
      <c r="AB435" s="27">
        <v>326.02120000000002</v>
      </c>
      <c r="AC435" s="27">
        <v>431.41340000000002</v>
      </c>
      <c r="AD435" s="27">
        <v>349.55070000000001</v>
      </c>
      <c r="AE435">
        <f t="shared" si="82"/>
        <v>380.67810000000003</v>
      </c>
      <c r="AF435" s="16">
        <v>26</v>
      </c>
      <c r="AG435" s="15">
        <f t="shared" si="83"/>
        <v>98.976306000000008</v>
      </c>
      <c r="AI435">
        <f t="shared" si="84"/>
        <v>72.976306000000008</v>
      </c>
      <c r="AJ435" t="s">
        <v>39</v>
      </c>
      <c r="AK435" s="23">
        <f t="shared" si="85"/>
        <v>9897.6306000000004</v>
      </c>
      <c r="AM435">
        <f t="shared" si="86"/>
        <v>630.66334905059261</v>
      </c>
      <c r="AN435" s="23">
        <v>9.6999999999999993</v>
      </c>
      <c r="AQ435" s="92">
        <f t="shared" si="91"/>
        <v>98.976306000000008</v>
      </c>
      <c r="AR435" s="93">
        <f t="shared" si="88"/>
        <v>76.976306000000008</v>
      </c>
    </row>
    <row r="436" spans="4:44" x14ac:dyDescent="0.3">
      <c r="D436">
        <v>0.45345394080115775</v>
      </c>
      <c r="E436">
        <v>0</v>
      </c>
      <c r="F436">
        <v>0</v>
      </c>
      <c r="G436" s="15">
        <v>229</v>
      </c>
      <c r="H436" t="s">
        <v>34</v>
      </c>
      <c r="I436" t="s">
        <v>30</v>
      </c>
      <c r="J436" t="s">
        <v>278</v>
      </c>
      <c r="K436">
        <v>22</v>
      </c>
      <c r="L436">
        <v>30</v>
      </c>
      <c r="M436" s="15">
        <v>7.3819999999999997</v>
      </c>
      <c r="N436" s="47">
        <v>11.635999999999999</v>
      </c>
      <c r="O436" s="29">
        <v>435</v>
      </c>
      <c r="P436" s="15">
        <f>N436</f>
        <v>11.635999999999999</v>
      </c>
      <c r="Q436" s="27">
        <v>1.9268000000000001</v>
      </c>
      <c r="R436" s="27"/>
      <c r="S436" s="27">
        <v>2.1993</v>
      </c>
      <c r="T436" s="27">
        <v>2.0019999999999998</v>
      </c>
      <c r="U436" s="31">
        <f t="shared" si="80"/>
        <v>2.0427</v>
      </c>
      <c r="V436" s="27">
        <v>2.0097999999999998</v>
      </c>
      <c r="W436" s="27"/>
      <c r="X436" s="27">
        <v>2.1404000000000001</v>
      </c>
      <c r="Y436" s="27">
        <v>2.0019999999999998</v>
      </c>
      <c r="Z436" s="31">
        <f t="shared" si="81"/>
        <v>2.0507333333333331</v>
      </c>
      <c r="AA436" s="27">
        <v>251.51140000000001</v>
      </c>
      <c r="AB436" s="27"/>
      <c r="AC436" s="27">
        <v>235.33500000000001</v>
      </c>
      <c r="AD436" s="27">
        <v>246.6095</v>
      </c>
      <c r="AE436">
        <f t="shared" si="82"/>
        <v>244.48530000000002</v>
      </c>
      <c r="AF436" s="16">
        <v>26</v>
      </c>
      <c r="AG436" s="15">
        <f t="shared" si="83"/>
        <v>63.566178000000008</v>
      </c>
      <c r="AI436">
        <f t="shared" si="84"/>
        <v>37.566178000000008</v>
      </c>
      <c r="AJ436" t="s">
        <v>39</v>
      </c>
      <c r="AK436" s="23">
        <f t="shared" si="85"/>
        <v>6356.6178000000009</v>
      </c>
      <c r="AM436">
        <f t="shared" si="86"/>
        <v>546.28891371605368</v>
      </c>
      <c r="AN436" s="23">
        <v>9.5</v>
      </c>
      <c r="AQ436" s="92">
        <f t="shared" si="91"/>
        <v>63.566178000000008</v>
      </c>
      <c r="AR436" s="93">
        <f t="shared" si="88"/>
        <v>41.566178000000008</v>
      </c>
    </row>
    <row r="437" spans="4:44" x14ac:dyDescent="0.3">
      <c r="D437">
        <v>0.45649463646005906</v>
      </c>
      <c r="E437">
        <v>0</v>
      </c>
      <c r="F437">
        <v>0</v>
      </c>
      <c r="G437" s="15">
        <v>229</v>
      </c>
      <c r="H437" t="s">
        <v>34</v>
      </c>
      <c r="I437" t="s">
        <v>32</v>
      </c>
      <c r="J437" t="s">
        <v>277</v>
      </c>
      <c r="K437">
        <v>22</v>
      </c>
      <c r="L437">
        <v>10</v>
      </c>
      <c r="M437" s="23">
        <v>5.8220000000000001</v>
      </c>
      <c r="N437" s="47">
        <v>7.7359999999999998</v>
      </c>
      <c r="O437" s="29">
        <v>436</v>
      </c>
      <c r="P437" s="15">
        <f>M437+N437</f>
        <v>13.558</v>
      </c>
      <c r="Q437" s="27">
        <v>2.1257999999999999</v>
      </c>
      <c r="R437" s="27">
        <v>2.1476999999999999</v>
      </c>
      <c r="S437" s="27">
        <v>2.1414</v>
      </c>
      <c r="T437" s="27">
        <v>1.8551</v>
      </c>
      <c r="U437" s="31">
        <f t="shared" si="80"/>
        <v>2.0674999999999999</v>
      </c>
      <c r="V437" s="27">
        <v>2.1181000000000001</v>
      </c>
      <c r="W437" s="27">
        <v>2.1244000000000001</v>
      </c>
      <c r="X437" s="27">
        <v>2.0891000000000002</v>
      </c>
      <c r="Y437" s="27">
        <v>1.8062</v>
      </c>
      <c r="Z437" s="31">
        <f t="shared" si="81"/>
        <v>2.0344500000000001</v>
      </c>
      <c r="AA437" s="27">
        <v>285.8252</v>
      </c>
      <c r="AB437" s="27">
        <v>288.7663</v>
      </c>
      <c r="AC437" s="27">
        <v>293.17809999999997</v>
      </c>
      <c r="AD437" s="27"/>
      <c r="AE437">
        <f t="shared" si="82"/>
        <v>289.25653333333332</v>
      </c>
      <c r="AF437" s="16">
        <v>26</v>
      </c>
      <c r="AG437" s="15">
        <f t="shared" si="83"/>
        <v>75.206698666666668</v>
      </c>
      <c r="AI437">
        <f t="shared" si="84"/>
        <v>49.206698666666668</v>
      </c>
      <c r="AJ437" t="s">
        <v>39</v>
      </c>
      <c r="AK437" s="23">
        <f t="shared" si="85"/>
        <v>7520.6698666666662</v>
      </c>
      <c r="AM437">
        <f t="shared" si="86"/>
        <v>554.70348625657664</v>
      </c>
      <c r="AN437" s="23">
        <v>9.1999999999999993</v>
      </c>
      <c r="AQ437" s="92">
        <f t="shared" si="91"/>
        <v>75.206698666666668</v>
      </c>
      <c r="AR437" s="93">
        <f t="shared" si="88"/>
        <v>53.206698666666668</v>
      </c>
    </row>
    <row r="438" spans="4:44" x14ac:dyDescent="0.3">
      <c r="D438">
        <v>0.47461261577714375</v>
      </c>
      <c r="E438">
        <v>0</v>
      </c>
      <c r="F438">
        <v>0</v>
      </c>
      <c r="G438" s="15">
        <v>229</v>
      </c>
      <c r="H438" t="s">
        <v>31</v>
      </c>
      <c r="I438" t="s">
        <v>30</v>
      </c>
      <c r="J438" t="s">
        <v>279</v>
      </c>
      <c r="K438">
        <v>22</v>
      </c>
      <c r="L438">
        <v>30</v>
      </c>
      <c r="M438" s="23">
        <v>6.49</v>
      </c>
      <c r="N438" s="47">
        <v>6.0759999999999996</v>
      </c>
      <c r="O438" s="29">
        <v>437</v>
      </c>
      <c r="P438" s="15">
        <f>M438+N438</f>
        <v>12.565999999999999</v>
      </c>
      <c r="Q438" s="27">
        <v>1.2655000000000001</v>
      </c>
      <c r="R438" s="27">
        <v>1.6127</v>
      </c>
      <c r="S438" s="27">
        <v>1.7269000000000001</v>
      </c>
      <c r="T438" s="27">
        <v>1.4066000000000001</v>
      </c>
      <c r="U438" s="31">
        <f t="shared" si="80"/>
        <v>1.5029250000000001</v>
      </c>
      <c r="V438" s="27">
        <v>1.6026</v>
      </c>
      <c r="W438" s="27">
        <v>2.0325000000000002</v>
      </c>
      <c r="X438" s="27">
        <v>1.9749000000000001</v>
      </c>
      <c r="Y438" s="27">
        <v>1.5391999999999999</v>
      </c>
      <c r="Z438" s="31">
        <f t="shared" si="81"/>
        <v>1.7873000000000001</v>
      </c>
      <c r="AA438" s="27">
        <v>188.7663</v>
      </c>
      <c r="AB438" s="27">
        <v>137.7859</v>
      </c>
      <c r="AC438" s="27">
        <v>134.84479999999999</v>
      </c>
      <c r="AD438" s="27">
        <v>176.02119999999999</v>
      </c>
      <c r="AE438">
        <f t="shared" si="82"/>
        <v>159.35454999999999</v>
      </c>
      <c r="AF438" s="16">
        <v>26</v>
      </c>
      <c r="AG438" s="15">
        <f t="shared" si="83"/>
        <v>41.432182999999995</v>
      </c>
      <c r="AI438">
        <f t="shared" si="84"/>
        <v>15.432182999999995</v>
      </c>
      <c r="AJ438" t="s">
        <v>39</v>
      </c>
      <c r="AK438" s="23">
        <f t="shared" si="85"/>
        <v>4143.2182999999995</v>
      </c>
      <c r="AM438">
        <f t="shared" si="86"/>
        <v>329.71656056024193</v>
      </c>
      <c r="AN438" s="23">
        <v>7.3</v>
      </c>
      <c r="AQ438" s="92">
        <f t="shared" si="91"/>
        <v>41.432182999999995</v>
      </c>
      <c r="AR438" s="93">
        <f t="shared" si="88"/>
        <v>19.432182999999995</v>
      </c>
    </row>
    <row r="439" spans="4:44" x14ac:dyDescent="0.3">
      <c r="D439">
        <v>0.52498474663880712</v>
      </c>
      <c r="E439">
        <v>0</v>
      </c>
      <c r="F439">
        <v>0</v>
      </c>
      <c r="G439" s="15">
        <v>229</v>
      </c>
      <c r="H439" t="s">
        <v>29</v>
      </c>
      <c r="I439" t="s">
        <v>30</v>
      </c>
      <c r="L439">
        <v>30</v>
      </c>
      <c r="M439" s="15">
        <v>8.2620000000000005</v>
      </c>
      <c r="N439" s="47">
        <v>14.342000000000001</v>
      </c>
      <c r="O439" s="29">
        <v>438</v>
      </c>
      <c r="P439" s="15">
        <f>N439</f>
        <v>14.342000000000001</v>
      </c>
      <c r="Q439" s="27">
        <v>1.6473</v>
      </c>
      <c r="R439" s="27">
        <v>1.484</v>
      </c>
      <c r="S439" s="27">
        <v>1.8826000000000001</v>
      </c>
      <c r="T439" s="27">
        <v>1.7057</v>
      </c>
      <c r="U439" s="31">
        <f t="shared" si="80"/>
        <v>1.6798999999999999</v>
      </c>
      <c r="V439" s="27">
        <v>1.9527000000000001</v>
      </c>
      <c r="W439" s="27"/>
      <c r="X439" s="27">
        <v>2.0905999999999998</v>
      </c>
      <c r="Y439" s="27">
        <v>1.9632000000000001</v>
      </c>
      <c r="Z439" s="31">
        <f t="shared" si="81"/>
        <v>2.0021666666666671</v>
      </c>
      <c r="AA439" s="27">
        <v>252.982</v>
      </c>
      <c r="AB439" s="27"/>
      <c r="AC439" s="27">
        <v>231.90360000000001</v>
      </c>
      <c r="AD439" s="27">
        <v>248.5703</v>
      </c>
      <c r="AE439">
        <f t="shared" si="82"/>
        <v>244.48530000000002</v>
      </c>
      <c r="AF439" s="16">
        <v>26</v>
      </c>
      <c r="AG439" s="15">
        <f t="shared" si="83"/>
        <v>63.566178000000008</v>
      </c>
      <c r="AI439">
        <f t="shared" si="84"/>
        <v>37.566178000000008</v>
      </c>
      <c r="AJ439" t="s">
        <v>39</v>
      </c>
      <c r="AK439" s="23">
        <f t="shared" si="85"/>
        <v>6356.6178000000009</v>
      </c>
      <c r="AM439">
        <f t="shared" si="86"/>
        <v>443.21697113373313</v>
      </c>
      <c r="AN439" s="23">
        <v>9.3000000000000007</v>
      </c>
      <c r="AQ439" s="92">
        <f t="shared" si="91"/>
        <v>63.566178000000008</v>
      </c>
      <c r="AR439" s="93">
        <f t="shared" si="88"/>
        <v>63.566178000000008</v>
      </c>
    </row>
    <row r="440" spans="4:44" x14ac:dyDescent="0.3">
      <c r="D440">
        <v>0.89134891441162922</v>
      </c>
      <c r="E440">
        <v>0</v>
      </c>
      <c r="F440">
        <v>0</v>
      </c>
      <c r="G440" s="15">
        <v>229</v>
      </c>
      <c r="H440" t="s">
        <v>33</v>
      </c>
      <c r="I440" t="s">
        <v>32</v>
      </c>
      <c r="J440" t="s">
        <v>275</v>
      </c>
      <c r="K440">
        <v>22</v>
      </c>
      <c r="L440">
        <v>10</v>
      </c>
      <c r="M440" s="23">
        <v>3.2919999999999998</v>
      </c>
      <c r="N440" s="47">
        <v>3.19</v>
      </c>
      <c r="O440" s="29">
        <v>439</v>
      </c>
      <c r="P440" s="15">
        <f>M440+N440</f>
        <v>6.4819999999999993</v>
      </c>
      <c r="Q440" s="27">
        <v>1.7090000000000001</v>
      </c>
      <c r="R440" s="27">
        <v>1.7756000000000001</v>
      </c>
      <c r="S440" s="27">
        <v>1.7418</v>
      </c>
      <c r="T440" s="27">
        <v>1.7398</v>
      </c>
      <c r="U440" s="31">
        <f t="shared" si="80"/>
        <v>1.7415499999999999</v>
      </c>
      <c r="V440" s="27">
        <v>2.0472000000000001</v>
      </c>
      <c r="W440" s="27">
        <v>2.0847000000000002</v>
      </c>
      <c r="X440" s="27">
        <v>2.0419999999999998</v>
      </c>
      <c r="Y440" s="27">
        <v>2.0066000000000002</v>
      </c>
      <c r="Z440" s="31">
        <f t="shared" si="81"/>
        <v>2.0451250000000001</v>
      </c>
      <c r="AA440" s="27">
        <v>223.08009999999999</v>
      </c>
      <c r="AB440" s="27">
        <v>223.08009999999999</v>
      </c>
      <c r="AC440" s="27">
        <v>226.51140000000001</v>
      </c>
      <c r="AD440" s="27">
        <v>224.55070000000001</v>
      </c>
      <c r="AE440">
        <f t="shared" si="82"/>
        <v>224.305575</v>
      </c>
      <c r="AF440" s="16">
        <v>16</v>
      </c>
      <c r="AG440" s="15">
        <f t="shared" si="83"/>
        <v>35.888891999999998</v>
      </c>
      <c r="AI440">
        <f t="shared" si="84"/>
        <v>19.888891999999998</v>
      </c>
      <c r="AJ440" t="s">
        <v>39</v>
      </c>
      <c r="AK440" s="23">
        <f t="shared" si="85"/>
        <v>3588.8892000000001</v>
      </c>
      <c r="AM440">
        <f t="shared" si="86"/>
        <v>553.6700401110769</v>
      </c>
      <c r="AN440" s="23">
        <v>8.6</v>
      </c>
      <c r="AQ440" s="92">
        <f t="shared" si="91"/>
        <v>35.888891999999998</v>
      </c>
      <c r="AR440" s="93">
        <f t="shared" si="88"/>
        <v>13.888891999999998</v>
      </c>
    </row>
    <row r="441" spans="4:44" x14ac:dyDescent="0.3">
      <c r="D441">
        <v>0.36148482741747412</v>
      </c>
      <c r="E441">
        <v>0</v>
      </c>
      <c r="F441">
        <v>0</v>
      </c>
      <c r="G441" s="15">
        <v>230</v>
      </c>
      <c r="H441" t="s">
        <v>34</v>
      </c>
      <c r="I441" t="s">
        <v>32</v>
      </c>
      <c r="L441">
        <v>10</v>
      </c>
      <c r="M441" s="23">
        <v>6.55</v>
      </c>
      <c r="N441" s="47">
        <v>8.5839999999999996</v>
      </c>
      <c r="O441" s="29">
        <v>440</v>
      </c>
      <c r="P441" s="15">
        <f>M441+N441</f>
        <v>15.134</v>
      </c>
      <c r="Q441" s="27"/>
      <c r="R441" s="27">
        <v>1.6473</v>
      </c>
      <c r="S441" s="27">
        <v>1.6720999999999999</v>
      </c>
      <c r="T441" s="27">
        <v>1.5797000000000001</v>
      </c>
      <c r="U441" s="31">
        <f t="shared" si="80"/>
        <v>1.6330333333333333</v>
      </c>
      <c r="V441" s="27">
        <v>1.7278</v>
      </c>
      <c r="W441" s="27">
        <v>1.9983</v>
      </c>
      <c r="X441" s="27">
        <v>2.0150999999999999</v>
      </c>
      <c r="Y441" s="27">
        <v>1.8612</v>
      </c>
      <c r="Z441" s="31">
        <f t="shared" si="81"/>
        <v>1.9005999999999998</v>
      </c>
      <c r="AA441" s="27">
        <v>340.72710000000001</v>
      </c>
      <c r="AB441" s="27">
        <v>294.1585</v>
      </c>
      <c r="AC441" s="27">
        <v>293.66829999999999</v>
      </c>
      <c r="AD441" s="27">
        <v>312.29579999999999</v>
      </c>
      <c r="AE441">
        <f t="shared" si="82"/>
        <v>310.21242500000005</v>
      </c>
      <c r="AF441" s="16">
        <v>26</v>
      </c>
      <c r="AG441" s="15">
        <f t="shared" si="83"/>
        <v>80.655230500000016</v>
      </c>
      <c r="AI441">
        <f t="shared" si="84"/>
        <v>54.655230500000016</v>
      </c>
      <c r="AJ441" t="s">
        <v>39</v>
      </c>
      <c r="AK441" s="23">
        <f t="shared" si="85"/>
        <v>8065.5230500000016</v>
      </c>
      <c r="AM441">
        <f t="shared" si="86"/>
        <v>532.94060063433335</v>
      </c>
      <c r="AN441" s="23">
        <v>9.3000000000000007</v>
      </c>
      <c r="AQ441" s="92">
        <f t="shared" si="91"/>
        <v>80.655230500000016</v>
      </c>
      <c r="AR441" s="93">
        <f t="shared" si="88"/>
        <v>80.655230500000016</v>
      </c>
    </row>
    <row r="442" spans="4:44" x14ac:dyDescent="0.3">
      <c r="D442">
        <v>0.36305146369289731</v>
      </c>
      <c r="E442">
        <v>0</v>
      </c>
      <c r="F442">
        <v>0</v>
      </c>
      <c r="G442" s="15">
        <v>230</v>
      </c>
      <c r="H442" t="s">
        <v>34</v>
      </c>
      <c r="I442" t="s">
        <v>30</v>
      </c>
      <c r="L442">
        <v>30</v>
      </c>
      <c r="M442" s="23">
        <v>6.66</v>
      </c>
      <c r="N442" s="47">
        <v>9.9260000000000002</v>
      </c>
      <c r="O442" s="29">
        <v>441</v>
      </c>
      <c r="P442" s="15">
        <f>M442+N442</f>
        <v>16.585999999999999</v>
      </c>
      <c r="Q442" s="27">
        <v>1.5706</v>
      </c>
      <c r="R442" s="27"/>
      <c r="S442" s="27">
        <v>1.6482000000000001</v>
      </c>
      <c r="T442" s="27">
        <v>1.5978000000000001</v>
      </c>
      <c r="U442" s="31">
        <f t="shared" si="80"/>
        <v>1.6055333333333335</v>
      </c>
      <c r="V442" s="27">
        <v>1.9451000000000001</v>
      </c>
      <c r="W442" s="27"/>
      <c r="X442" s="27">
        <v>2.0131000000000001</v>
      </c>
      <c r="Y442" s="27">
        <v>1.9468000000000001</v>
      </c>
      <c r="Z442" s="31">
        <f t="shared" si="81"/>
        <v>1.9683333333333335</v>
      </c>
      <c r="AA442" s="27">
        <v>355.92320000000001</v>
      </c>
      <c r="AB442" s="27"/>
      <c r="AC442" s="27">
        <v>338.7663</v>
      </c>
      <c r="AD442" s="27">
        <v>349.55070000000001</v>
      </c>
      <c r="AE442">
        <f t="shared" si="82"/>
        <v>348.08006666666665</v>
      </c>
      <c r="AF442" s="16">
        <v>26</v>
      </c>
      <c r="AG442" s="15">
        <f t="shared" si="83"/>
        <v>90.50081733333333</v>
      </c>
      <c r="AI442">
        <f t="shared" si="84"/>
        <v>64.50081733333333</v>
      </c>
      <c r="AJ442" t="s">
        <v>39</v>
      </c>
      <c r="AK442" s="23">
        <f t="shared" si="85"/>
        <v>9050.0817333333325</v>
      </c>
      <c r="AM442">
        <f t="shared" si="86"/>
        <v>545.64582981631099</v>
      </c>
      <c r="AN442" s="23">
        <v>8.9</v>
      </c>
      <c r="AQ442" s="92">
        <f t="shared" si="91"/>
        <v>90.50081733333333</v>
      </c>
      <c r="AR442" s="93">
        <f t="shared" si="88"/>
        <v>90.50081733333333</v>
      </c>
    </row>
    <row r="443" spans="4:44" x14ac:dyDescent="0.3">
      <c r="D443">
        <v>0.60471919995864765</v>
      </c>
      <c r="E443">
        <v>0</v>
      </c>
      <c r="F443">
        <v>0</v>
      </c>
      <c r="G443" s="15">
        <v>230</v>
      </c>
      <c r="H443" t="s">
        <v>31</v>
      </c>
      <c r="I443" t="s">
        <v>32</v>
      </c>
      <c r="L443">
        <v>10</v>
      </c>
      <c r="M443" s="23">
        <v>4.6340000000000003</v>
      </c>
      <c r="N443" s="47">
        <v>1.724</v>
      </c>
      <c r="O443" s="29">
        <v>442</v>
      </c>
      <c r="P443" s="15">
        <f>M443+N443</f>
        <v>6.3580000000000005</v>
      </c>
      <c r="Q443" s="27">
        <v>1.7031000000000001</v>
      </c>
      <c r="R443" s="27">
        <v>1.6763999999999999</v>
      </c>
      <c r="S443" s="27">
        <v>1.7040999999999999</v>
      </c>
      <c r="T443" s="27">
        <v>1.7236</v>
      </c>
      <c r="U443" s="31">
        <f t="shared" si="80"/>
        <v>1.7018000000000002</v>
      </c>
      <c r="V443" s="27">
        <v>2.0604</v>
      </c>
      <c r="W443" s="27">
        <v>2.0459000000000001</v>
      </c>
      <c r="X443" s="27">
        <v>2.0276000000000001</v>
      </c>
      <c r="Y443" s="27">
        <v>2.0156999999999998</v>
      </c>
      <c r="Z443" s="31">
        <f t="shared" si="81"/>
        <v>2.0373999999999999</v>
      </c>
      <c r="AA443" s="27">
        <v>158.86439999999999</v>
      </c>
      <c r="AB443" s="27">
        <v>163.7663</v>
      </c>
      <c r="AC443" s="27">
        <v>162.29580000000001</v>
      </c>
      <c r="AD443" s="27">
        <v>157.3938</v>
      </c>
      <c r="AE443">
        <f t="shared" si="82"/>
        <v>160.58007500000002</v>
      </c>
      <c r="AF443" s="16">
        <v>16</v>
      </c>
      <c r="AG443" s="15">
        <f t="shared" si="83"/>
        <v>25.692812000000004</v>
      </c>
      <c r="AI443">
        <f t="shared" si="84"/>
        <v>9.6928120000000035</v>
      </c>
      <c r="AJ443" t="s">
        <v>39</v>
      </c>
      <c r="AK443" s="58">
        <f t="shared" si="85"/>
        <v>2569.2812000000004</v>
      </c>
      <c r="AM443">
        <f t="shared" si="86"/>
        <v>404.10210758100033</v>
      </c>
      <c r="AN443" s="23">
        <v>9.9</v>
      </c>
      <c r="AQ443" s="92">
        <f t="shared" si="91"/>
        <v>25.692812000000004</v>
      </c>
      <c r="AR443" s="93">
        <f t="shared" si="88"/>
        <v>25.692812000000004</v>
      </c>
    </row>
    <row r="444" spans="4:44" x14ac:dyDescent="0.3">
      <c r="D444">
        <v>0.73000333777964055</v>
      </c>
      <c r="E444">
        <v>0</v>
      </c>
      <c r="F444">
        <v>0</v>
      </c>
      <c r="G444" s="15">
        <v>230</v>
      </c>
      <c r="H444" t="s">
        <v>31</v>
      </c>
      <c r="I444" t="s">
        <v>30</v>
      </c>
      <c r="L444">
        <v>30</v>
      </c>
      <c r="M444" s="15">
        <v>7.5179999999999998</v>
      </c>
      <c r="N444" s="47">
        <v>11.03</v>
      </c>
      <c r="O444" s="29">
        <v>443</v>
      </c>
      <c r="P444" s="15">
        <f>N444</f>
        <v>11.03</v>
      </c>
      <c r="Q444" s="27"/>
      <c r="R444" s="27">
        <v>1.7778</v>
      </c>
      <c r="S444" s="27">
        <v>1.8713</v>
      </c>
      <c r="T444" s="27">
        <v>1.6747000000000001</v>
      </c>
      <c r="U444" s="31">
        <f t="shared" si="80"/>
        <v>1.7746000000000002</v>
      </c>
      <c r="V444" s="27">
        <v>1.6772</v>
      </c>
      <c r="W444" s="27">
        <v>2.0667</v>
      </c>
      <c r="X444" s="27">
        <v>2.0548000000000002</v>
      </c>
      <c r="Y444" s="27">
        <v>1.8097000000000001</v>
      </c>
      <c r="Z444" s="31">
        <f t="shared" si="81"/>
        <v>1.9021000000000001</v>
      </c>
      <c r="AA444" s="27">
        <v>227.982</v>
      </c>
      <c r="AB444" s="27">
        <v>174.55070000000001</v>
      </c>
      <c r="AC444" s="27">
        <v>174.55070000000001</v>
      </c>
      <c r="AD444" s="27">
        <v>198.08009999999999</v>
      </c>
      <c r="AE444">
        <f t="shared" si="82"/>
        <v>193.790875</v>
      </c>
      <c r="AF444" s="16">
        <v>26</v>
      </c>
      <c r="AG444" s="15">
        <f t="shared" si="83"/>
        <v>50.385627499999998</v>
      </c>
      <c r="AI444">
        <f t="shared" si="84"/>
        <v>24.385627499999998</v>
      </c>
      <c r="AJ444" t="s">
        <v>39</v>
      </c>
      <c r="AK444" s="23">
        <f t="shared" si="85"/>
        <v>5038.5627500000001</v>
      </c>
      <c r="AM444">
        <f t="shared" si="86"/>
        <v>456.80532638259297</v>
      </c>
      <c r="AN444" s="23">
        <v>9.1</v>
      </c>
      <c r="AQ444" s="92">
        <f t="shared" si="91"/>
        <v>50.385627499999998</v>
      </c>
      <c r="AR444" s="93">
        <f t="shared" si="88"/>
        <v>50.385627499999998</v>
      </c>
    </row>
    <row r="445" spans="4:44" x14ac:dyDescent="0.3">
      <c r="D445">
        <v>0.9446586896464888</v>
      </c>
      <c r="E445">
        <v>0</v>
      </c>
      <c r="F445">
        <v>0</v>
      </c>
      <c r="G445" s="15">
        <v>230</v>
      </c>
      <c r="H445" t="s">
        <v>29</v>
      </c>
      <c r="I445" t="s">
        <v>30</v>
      </c>
      <c r="L445">
        <v>30</v>
      </c>
      <c r="M445" s="15">
        <v>8.0540000000000003</v>
      </c>
      <c r="N445" s="47">
        <v>19.384</v>
      </c>
      <c r="O445" s="29">
        <v>444</v>
      </c>
      <c r="P445" s="15">
        <f>N445</f>
        <v>19.384</v>
      </c>
      <c r="Q445" s="27">
        <v>1.6442000000000001</v>
      </c>
      <c r="R445" s="27">
        <v>1.5271999999999999</v>
      </c>
      <c r="S445" s="27">
        <v>1.7715000000000001</v>
      </c>
      <c r="T445" s="27">
        <v>1.7015</v>
      </c>
      <c r="U445" s="31">
        <f t="shared" si="80"/>
        <v>1.6611</v>
      </c>
      <c r="V445" s="27">
        <v>1.9486000000000001</v>
      </c>
      <c r="W445" s="27">
        <v>1.7111000000000001</v>
      </c>
      <c r="X445" s="27">
        <v>2.0442</v>
      </c>
      <c r="Y445" s="27">
        <v>1.9532</v>
      </c>
      <c r="Z445" s="31">
        <f t="shared" si="81"/>
        <v>1.9142749999999999</v>
      </c>
      <c r="AA445" s="27">
        <v>325.04079999999999</v>
      </c>
      <c r="AB445" s="27">
        <v>376.02120000000002</v>
      </c>
      <c r="AC445" s="27">
        <v>305.92320000000001</v>
      </c>
      <c r="AD445" s="27">
        <v>317.1977</v>
      </c>
      <c r="AE445">
        <f t="shared" si="82"/>
        <v>331.045725</v>
      </c>
      <c r="AF445" s="16">
        <v>26</v>
      </c>
      <c r="AG445" s="15">
        <f t="shared" si="83"/>
        <v>86.0718885</v>
      </c>
      <c r="AI445">
        <f t="shared" si="84"/>
        <v>60.0718885</v>
      </c>
      <c r="AJ445" t="s">
        <v>39</v>
      </c>
      <c r="AK445" s="23">
        <f t="shared" si="85"/>
        <v>8607.1888500000005</v>
      </c>
      <c r="AM445">
        <f t="shared" si="86"/>
        <v>444.03574339661577</v>
      </c>
      <c r="AN445" s="23">
        <v>9.1999999999999993</v>
      </c>
      <c r="AQ445" s="92">
        <f t="shared" si="91"/>
        <v>86.0718885</v>
      </c>
      <c r="AR445" s="93">
        <f t="shared" si="88"/>
        <v>86.0718885</v>
      </c>
    </row>
    <row r="446" spans="4:44" x14ac:dyDescent="0.3">
      <c r="D446">
        <v>7.3064294388895501E-2</v>
      </c>
      <c r="E446">
        <v>0</v>
      </c>
      <c r="F446">
        <v>1</v>
      </c>
      <c r="G446" s="15">
        <v>231</v>
      </c>
      <c r="H446" t="s">
        <v>31</v>
      </c>
      <c r="I446" t="s">
        <v>30</v>
      </c>
      <c r="L446">
        <v>10</v>
      </c>
      <c r="M446" s="23">
        <v>8.1</v>
      </c>
      <c r="N446" s="47">
        <v>6.3319999999999999</v>
      </c>
      <c r="O446" s="29">
        <v>445</v>
      </c>
      <c r="P446" s="15">
        <f>M446+N446</f>
        <v>14.431999999999999</v>
      </c>
      <c r="Q446" s="27">
        <v>1.8162</v>
      </c>
      <c r="R446" s="27">
        <v>1.6275999999999999</v>
      </c>
      <c r="S446" s="27">
        <v>1.5799000000000001</v>
      </c>
      <c r="T446" s="27">
        <v>1.849</v>
      </c>
      <c r="U446" s="31">
        <f t="shared" si="80"/>
        <v>1.718175</v>
      </c>
      <c r="V446" s="27">
        <v>2.0449999999999999</v>
      </c>
      <c r="W446" s="27">
        <v>1.9001999999999999</v>
      </c>
      <c r="X446" s="27"/>
      <c r="Y446" s="27">
        <v>2.0678000000000001</v>
      </c>
      <c r="Z446" s="31">
        <f t="shared" si="81"/>
        <v>2.0043333333333333</v>
      </c>
      <c r="AA446" s="27">
        <v>284.6925</v>
      </c>
      <c r="AB446" s="27">
        <v>310.18270000000001</v>
      </c>
      <c r="AC446" s="27"/>
      <c r="AD446" s="27">
        <v>280.77089999999998</v>
      </c>
      <c r="AE446">
        <f t="shared" si="82"/>
        <v>291.88203333333331</v>
      </c>
      <c r="AF446" s="16">
        <v>26</v>
      </c>
      <c r="AG446" s="15">
        <f t="shared" si="83"/>
        <v>75.889328666666657</v>
      </c>
      <c r="AI446">
        <f t="shared" si="84"/>
        <v>49.889328666666657</v>
      </c>
      <c r="AJ446" t="s">
        <v>39</v>
      </c>
      <c r="AK446" s="23">
        <f t="shared" si="85"/>
        <v>7588.9328666666661</v>
      </c>
      <c r="AM446">
        <f t="shared" si="86"/>
        <v>525.8406919807835</v>
      </c>
      <c r="AN446" s="23">
        <v>9.3000000000000007</v>
      </c>
      <c r="AQ446" s="92">
        <f t="shared" si="91"/>
        <v>75.889328666666657</v>
      </c>
      <c r="AR446" s="93">
        <f t="shared" si="88"/>
        <v>75.889328666666657</v>
      </c>
    </row>
    <row r="447" spans="4:44" x14ac:dyDescent="0.3">
      <c r="D447">
        <v>9.5050421413355402E-2</v>
      </c>
      <c r="E447">
        <v>0</v>
      </c>
      <c r="F447">
        <v>1</v>
      </c>
      <c r="G447" s="15">
        <v>231</v>
      </c>
      <c r="H447" t="s">
        <v>34</v>
      </c>
      <c r="I447" t="s">
        <v>32</v>
      </c>
      <c r="J447" t="s">
        <v>282</v>
      </c>
      <c r="K447">
        <v>22</v>
      </c>
      <c r="L447">
        <v>30</v>
      </c>
      <c r="M447" s="23">
        <v>6.4640000000000004</v>
      </c>
      <c r="N447" s="47">
        <v>4.9139999999999997</v>
      </c>
      <c r="O447" s="29">
        <v>446</v>
      </c>
      <c r="P447" s="15">
        <f>M447+N447</f>
        <v>11.378</v>
      </c>
      <c r="Q447" s="27">
        <v>1.8748</v>
      </c>
      <c r="R447" s="27">
        <v>1.9209000000000001</v>
      </c>
      <c r="S447" s="27">
        <v>1.8254999999999999</v>
      </c>
      <c r="T447" s="27">
        <v>1.7053</v>
      </c>
      <c r="U447" s="31">
        <f t="shared" si="80"/>
        <v>1.8316250000000001</v>
      </c>
      <c r="V447" s="27">
        <v>1.9993000000000001</v>
      </c>
      <c r="W447" s="27">
        <v>2.0585</v>
      </c>
      <c r="X447" s="27">
        <v>2.0085000000000002</v>
      </c>
      <c r="Y447" s="27"/>
      <c r="Z447" s="31">
        <f t="shared" si="81"/>
        <v>2.0221</v>
      </c>
      <c r="AA447" s="27">
        <v>306.75130000000001</v>
      </c>
      <c r="AB447" s="27">
        <v>306.75130000000001</v>
      </c>
      <c r="AC447" s="27">
        <v>321.94740000000002</v>
      </c>
      <c r="AD447" s="27"/>
      <c r="AE447">
        <f t="shared" si="82"/>
        <v>311.81666666666666</v>
      </c>
      <c r="AF447" s="16">
        <v>26</v>
      </c>
      <c r="AG447" s="15">
        <f t="shared" si="83"/>
        <v>81.072333333333333</v>
      </c>
      <c r="AI447">
        <f t="shared" si="84"/>
        <v>55.072333333333333</v>
      </c>
      <c r="AJ447" t="s">
        <v>39</v>
      </c>
      <c r="AK447" s="23">
        <f t="shared" si="85"/>
        <v>8107.2333333333336</v>
      </c>
      <c r="AM447">
        <f t="shared" si="86"/>
        <v>712.53588797093812</v>
      </c>
      <c r="AN447" s="23">
        <v>9.1</v>
      </c>
      <c r="AQ447" s="92">
        <f t="shared" si="91"/>
        <v>81.072333333333333</v>
      </c>
      <c r="AR447" s="93">
        <f t="shared" si="88"/>
        <v>59.072333333333333</v>
      </c>
    </row>
    <row r="448" spans="4:44" x14ac:dyDescent="0.3">
      <c r="D448">
        <v>0.21834548322694414</v>
      </c>
      <c r="E448">
        <v>0</v>
      </c>
      <c r="F448">
        <v>1</v>
      </c>
      <c r="G448" s="15">
        <v>231</v>
      </c>
      <c r="H448" t="s">
        <v>29</v>
      </c>
      <c r="I448" t="s">
        <v>30</v>
      </c>
      <c r="L448">
        <v>10</v>
      </c>
      <c r="M448" s="23">
        <v>8.4979999999999993</v>
      </c>
      <c r="N448" s="47">
        <v>5.74</v>
      </c>
      <c r="O448" s="29">
        <v>447</v>
      </c>
      <c r="P448" s="15">
        <f>M448+N448</f>
        <v>14.238</v>
      </c>
      <c r="Q448" s="27">
        <v>1.5482</v>
      </c>
      <c r="R448" s="27">
        <v>1.5072000000000001</v>
      </c>
      <c r="S448" s="27">
        <v>1.3642000000000001</v>
      </c>
      <c r="T448" s="27">
        <v>1.6387</v>
      </c>
      <c r="U448" s="31">
        <f t="shared" si="80"/>
        <v>1.514575</v>
      </c>
      <c r="V448" s="27">
        <v>1.9588000000000001</v>
      </c>
      <c r="W448" s="27">
        <v>1.8085</v>
      </c>
      <c r="X448" s="27"/>
      <c r="Y448" s="27">
        <v>1.9991000000000001</v>
      </c>
      <c r="Z448" s="31">
        <f t="shared" si="81"/>
        <v>1.9221333333333332</v>
      </c>
      <c r="AA448" s="27">
        <v>238.12389999999999</v>
      </c>
      <c r="AB448" s="27">
        <v>269.49639999999999</v>
      </c>
      <c r="AC448" s="27"/>
      <c r="AD448" s="27">
        <v>235.18270000000001</v>
      </c>
      <c r="AE448">
        <f t="shared" si="82"/>
        <v>247.601</v>
      </c>
      <c r="AF448" s="16">
        <v>26</v>
      </c>
      <c r="AG448" s="15">
        <f t="shared" si="83"/>
        <v>64.376260000000002</v>
      </c>
      <c r="AI448">
        <f t="shared" si="84"/>
        <v>38.376260000000002</v>
      </c>
      <c r="AJ448" t="s">
        <v>39</v>
      </c>
      <c r="AK448" s="23">
        <f t="shared" si="85"/>
        <v>6437.6260000000002</v>
      </c>
      <c r="AM448">
        <f t="shared" si="86"/>
        <v>452.14398089619334</v>
      </c>
      <c r="AN448" s="23">
        <v>9.1999999999999993</v>
      </c>
      <c r="AQ448" s="92">
        <f t="shared" si="91"/>
        <v>64.376260000000002</v>
      </c>
      <c r="AR448" s="93">
        <f t="shared" si="88"/>
        <v>64.376260000000002</v>
      </c>
    </row>
    <row r="449" spans="4:44" x14ac:dyDescent="0.3">
      <c r="D449">
        <v>0.71576750177064163</v>
      </c>
      <c r="E449">
        <v>0</v>
      </c>
      <c r="F449">
        <v>1</v>
      </c>
      <c r="G449" s="15">
        <v>231</v>
      </c>
      <c r="H449" t="s">
        <v>33</v>
      </c>
      <c r="I449" t="s">
        <v>32</v>
      </c>
      <c r="J449" t="s">
        <v>280</v>
      </c>
      <c r="K449">
        <v>22</v>
      </c>
      <c r="L449">
        <v>30</v>
      </c>
      <c r="M449" s="23">
        <v>6.36</v>
      </c>
      <c r="N449" s="47">
        <v>5.3579999999999997</v>
      </c>
      <c r="O449" s="29">
        <v>448</v>
      </c>
      <c r="P449" s="15">
        <f>M449+N449</f>
        <v>11.718</v>
      </c>
      <c r="Q449" s="27">
        <v>1.7335</v>
      </c>
      <c r="R449" s="27">
        <v>1.5242</v>
      </c>
      <c r="S449" s="27">
        <v>1.5434000000000001</v>
      </c>
      <c r="T449" s="27">
        <v>1.6222000000000001</v>
      </c>
      <c r="U449" s="31">
        <f t="shared" si="80"/>
        <v>1.6058250000000001</v>
      </c>
      <c r="V449" s="27">
        <v>2.0499000000000001</v>
      </c>
      <c r="W449" s="27">
        <v>1.8580000000000001</v>
      </c>
      <c r="X449" s="27">
        <v>1.7501</v>
      </c>
      <c r="Y449" s="27">
        <v>1.9256</v>
      </c>
      <c r="Z449" s="31">
        <f t="shared" si="81"/>
        <v>1.8959000000000001</v>
      </c>
      <c r="AA449" s="27">
        <v>196.94739999999999</v>
      </c>
      <c r="AB449" s="27">
        <v>219.49639999999999</v>
      </c>
      <c r="AC449" s="27"/>
      <c r="AD449" s="27">
        <v>205.77090000000001</v>
      </c>
      <c r="AE449">
        <f t="shared" si="82"/>
        <v>207.4049</v>
      </c>
      <c r="AF449" s="16">
        <v>26</v>
      </c>
      <c r="AG449" s="15">
        <f t="shared" si="83"/>
        <v>53.925274000000002</v>
      </c>
      <c r="AI449">
        <f t="shared" si="84"/>
        <v>27.925274000000002</v>
      </c>
      <c r="AJ449" t="s">
        <v>39</v>
      </c>
      <c r="AK449" s="23">
        <f t="shared" si="85"/>
        <v>5392.5273999999999</v>
      </c>
      <c r="AM449">
        <f t="shared" si="86"/>
        <v>460.19179040791943</v>
      </c>
      <c r="AN449" s="23">
        <v>9.1999999999999993</v>
      </c>
      <c r="AQ449" s="92">
        <f t="shared" si="91"/>
        <v>53.925274000000002</v>
      </c>
      <c r="AR449" s="93">
        <f t="shared" si="88"/>
        <v>31.925274000000002</v>
      </c>
    </row>
    <row r="450" spans="4:44" x14ac:dyDescent="0.3">
      <c r="D450">
        <v>0.87919910086788078</v>
      </c>
      <c r="E450">
        <v>0</v>
      </c>
      <c r="F450">
        <v>1</v>
      </c>
      <c r="G450" s="15">
        <v>231</v>
      </c>
      <c r="H450" t="s">
        <v>31</v>
      </c>
      <c r="I450" t="s">
        <v>32</v>
      </c>
      <c r="J450" t="s">
        <v>284</v>
      </c>
      <c r="K450">
        <v>22</v>
      </c>
      <c r="L450">
        <v>30</v>
      </c>
      <c r="M450" s="15">
        <v>7.9059999999999997</v>
      </c>
      <c r="N450" s="47">
        <v>15.664</v>
      </c>
      <c r="O450" s="29">
        <v>449</v>
      </c>
      <c r="P450" s="15">
        <f>N450</f>
        <v>15.664</v>
      </c>
      <c r="Q450" s="27">
        <v>1.6775</v>
      </c>
      <c r="R450" s="27">
        <v>1.7143999999999999</v>
      </c>
      <c r="S450" s="27">
        <v>1.5902000000000001</v>
      </c>
      <c r="T450" s="27">
        <v>1.6941999999999999</v>
      </c>
      <c r="U450" s="31">
        <f t="shared" ref="U450:U513" si="92">AVERAGE(Q450:T450)</f>
        <v>1.6690749999999999</v>
      </c>
      <c r="V450" s="27">
        <v>2.0581</v>
      </c>
      <c r="W450" s="27">
        <v>2.0806</v>
      </c>
      <c r="X450" s="27"/>
      <c r="Y450" s="27">
        <v>2.0722999999999998</v>
      </c>
      <c r="Z450" s="31">
        <f t="shared" ref="Z450:Z513" si="93">AVERAGE(V450:Y450)</f>
        <v>2.0703333333333336</v>
      </c>
      <c r="AA450" s="27">
        <v>239.10429999999999</v>
      </c>
      <c r="AB450" s="27">
        <v>237.6337</v>
      </c>
      <c r="AC450" s="27"/>
      <c r="AD450" s="27">
        <v>235.6729</v>
      </c>
      <c r="AE450">
        <f t="shared" ref="AE450:AE513" si="94">AVERAGE(AA450:AD450)</f>
        <v>237.47029999999998</v>
      </c>
      <c r="AF450" s="16">
        <v>26</v>
      </c>
      <c r="AG450" s="15">
        <f t="shared" ref="AG450:AG513" si="95">(AE450*AF450)/100</f>
        <v>61.742277999999999</v>
      </c>
      <c r="AI450">
        <f t="shared" ref="AI450:AI513" si="96">AG450-AF450</f>
        <v>35.742277999999999</v>
      </c>
      <c r="AJ450" t="s">
        <v>39</v>
      </c>
      <c r="AK450" s="23">
        <f t="shared" ref="AK450:AK513" si="97">AE450*AF450</f>
        <v>6174.2277999999997</v>
      </c>
      <c r="AM450">
        <f t="shared" ref="AM450:AM513" si="98">AK450/P450</f>
        <v>394.16673901940754</v>
      </c>
      <c r="AN450" s="23">
        <v>9.5</v>
      </c>
      <c r="AQ450" s="92">
        <f t="shared" ref="AQ450:AQ484" si="99">AK450/100</f>
        <v>61.742277999999999</v>
      </c>
      <c r="AR450" s="93">
        <f t="shared" ref="AR450:AR513" si="100">AQ450-K450</f>
        <v>39.742277999999999</v>
      </c>
    </row>
    <row r="451" spans="4:44" x14ac:dyDescent="0.3">
      <c r="D451">
        <v>0.88751383728548483</v>
      </c>
      <c r="E451">
        <v>0</v>
      </c>
      <c r="F451">
        <v>1</v>
      </c>
      <c r="G451" s="15">
        <v>231</v>
      </c>
      <c r="H451" t="s">
        <v>33</v>
      </c>
      <c r="I451" t="s">
        <v>30</v>
      </c>
      <c r="J451" t="s">
        <v>281</v>
      </c>
      <c r="K451">
        <v>22</v>
      </c>
      <c r="L451">
        <v>10</v>
      </c>
      <c r="M451" s="23">
        <v>7.3739999999999997</v>
      </c>
      <c r="N451" s="47">
        <v>8.4039999999999999</v>
      </c>
      <c r="O451" s="29">
        <v>450</v>
      </c>
      <c r="P451" s="15">
        <f>M451+N451</f>
        <v>15.777999999999999</v>
      </c>
      <c r="Q451" s="27">
        <v>1.6052</v>
      </c>
      <c r="R451" s="27">
        <v>1.7307999999999999</v>
      </c>
      <c r="S451" s="27">
        <v>1.4379999999999999</v>
      </c>
      <c r="T451" s="27">
        <v>1.7229000000000001</v>
      </c>
      <c r="U451" s="31">
        <f t="shared" si="92"/>
        <v>1.624225</v>
      </c>
      <c r="V451" s="27">
        <v>1.9697</v>
      </c>
      <c r="W451" s="27">
        <v>1.9963</v>
      </c>
      <c r="X451" s="27"/>
      <c r="Y451" s="27">
        <v>2.0114999999999998</v>
      </c>
      <c r="Z451" s="31">
        <f t="shared" si="93"/>
        <v>1.9924999999999999</v>
      </c>
      <c r="AA451" s="27">
        <v>326.35919999999999</v>
      </c>
      <c r="AB451" s="27">
        <v>323.90820000000002</v>
      </c>
      <c r="AC451" s="27"/>
      <c r="AD451" s="27">
        <v>322.43759999999997</v>
      </c>
      <c r="AE451">
        <f t="shared" si="94"/>
        <v>324.23499999999996</v>
      </c>
      <c r="AF451" s="16">
        <v>26</v>
      </c>
      <c r="AG451" s="15">
        <f t="shared" si="95"/>
        <v>84.301099999999991</v>
      </c>
      <c r="AI451">
        <f t="shared" si="96"/>
        <v>58.301099999999991</v>
      </c>
      <c r="AJ451" t="s">
        <v>39</v>
      </c>
      <c r="AK451" s="23">
        <f t="shared" si="97"/>
        <v>8430.1099999999988</v>
      </c>
      <c r="AM451">
        <f t="shared" si="98"/>
        <v>534.29522119406761</v>
      </c>
      <c r="AN451" s="23">
        <v>8.9</v>
      </c>
      <c r="AQ451" s="92">
        <f t="shared" si="99"/>
        <v>84.301099999999991</v>
      </c>
      <c r="AR451" s="93">
        <f t="shared" si="100"/>
        <v>62.301099999999991</v>
      </c>
    </row>
    <row r="452" spans="4:44" x14ac:dyDescent="0.3">
      <c r="D452">
        <v>0.99847958571103712</v>
      </c>
      <c r="E452">
        <v>0</v>
      </c>
      <c r="F452">
        <v>1</v>
      </c>
      <c r="G452" s="15">
        <v>231</v>
      </c>
      <c r="H452" t="s">
        <v>34</v>
      </c>
      <c r="I452" t="s">
        <v>30</v>
      </c>
      <c r="J452" t="s">
        <v>283</v>
      </c>
      <c r="K452">
        <v>22</v>
      </c>
      <c r="L452">
        <v>10</v>
      </c>
      <c r="M452" s="23">
        <v>7.4</v>
      </c>
      <c r="N452" s="47">
        <v>7.2619999999999996</v>
      </c>
      <c r="O452" s="29">
        <v>451</v>
      </c>
      <c r="P452" s="15">
        <f>M452+N452</f>
        <v>14.661999999999999</v>
      </c>
      <c r="Q452" s="27">
        <v>1.9775</v>
      </c>
      <c r="R452" s="27">
        <v>1.8108</v>
      </c>
      <c r="S452" s="27">
        <v>1.6215999999999999</v>
      </c>
      <c r="T452" s="27">
        <v>1.59</v>
      </c>
      <c r="U452" s="31">
        <f t="shared" si="92"/>
        <v>1.7499750000000001</v>
      </c>
      <c r="V452" s="27">
        <v>1.9186000000000001</v>
      </c>
      <c r="W452" s="27">
        <v>1.9194</v>
      </c>
      <c r="X452" s="27">
        <v>1.7284999999999999</v>
      </c>
      <c r="Y452" s="27">
        <v>1.5541</v>
      </c>
      <c r="Z452" s="31">
        <f t="shared" si="93"/>
        <v>1.7801499999999999</v>
      </c>
      <c r="AA452" s="27">
        <v>291.55529999999999</v>
      </c>
      <c r="AB452" s="27">
        <v>294.49639999999999</v>
      </c>
      <c r="AC452" s="27">
        <v>344.00619999999998</v>
      </c>
      <c r="AD452" s="27"/>
      <c r="AE452">
        <f t="shared" si="94"/>
        <v>310.01929999999999</v>
      </c>
      <c r="AF452" s="16">
        <v>26</v>
      </c>
      <c r="AG452" s="15">
        <f t="shared" si="95"/>
        <v>80.605018000000001</v>
      </c>
      <c r="AI452">
        <f t="shared" si="96"/>
        <v>54.605018000000001</v>
      </c>
      <c r="AJ452" t="s">
        <v>39</v>
      </c>
      <c r="AK452" s="23">
        <f t="shared" si="97"/>
        <v>8060.5018</v>
      </c>
      <c r="AM452">
        <f t="shared" si="98"/>
        <v>549.75459009684903</v>
      </c>
      <c r="AN452" s="23">
        <v>9.4</v>
      </c>
      <c r="AQ452" s="92">
        <f t="shared" si="99"/>
        <v>80.605018000000001</v>
      </c>
      <c r="AR452" s="93">
        <f t="shared" si="100"/>
        <v>58.605018000000001</v>
      </c>
    </row>
    <row r="453" spans="4:44" x14ac:dyDescent="0.3">
      <c r="D453">
        <v>9.2212565019346382E-2</v>
      </c>
      <c r="E453">
        <v>0</v>
      </c>
      <c r="F453">
        <v>0</v>
      </c>
      <c r="G453" s="15">
        <v>233</v>
      </c>
      <c r="H453" t="s">
        <v>34</v>
      </c>
      <c r="I453" t="s">
        <v>32</v>
      </c>
      <c r="L453">
        <v>30</v>
      </c>
      <c r="M453" s="23">
        <v>6.23</v>
      </c>
      <c r="N453" t="s">
        <v>35</v>
      </c>
      <c r="O453" s="28">
        <v>452</v>
      </c>
      <c r="P453" s="15">
        <f>M453</f>
        <v>6.23</v>
      </c>
      <c r="Q453" s="69">
        <v>1.4574</v>
      </c>
      <c r="R453" s="27">
        <v>1.5521</v>
      </c>
      <c r="S453" s="27"/>
      <c r="T453" s="27">
        <v>1.5019</v>
      </c>
      <c r="U453" s="31">
        <f t="shared" si="92"/>
        <v>1.5038</v>
      </c>
      <c r="V453" s="27">
        <v>2.5326</v>
      </c>
      <c r="W453" s="27">
        <v>2.6505999999999998</v>
      </c>
      <c r="X453" s="27"/>
      <c r="Y453" s="27">
        <v>2.7204000000000002</v>
      </c>
      <c r="Z453" s="31">
        <f t="shared" si="93"/>
        <v>2.6345333333333332</v>
      </c>
      <c r="AA453" s="27">
        <v>48.417999999999999</v>
      </c>
      <c r="AB453" s="27">
        <v>45.476799999999997</v>
      </c>
      <c r="AC453" s="27">
        <v>69.006200000000007</v>
      </c>
      <c r="AD453" s="27">
        <v>44.0062</v>
      </c>
      <c r="AE453">
        <f t="shared" si="94"/>
        <v>51.726800000000004</v>
      </c>
      <c r="AF453" s="16">
        <v>16</v>
      </c>
      <c r="AG453" s="15">
        <f t="shared" si="95"/>
        <v>8.276288000000001</v>
      </c>
      <c r="AI453">
        <f t="shared" si="96"/>
        <v>-7.723711999999999</v>
      </c>
      <c r="AJ453" t="s">
        <v>43</v>
      </c>
      <c r="AK453" s="59">
        <f t="shared" si="97"/>
        <v>827.62880000000007</v>
      </c>
      <c r="AM453">
        <f t="shared" si="98"/>
        <v>132.84571428571428</v>
      </c>
      <c r="AN453" s="25" t="s">
        <v>47</v>
      </c>
      <c r="AO453" s="15" t="s">
        <v>55</v>
      </c>
      <c r="AQ453" s="92">
        <f t="shared" si="99"/>
        <v>8.276288000000001</v>
      </c>
      <c r="AR453" s="93">
        <f t="shared" si="100"/>
        <v>8.276288000000001</v>
      </c>
    </row>
    <row r="454" spans="4:44" x14ac:dyDescent="0.3">
      <c r="D454">
        <v>0.46838209799453623</v>
      </c>
      <c r="E454">
        <v>0</v>
      </c>
      <c r="F454">
        <v>0</v>
      </c>
      <c r="G454" s="15">
        <v>233</v>
      </c>
      <c r="H454" t="s">
        <v>34</v>
      </c>
      <c r="I454" t="s">
        <v>30</v>
      </c>
      <c r="L454">
        <v>10</v>
      </c>
      <c r="M454" s="23">
        <v>4.3040000000000003</v>
      </c>
      <c r="N454" s="22">
        <v>3.2559999999999998</v>
      </c>
      <c r="O454" s="28">
        <v>453</v>
      </c>
      <c r="P454" s="15">
        <f t="shared" ref="P454:P459" si="101">M454+N454</f>
        <v>7.5600000000000005</v>
      </c>
      <c r="Q454" s="69">
        <v>1.2575000000000001</v>
      </c>
      <c r="R454" s="27">
        <v>1.4395</v>
      </c>
      <c r="S454" s="27">
        <v>1.1122000000000001</v>
      </c>
      <c r="T454" s="27">
        <v>1.42</v>
      </c>
      <c r="U454" s="31">
        <f t="shared" si="92"/>
        <v>1.3073000000000001</v>
      </c>
      <c r="V454" s="27">
        <v>1.8923000000000001</v>
      </c>
      <c r="W454" s="27">
        <v>1.9393</v>
      </c>
      <c r="X454" s="27"/>
      <c r="Y454" s="27">
        <v>1.978</v>
      </c>
      <c r="Z454" s="31">
        <f t="shared" si="93"/>
        <v>1.9365333333333332</v>
      </c>
      <c r="AA454" s="27">
        <v>148.41800000000001</v>
      </c>
      <c r="AB454" s="27">
        <v>144.49639999999999</v>
      </c>
      <c r="AC454" s="27"/>
      <c r="AD454" s="27">
        <v>142.53569999999999</v>
      </c>
      <c r="AE454">
        <f t="shared" si="94"/>
        <v>145.15003333333334</v>
      </c>
      <c r="AF454" s="16">
        <v>16</v>
      </c>
      <c r="AG454" s="15">
        <f t="shared" si="95"/>
        <v>23.224005333333334</v>
      </c>
      <c r="AI454">
        <f t="shared" si="96"/>
        <v>7.2240053333333343</v>
      </c>
      <c r="AJ454" t="s">
        <v>39</v>
      </c>
      <c r="AK454" s="58">
        <f t="shared" si="97"/>
        <v>2322.4005333333334</v>
      </c>
      <c r="AM454">
        <f t="shared" si="98"/>
        <v>307.19583774250441</v>
      </c>
      <c r="AN454" s="23">
        <v>8.6999999999999993</v>
      </c>
      <c r="AQ454" s="92">
        <f t="shared" si="99"/>
        <v>23.224005333333334</v>
      </c>
      <c r="AR454" s="93">
        <f t="shared" si="100"/>
        <v>23.224005333333334</v>
      </c>
    </row>
    <row r="455" spans="4:44" x14ac:dyDescent="0.3">
      <c r="D455">
        <v>0.47297782875864891</v>
      </c>
      <c r="E455">
        <v>0</v>
      </c>
      <c r="F455">
        <v>0</v>
      </c>
      <c r="G455" s="15">
        <v>233</v>
      </c>
      <c r="H455" t="s">
        <v>31</v>
      </c>
      <c r="I455" t="s">
        <v>32</v>
      </c>
      <c r="L455">
        <v>30</v>
      </c>
      <c r="M455" s="23">
        <v>3.4020000000000001</v>
      </c>
      <c r="N455" s="22">
        <v>4.8140000000000001</v>
      </c>
      <c r="O455" s="28">
        <v>454</v>
      </c>
      <c r="P455" s="15">
        <f t="shared" si="101"/>
        <v>8.2160000000000011</v>
      </c>
      <c r="Q455" s="27">
        <v>1.4925999999999999</v>
      </c>
      <c r="R455" s="27">
        <v>1.3579000000000001</v>
      </c>
      <c r="S455" s="27">
        <v>1.2319</v>
      </c>
      <c r="T455" s="27">
        <v>1.5464</v>
      </c>
      <c r="U455" s="31">
        <f t="shared" si="92"/>
        <v>1.4072</v>
      </c>
      <c r="V455" s="27">
        <v>1.9781</v>
      </c>
      <c r="W455" s="27">
        <v>1.7790999999999999</v>
      </c>
      <c r="X455" s="27"/>
      <c r="Y455" s="27">
        <v>2.0150999999999999</v>
      </c>
      <c r="Z455" s="31">
        <f t="shared" si="93"/>
        <v>1.9240999999999999</v>
      </c>
      <c r="AA455" s="27">
        <v>187.14349999999999</v>
      </c>
      <c r="AB455" s="27">
        <v>210.18270000000001</v>
      </c>
      <c r="AC455" s="27"/>
      <c r="AD455" s="27">
        <v>181.75129999999999</v>
      </c>
      <c r="AE455">
        <f t="shared" si="94"/>
        <v>193.02583333333334</v>
      </c>
      <c r="AF455" s="16">
        <v>16</v>
      </c>
      <c r="AG455" s="15">
        <f t="shared" si="95"/>
        <v>30.884133333333335</v>
      </c>
      <c r="AI455">
        <f t="shared" si="96"/>
        <v>14.884133333333335</v>
      </c>
      <c r="AJ455" t="s">
        <v>39</v>
      </c>
      <c r="AK455" s="23">
        <f t="shared" si="97"/>
        <v>3088.4133333333334</v>
      </c>
      <c r="AM455">
        <f t="shared" si="98"/>
        <v>375.90230444660818</v>
      </c>
      <c r="AN455" s="23">
        <v>8.9</v>
      </c>
      <c r="AQ455" s="92">
        <f t="shared" si="99"/>
        <v>30.884133333333335</v>
      </c>
      <c r="AR455" s="93">
        <f t="shared" si="100"/>
        <v>30.884133333333335</v>
      </c>
    </row>
    <row r="456" spans="4:44" x14ac:dyDescent="0.3">
      <c r="D456">
        <v>0.48883594869340263</v>
      </c>
      <c r="E456">
        <v>0</v>
      </c>
      <c r="F456">
        <v>0</v>
      </c>
      <c r="G456" s="15">
        <v>233</v>
      </c>
      <c r="H456" t="s">
        <v>31</v>
      </c>
      <c r="I456" t="s">
        <v>30</v>
      </c>
      <c r="L456">
        <v>10</v>
      </c>
      <c r="M456" s="23">
        <v>4.976</v>
      </c>
      <c r="N456" s="22">
        <v>5.4640000000000004</v>
      </c>
      <c r="O456" s="28">
        <v>455</v>
      </c>
      <c r="P456" s="15">
        <f t="shared" si="101"/>
        <v>10.440000000000001</v>
      </c>
      <c r="Q456" s="27">
        <v>1.9173</v>
      </c>
      <c r="R456" s="27">
        <v>1.8366</v>
      </c>
      <c r="S456" s="27">
        <v>1.74</v>
      </c>
      <c r="T456" s="27">
        <v>1.9464999999999999</v>
      </c>
      <c r="U456" s="31">
        <f t="shared" si="92"/>
        <v>1.8601000000000001</v>
      </c>
      <c r="V456" s="27">
        <v>2.1021000000000001</v>
      </c>
      <c r="W456" s="27">
        <v>1.9345000000000001</v>
      </c>
      <c r="X456" s="27">
        <v>1.9843</v>
      </c>
      <c r="Y456" s="27">
        <v>2.1177000000000001</v>
      </c>
      <c r="Z456" s="31">
        <f t="shared" si="93"/>
        <v>2.0346500000000001</v>
      </c>
      <c r="AA456" s="27">
        <v>179.3004</v>
      </c>
      <c r="AB456" s="27">
        <v>191.55529999999999</v>
      </c>
      <c r="AC456" s="27">
        <v>199.39840000000001</v>
      </c>
      <c r="AD456" s="27">
        <v>174.39840000000001</v>
      </c>
      <c r="AE456">
        <f t="shared" si="94"/>
        <v>186.16312500000001</v>
      </c>
      <c r="AF456" s="16">
        <v>26</v>
      </c>
      <c r="AG456" s="15">
        <f t="shared" si="95"/>
        <v>48.402412499999997</v>
      </c>
      <c r="AI456">
        <f t="shared" si="96"/>
        <v>22.402412499999997</v>
      </c>
      <c r="AJ456" t="s">
        <v>39</v>
      </c>
      <c r="AK456" s="23">
        <f t="shared" si="97"/>
        <v>4840.24125</v>
      </c>
      <c r="AM456">
        <f t="shared" si="98"/>
        <v>463.62464080459768</v>
      </c>
      <c r="AN456" s="23">
        <v>9.4</v>
      </c>
      <c r="AQ456" s="92">
        <f t="shared" si="99"/>
        <v>48.402412499999997</v>
      </c>
      <c r="AR456" s="93">
        <f t="shared" si="100"/>
        <v>48.402412499999997</v>
      </c>
    </row>
    <row r="457" spans="4:44" x14ac:dyDescent="0.3">
      <c r="D457">
        <v>0.98049991241573797</v>
      </c>
      <c r="E457">
        <v>0</v>
      </c>
      <c r="F457">
        <v>0</v>
      </c>
      <c r="G457" s="15">
        <v>233</v>
      </c>
      <c r="H457" t="s">
        <v>29</v>
      </c>
      <c r="I457" t="s">
        <v>30</v>
      </c>
      <c r="L457">
        <v>10</v>
      </c>
      <c r="M457" s="23">
        <v>7.19</v>
      </c>
      <c r="N457" s="47">
        <v>5.476</v>
      </c>
      <c r="O457" s="28">
        <v>456</v>
      </c>
      <c r="P457" s="15">
        <f t="shared" si="101"/>
        <v>12.666</v>
      </c>
      <c r="Q457" s="27">
        <v>1.456</v>
      </c>
      <c r="R457" s="27">
        <v>1.37</v>
      </c>
      <c r="S457" s="27">
        <v>1.2152000000000001</v>
      </c>
      <c r="T457" s="27">
        <v>1.4987999999999999</v>
      </c>
      <c r="U457" s="31">
        <f t="shared" si="92"/>
        <v>1.385</v>
      </c>
      <c r="V457" s="27">
        <v>1.9481999999999999</v>
      </c>
      <c r="W457" s="27">
        <v>1.4613</v>
      </c>
      <c r="X457" s="27">
        <v>1.4811000000000001</v>
      </c>
      <c r="Y457" s="27">
        <v>1.8707</v>
      </c>
      <c r="Z457" s="31">
        <f t="shared" si="93"/>
        <v>1.6903250000000001</v>
      </c>
      <c r="AA457" s="27">
        <v>225.37880000000001</v>
      </c>
      <c r="AB457" s="27">
        <v>373.90820000000002</v>
      </c>
      <c r="AC457" s="27">
        <v>354.30040000000002</v>
      </c>
      <c r="AD457" s="27">
        <v>235.6729</v>
      </c>
      <c r="AE457">
        <f t="shared" si="94"/>
        <v>297.31507500000004</v>
      </c>
      <c r="AF457" s="16">
        <v>26</v>
      </c>
      <c r="AG457" s="15">
        <f t="shared" si="95"/>
        <v>77.301919500000011</v>
      </c>
      <c r="AI457">
        <f t="shared" si="96"/>
        <v>51.301919500000011</v>
      </c>
      <c r="AJ457" t="s">
        <v>39</v>
      </c>
      <c r="AK457" s="23">
        <f t="shared" si="97"/>
        <v>7730.1919500000013</v>
      </c>
      <c r="AM457">
        <f t="shared" si="98"/>
        <v>610.31043344386558</v>
      </c>
      <c r="AN457" s="23">
        <v>9.1</v>
      </c>
      <c r="AQ457" s="92">
        <f t="shared" si="99"/>
        <v>77.301919500000011</v>
      </c>
      <c r="AR457" s="93">
        <f t="shared" si="100"/>
        <v>77.301919500000011</v>
      </c>
    </row>
    <row r="458" spans="4:44" x14ac:dyDescent="0.3">
      <c r="D458">
        <v>0.14342958003701567</v>
      </c>
      <c r="E458">
        <v>0</v>
      </c>
      <c r="F458">
        <v>1</v>
      </c>
      <c r="G458" s="15">
        <v>234</v>
      </c>
      <c r="H458" t="s">
        <v>34</v>
      </c>
      <c r="I458" t="s">
        <v>32</v>
      </c>
      <c r="J458" t="s">
        <v>287</v>
      </c>
      <c r="K458">
        <v>22</v>
      </c>
      <c r="L458">
        <v>30</v>
      </c>
      <c r="M458" s="23">
        <v>3.86</v>
      </c>
      <c r="N458" s="22">
        <v>3.2919999999999998</v>
      </c>
      <c r="O458" s="28">
        <v>457</v>
      </c>
      <c r="P458" s="15">
        <f t="shared" si="101"/>
        <v>7.1519999999999992</v>
      </c>
      <c r="Q458" s="27">
        <v>1.4235</v>
      </c>
      <c r="R458" s="27">
        <v>1.3834</v>
      </c>
      <c r="S458" s="27">
        <v>1.3453999999999999</v>
      </c>
      <c r="T458" s="27">
        <v>1.5501</v>
      </c>
      <c r="U458" s="31">
        <f t="shared" si="92"/>
        <v>1.4255999999999998</v>
      </c>
      <c r="V458" s="27">
        <v>1.8079000000000001</v>
      </c>
      <c r="W458" s="27">
        <v>1.7965</v>
      </c>
      <c r="X458" s="27"/>
      <c r="Y458" s="27">
        <v>1.9935</v>
      </c>
      <c r="Z458" s="31">
        <f t="shared" si="93"/>
        <v>1.8659666666666668</v>
      </c>
      <c r="AA458" s="27">
        <v>222.4376</v>
      </c>
      <c r="AB458" s="27">
        <v>208.71209999999999</v>
      </c>
      <c r="AC458" s="27">
        <v>240.57490000000001</v>
      </c>
      <c r="AD458" s="27">
        <v>183.71209999999999</v>
      </c>
      <c r="AE458">
        <f t="shared" si="94"/>
        <v>213.85917499999999</v>
      </c>
      <c r="AF458" s="16">
        <v>16</v>
      </c>
      <c r="AG458" s="15">
        <f t="shared" si="95"/>
        <v>34.217467999999997</v>
      </c>
      <c r="AI458">
        <f t="shared" si="96"/>
        <v>18.217467999999997</v>
      </c>
      <c r="AJ458" t="s">
        <v>39</v>
      </c>
      <c r="AK458" s="23">
        <f t="shared" si="97"/>
        <v>3421.7467999999999</v>
      </c>
      <c r="AM458">
        <f t="shared" si="98"/>
        <v>478.4321588366891</v>
      </c>
      <c r="AN458" s="23">
        <v>8.9</v>
      </c>
      <c r="AQ458" s="92">
        <f t="shared" si="99"/>
        <v>34.217467999999997</v>
      </c>
      <c r="AR458" s="93">
        <f t="shared" si="100"/>
        <v>12.217467999999997</v>
      </c>
    </row>
    <row r="459" spans="4:44" x14ac:dyDescent="0.3">
      <c r="D459">
        <v>0.5052093008451356</v>
      </c>
      <c r="E459">
        <v>0</v>
      </c>
      <c r="F459">
        <v>1</v>
      </c>
      <c r="G459" s="15">
        <v>234</v>
      </c>
      <c r="H459" t="s">
        <v>31</v>
      </c>
      <c r="I459" t="s">
        <v>30</v>
      </c>
      <c r="J459" t="s">
        <v>289</v>
      </c>
      <c r="K459">
        <v>11</v>
      </c>
      <c r="L459">
        <v>10</v>
      </c>
      <c r="M459" s="23">
        <v>2.524</v>
      </c>
      <c r="N459" s="22">
        <v>3.214</v>
      </c>
      <c r="O459" s="28">
        <v>458</v>
      </c>
      <c r="P459" s="15">
        <f t="shared" si="101"/>
        <v>5.7379999999999995</v>
      </c>
      <c r="Q459" s="27">
        <v>1.9443999999999999</v>
      </c>
      <c r="R459" s="27">
        <v>2.0019999999999998</v>
      </c>
      <c r="S459" s="27"/>
      <c r="T459" s="27">
        <v>1.9115</v>
      </c>
      <c r="U459" s="31">
        <f t="shared" si="92"/>
        <v>1.9526333333333332</v>
      </c>
      <c r="V459" s="27">
        <v>2.1331000000000002</v>
      </c>
      <c r="W459" s="27">
        <v>2.2073999999999998</v>
      </c>
      <c r="X459" s="27"/>
      <c r="Y459" s="27">
        <v>2.0971000000000002</v>
      </c>
      <c r="Z459" s="31">
        <f t="shared" si="93"/>
        <v>2.145866666666667</v>
      </c>
      <c r="AA459" s="27">
        <v>116.0651</v>
      </c>
      <c r="AB459" s="27">
        <v>113.61409999999999</v>
      </c>
      <c r="AC459" s="27"/>
      <c r="AD459" s="27">
        <v>114.10429999999999</v>
      </c>
      <c r="AE459">
        <f t="shared" si="94"/>
        <v>114.5945</v>
      </c>
      <c r="AF459" s="16">
        <v>16</v>
      </c>
      <c r="AG459" s="15">
        <f t="shared" si="95"/>
        <v>18.33512</v>
      </c>
      <c r="AI459">
        <f t="shared" si="96"/>
        <v>2.3351199999999999</v>
      </c>
      <c r="AJ459" t="s">
        <v>39</v>
      </c>
      <c r="AK459" s="59">
        <f t="shared" si="97"/>
        <v>1833.5119999999999</v>
      </c>
      <c r="AM459">
        <f t="shared" si="98"/>
        <v>319.53851516207737</v>
      </c>
      <c r="AN459" s="23">
        <v>8.1999999999999993</v>
      </c>
      <c r="AQ459" s="92">
        <f t="shared" si="99"/>
        <v>18.33512</v>
      </c>
      <c r="AR459" s="93">
        <f t="shared" si="100"/>
        <v>7.3351199999999999</v>
      </c>
    </row>
    <row r="460" spans="4:44" x14ac:dyDescent="0.3">
      <c r="D460">
        <v>0.51164027436775183</v>
      </c>
      <c r="E460">
        <v>0</v>
      </c>
      <c r="F460">
        <v>1</v>
      </c>
      <c r="G460" s="15">
        <v>234</v>
      </c>
      <c r="H460" t="s">
        <v>29</v>
      </c>
      <c r="I460" t="s">
        <v>30</v>
      </c>
      <c r="L460">
        <v>10</v>
      </c>
      <c r="M460" s="40">
        <v>8.2040000000000006</v>
      </c>
      <c r="N460" s="22">
        <v>12</v>
      </c>
      <c r="O460" s="28">
        <v>459</v>
      </c>
      <c r="P460" s="15">
        <f>N460</f>
        <v>12</v>
      </c>
      <c r="Q460" s="27">
        <v>1.4013</v>
      </c>
      <c r="R460" s="27">
        <v>1.6085</v>
      </c>
      <c r="S460" s="27">
        <v>1.2935000000000001</v>
      </c>
      <c r="T460" s="27">
        <v>1.7161</v>
      </c>
      <c r="U460" s="31">
        <f t="shared" si="92"/>
        <v>1.50485</v>
      </c>
      <c r="V460" s="27">
        <v>1.7851999999999999</v>
      </c>
      <c r="W460" s="27">
        <v>1.7071000000000001</v>
      </c>
      <c r="X460" s="27">
        <v>1.5123</v>
      </c>
      <c r="Y460" s="27">
        <v>2.0945999999999998</v>
      </c>
      <c r="Z460" s="31">
        <f t="shared" si="93"/>
        <v>1.7747999999999999</v>
      </c>
      <c r="AA460" s="27">
        <v>155.77090000000001</v>
      </c>
      <c r="AB460" s="27">
        <v>160.6729</v>
      </c>
      <c r="AC460" s="27"/>
      <c r="AD460" s="27">
        <v>138.61410000000001</v>
      </c>
      <c r="AE460">
        <f t="shared" si="94"/>
        <v>151.68596666666667</v>
      </c>
      <c r="AF460" s="16">
        <v>26</v>
      </c>
      <c r="AG460" s="15">
        <f t="shared" si="95"/>
        <v>39.438351333333337</v>
      </c>
      <c r="AI460">
        <f t="shared" si="96"/>
        <v>13.438351333333337</v>
      </c>
      <c r="AJ460" t="s">
        <v>39</v>
      </c>
      <c r="AK460" s="23">
        <f t="shared" si="97"/>
        <v>3943.8351333333335</v>
      </c>
      <c r="AM460">
        <f t="shared" si="98"/>
        <v>328.65292777777779</v>
      </c>
      <c r="AN460" s="23">
        <v>9.1</v>
      </c>
      <c r="AQ460" s="92">
        <f t="shared" si="99"/>
        <v>39.438351333333337</v>
      </c>
      <c r="AR460" s="93">
        <f t="shared" si="100"/>
        <v>39.438351333333337</v>
      </c>
    </row>
    <row r="461" spans="4:44" x14ac:dyDescent="0.3">
      <c r="D461">
        <v>0.65590250837885067</v>
      </c>
      <c r="E461">
        <v>0</v>
      </c>
      <c r="F461">
        <v>1</v>
      </c>
      <c r="G461" s="15">
        <v>234</v>
      </c>
      <c r="H461" t="s">
        <v>31</v>
      </c>
      <c r="I461" t="s">
        <v>32</v>
      </c>
      <c r="L461">
        <v>30</v>
      </c>
      <c r="M461" s="23">
        <v>3.4740000000000002</v>
      </c>
      <c r="N461" s="22">
        <v>6.1</v>
      </c>
      <c r="O461" s="28">
        <v>460</v>
      </c>
      <c r="P461" s="15">
        <f t="shared" ref="P461:P471" si="102">M461+N461</f>
        <v>9.5739999999999998</v>
      </c>
      <c r="Q461" s="27">
        <v>1.6333</v>
      </c>
      <c r="R461" s="27">
        <v>1.5916999999999999</v>
      </c>
      <c r="S461" s="27">
        <v>1.9146000000000001</v>
      </c>
      <c r="T461" s="27">
        <v>1.8782000000000001</v>
      </c>
      <c r="U461" s="31">
        <f t="shared" si="92"/>
        <v>1.7544499999999998</v>
      </c>
      <c r="V461" s="27">
        <v>1.8784000000000001</v>
      </c>
      <c r="W461" s="27">
        <v>1.8533999999999999</v>
      </c>
      <c r="X461" s="27">
        <v>2.0933999999999999</v>
      </c>
      <c r="Y461" s="27">
        <v>2.0847000000000002</v>
      </c>
      <c r="Z461" s="31">
        <f t="shared" si="93"/>
        <v>1.9774750000000001</v>
      </c>
      <c r="AA461" s="27">
        <v>244.00620000000001</v>
      </c>
      <c r="AB461" s="27">
        <v>230.77090000000001</v>
      </c>
      <c r="AC461" s="27">
        <v>206.2611</v>
      </c>
      <c r="AD461" s="27">
        <v>202.33959999999999</v>
      </c>
      <c r="AE461">
        <f t="shared" si="94"/>
        <v>220.84444999999999</v>
      </c>
      <c r="AF461" s="16">
        <v>16</v>
      </c>
      <c r="AG461" s="15">
        <f t="shared" si="95"/>
        <v>35.335112000000002</v>
      </c>
      <c r="AI461">
        <f t="shared" si="96"/>
        <v>19.335112000000002</v>
      </c>
      <c r="AJ461" t="s">
        <v>39</v>
      </c>
      <c r="AK461" s="23">
        <f t="shared" si="97"/>
        <v>3533.5111999999999</v>
      </c>
      <c r="AM461">
        <f t="shared" si="98"/>
        <v>369.07365782327133</v>
      </c>
      <c r="AN461" s="23">
        <v>8.9</v>
      </c>
      <c r="AQ461" s="92">
        <f t="shared" si="99"/>
        <v>35.335112000000002</v>
      </c>
      <c r="AR461" s="93">
        <f t="shared" si="100"/>
        <v>35.335112000000002</v>
      </c>
    </row>
    <row r="462" spans="4:44" x14ac:dyDescent="0.3">
      <c r="D462">
        <v>0.76113133917801223</v>
      </c>
      <c r="E462">
        <v>0</v>
      </c>
      <c r="F462">
        <v>1</v>
      </c>
      <c r="G462" s="15">
        <v>234</v>
      </c>
      <c r="H462" t="s">
        <v>33</v>
      </c>
      <c r="I462" t="s">
        <v>30</v>
      </c>
      <c r="J462" t="s">
        <v>286</v>
      </c>
      <c r="K462">
        <v>22</v>
      </c>
      <c r="L462">
        <v>10</v>
      </c>
      <c r="M462" s="23">
        <v>2.778</v>
      </c>
      <c r="N462" s="22">
        <v>3.11</v>
      </c>
      <c r="O462" s="28">
        <v>461</v>
      </c>
      <c r="P462" s="15">
        <f t="shared" si="102"/>
        <v>5.8879999999999999</v>
      </c>
      <c r="Q462" s="27">
        <v>1.7937000000000001</v>
      </c>
      <c r="R462" s="27">
        <v>1.8251999999999999</v>
      </c>
      <c r="S462" s="27"/>
      <c r="T462" s="27">
        <v>1.8388</v>
      </c>
      <c r="U462" s="31">
        <f t="shared" si="92"/>
        <v>1.8192333333333333</v>
      </c>
      <c r="V462" s="27">
        <v>2.0648</v>
      </c>
      <c r="W462" s="27">
        <v>2.1082000000000001</v>
      </c>
      <c r="X462" s="27">
        <v>1.9639</v>
      </c>
      <c r="Y462" s="27">
        <v>2.0882999999999998</v>
      </c>
      <c r="Z462" s="31">
        <f t="shared" si="93"/>
        <v>2.0562999999999998</v>
      </c>
      <c r="AA462" s="27">
        <v>199.39840000000001</v>
      </c>
      <c r="AB462" s="27">
        <v>198.41800000000001</v>
      </c>
      <c r="AC462" s="27">
        <v>219.49639999999999</v>
      </c>
      <c r="AD462" s="27">
        <v>194.49639999999999</v>
      </c>
      <c r="AE462">
        <f t="shared" si="94"/>
        <v>202.95230000000001</v>
      </c>
      <c r="AF462" s="16">
        <v>16</v>
      </c>
      <c r="AG462" s="15">
        <f t="shared" si="95"/>
        <v>32.472368000000003</v>
      </c>
      <c r="AI462">
        <f t="shared" si="96"/>
        <v>16.472368000000003</v>
      </c>
      <c r="AJ462" t="s">
        <v>39</v>
      </c>
      <c r="AK462" s="23">
        <f t="shared" si="97"/>
        <v>3247.2368000000001</v>
      </c>
      <c r="AM462">
        <f t="shared" si="98"/>
        <v>551.50081521739139</v>
      </c>
      <c r="AN462" s="23">
        <v>8.6</v>
      </c>
      <c r="AQ462" s="92">
        <f t="shared" si="99"/>
        <v>32.472368000000003</v>
      </c>
      <c r="AR462" s="93">
        <f t="shared" si="100"/>
        <v>10.472368000000003</v>
      </c>
    </row>
    <row r="463" spans="4:44" x14ac:dyDescent="0.3">
      <c r="D463">
        <v>0.90053924764925664</v>
      </c>
      <c r="E463">
        <v>0</v>
      </c>
      <c r="F463">
        <v>1</v>
      </c>
      <c r="G463" s="15">
        <v>234</v>
      </c>
      <c r="H463" t="s">
        <v>33</v>
      </c>
      <c r="I463" t="s">
        <v>32</v>
      </c>
      <c r="J463" t="s">
        <v>285</v>
      </c>
      <c r="K463">
        <v>11</v>
      </c>
      <c r="L463">
        <v>30</v>
      </c>
      <c r="M463" s="23">
        <v>2.46</v>
      </c>
      <c r="N463" s="22">
        <v>1.77</v>
      </c>
      <c r="O463" s="28">
        <v>462</v>
      </c>
      <c r="P463" s="15">
        <f t="shared" si="102"/>
        <v>4.2300000000000004</v>
      </c>
      <c r="Q463" s="69">
        <v>1.4891000000000001</v>
      </c>
      <c r="R463" s="27">
        <v>1.6887000000000001</v>
      </c>
      <c r="S463" s="27">
        <v>2.4315000000000002</v>
      </c>
      <c r="T463" s="27">
        <v>2.0512999999999999</v>
      </c>
      <c r="U463" s="31">
        <f t="shared" si="92"/>
        <v>1.9151500000000001</v>
      </c>
      <c r="V463" s="27">
        <v>1.5710999999999999</v>
      </c>
      <c r="W463" s="27">
        <v>1.6048</v>
      </c>
      <c r="X463" s="27">
        <v>2.1398999999999999</v>
      </c>
      <c r="Y463" s="27">
        <v>1.9915</v>
      </c>
      <c r="Z463" s="31">
        <f t="shared" si="93"/>
        <v>1.8268249999999999</v>
      </c>
      <c r="AA463" s="27">
        <v>192.53569999999999</v>
      </c>
      <c r="AB463" s="27">
        <v>193.51599999999999</v>
      </c>
      <c r="AC463" s="27">
        <v>133.22190000000001</v>
      </c>
      <c r="AD463" s="27">
        <v>141.55529999999999</v>
      </c>
      <c r="AE463">
        <f t="shared" si="94"/>
        <v>165.20722499999999</v>
      </c>
      <c r="AF463" s="16">
        <v>16</v>
      </c>
      <c r="AG463" s="15">
        <f t="shared" si="95"/>
        <v>26.433156</v>
      </c>
      <c r="AI463">
        <f t="shared" si="96"/>
        <v>10.433156</v>
      </c>
      <c r="AJ463" t="s">
        <v>39</v>
      </c>
      <c r="AK463" s="58">
        <f t="shared" si="97"/>
        <v>2643.3155999999999</v>
      </c>
      <c r="AM463">
        <f t="shared" si="98"/>
        <v>624.89730496453888</v>
      </c>
      <c r="AN463" s="23">
        <v>8.9</v>
      </c>
      <c r="AQ463" s="92">
        <f t="shared" si="99"/>
        <v>26.433156</v>
      </c>
      <c r="AR463" s="93">
        <f t="shared" si="100"/>
        <v>15.433156</v>
      </c>
    </row>
    <row r="464" spans="4:44" x14ac:dyDescent="0.3">
      <c r="D464">
        <v>0.98622529514151691</v>
      </c>
      <c r="E464">
        <v>0</v>
      </c>
      <c r="F464">
        <v>1</v>
      </c>
      <c r="G464" s="15">
        <v>234</v>
      </c>
      <c r="H464" t="s">
        <v>34</v>
      </c>
      <c r="I464" t="s">
        <v>30</v>
      </c>
      <c r="J464" t="s">
        <v>288</v>
      </c>
      <c r="K464">
        <v>22</v>
      </c>
      <c r="L464">
        <v>10</v>
      </c>
      <c r="M464" s="23">
        <v>3.7240000000000002</v>
      </c>
      <c r="N464" s="22">
        <v>3.6040000000000001</v>
      </c>
      <c r="O464" s="28">
        <v>463</v>
      </c>
      <c r="P464" s="15">
        <f t="shared" si="102"/>
        <v>7.3280000000000003</v>
      </c>
      <c r="Q464" s="27">
        <v>1.5189999999999999</v>
      </c>
      <c r="R464" s="27">
        <v>1.488</v>
      </c>
      <c r="S464" s="27">
        <v>1.4106000000000001</v>
      </c>
      <c r="T464" s="27">
        <v>1.7272000000000001</v>
      </c>
      <c r="U464" s="31">
        <f t="shared" si="92"/>
        <v>1.5362</v>
      </c>
      <c r="V464" s="27">
        <v>1.8503000000000001</v>
      </c>
      <c r="W464" s="27">
        <v>1.8373999999999999</v>
      </c>
      <c r="X464" s="27">
        <v>1.7949999999999999</v>
      </c>
      <c r="Y464" s="27">
        <v>2.0901000000000001</v>
      </c>
      <c r="Z464" s="31">
        <f t="shared" si="93"/>
        <v>1.8931999999999998</v>
      </c>
      <c r="AA464" s="27">
        <v>219.49639999999999</v>
      </c>
      <c r="AB464" s="27">
        <v>206.2611</v>
      </c>
      <c r="AC464" s="27">
        <v>215.57490000000001</v>
      </c>
      <c r="AD464" s="27"/>
      <c r="AE464">
        <f t="shared" si="94"/>
        <v>213.77746666666667</v>
      </c>
      <c r="AF464" s="16">
        <v>16</v>
      </c>
      <c r="AG464" s="15">
        <f t="shared" si="95"/>
        <v>34.204394666666666</v>
      </c>
      <c r="AI464">
        <f t="shared" si="96"/>
        <v>18.204394666666666</v>
      </c>
      <c r="AJ464" t="s">
        <v>39</v>
      </c>
      <c r="AK464" s="23">
        <f t="shared" si="97"/>
        <v>3420.4394666666667</v>
      </c>
      <c r="AM464">
        <f t="shared" si="98"/>
        <v>466.76302765647745</v>
      </c>
      <c r="AN464" s="23">
        <v>9.1999999999999993</v>
      </c>
      <c r="AQ464" s="92">
        <f t="shared" si="99"/>
        <v>34.204394666666666</v>
      </c>
      <c r="AR464" s="93">
        <f t="shared" si="100"/>
        <v>12.204394666666666</v>
      </c>
    </row>
    <row r="465" spans="4:44" x14ac:dyDescent="0.3">
      <c r="D465">
        <v>0.34534765320128957</v>
      </c>
      <c r="E465">
        <v>0</v>
      </c>
      <c r="F465">
        <v>0</v>
      </c>
      <c r="G465" s="15">
        <v>235</v>
      </c>
      <c r="H465" t="s">
        <v>33</v>
      </c>
      <c r="I465" t="s">
        <v>30</v>
      </c>
      <c r="J465" t="s">
        <v>291</v>
      </c>
      <c r="K465">
        <v>22</v>
      </c>
      <c r="L465">
        <v>30</v>
      </c>
      <c r="M465" s="23">
        <v>4.516</v>
      </c>
      <c r="N465" s="22">
        <v>2.34</v>
      </c>
      <c r="O465" s="28">
        <v>464</v>
      </c>
      <c r="P465" s="15">
        <f t="shared" si="102"/>
        <v>6.8559999999999999</v>
      </c>
      <c r="Q465" s="27">
        <v>1.8441000000000001</v>
      </c>
      <c r="R465" s="27">
        <v>1.9046000000000001</v>
      </c>
      <c r="S465" s="27"/>
      <c r="T465" s="27">
        <v>1.8638999999999999</v>
      </c>
      <c r="U465" s="31">
        <f t="shared" si="92"/>
        <v>1.8708666666666669</v>
      </c>
      <c r="V465" s="27">
        <v>2.0480999999999998</v>
      </c>
      <c r="W465" s="27">
        <v>2.0861000000000001</v>
      </c>
      <c r="X465" s="27">
        <v>1.9303999999999999</v>
      </c>
      <c r="Y465" s="27">
        <v>2.0586000000000002</v>
      </c>
      <c r="Z465" s="31">
        <f t="shared" si="93"/>
        <v>2.0308000000000002</v>
      </c>
      <c r="AA465" s="27">
        <v>224.8886</v>
      </c>
      <c r="AB465" s="27">
        <v>222.92779999999999</v>
      </c>
      <c r="AC465" s="27">
        <v>247.92779999999999</v>
      </c>
      <c r="AD465" s="27">
        <v>219.98660000000001</v>
      </c>
      <c r="AE465">
        <f t="shared" si="94"/>
        <v>228.93270000000001</v>
      </c>
      <c r="AF465" s="16">
        <v>16</v>
      </c>
      <c r="AG465" s="15">
        <f t="shared" si="95"/>
        <v>36.629232000000002</v>
      </c>
      <c r="AI465">
        <f t="shared" si="96"/>
        <v>20.629232000000002</v>
      </c>
      <c r="AJ465" t="s">
        <v>39</v>
      </c>
      <c r="AK465" s="23">
        <f t="shared" si="97"/>
        <v>3662.9232000000002</v>
      </c>
      <c r="AM465">
        <f t="shared" si="98"/>
        <v>534.26534422403734</v>
      </c>
      <c r="AN465" s="23">
        <v>9.1</v>
      </c>
      <c r="AQ465" s="92">
        <f t="shared" si="99"/>
        <v>36.629232000000002</v>
      </c>
      <c r="AR465" s="93">
        <f t="shared" si="100"/>
        <v>14.629232000000002</v>
      </c>
    </row>
    <row r="466" spans="4:44" x14ac:dyDescent="0.3">
      <c r="D466">
        <v>0.69979738737266561</v>
      </c>
      <c r="E466">
        <v>0</v>
      </c>
      <c r="F466">
        <v>0</v>
      </c>
      <c r="G466" s="15">
        <v>235</v>
      </c>
      <c r="H466" t="s">
        <v>34</v>
      </c>
      <c r="I466" t="s">
        <v>32</v>
      </c>
      <c r="J466" t="s">
        <v>292</v>
      </c>
      <c r="K466">
        <v>22</v>
      </c>
      <c r="L466">
        <v>10</v>
      </c>
      <c r="M466" s="23">
        <v>7.9340000000000002</v>
      </c>
      <c r="N466" s="22">
        <v>10.061999999999999</v>
      </c>
      <c r="O466" s="28">
        <v>465</v>
      </c>
      <c r="P466" s="15">
        <f t="shared" si="102"/>
        <v>17.995999999999999</v>
      </c>
      <c r="Q466" s="27">
        <v>1.7153</v>
      </c>
      <c r="R466" s="27">
        <v>1.8271999999999999</v>
      </c>
      <c r="S466" s="27">
        <v>1.8693</v>
      </c>
      <c r="T466" s="27">
        <v>1.8369</v>
      </c>
      <c r="U466" s="31">
        <f t="shared" si="92"/>
        <v>1.8121749999999999</v>
      </c>
      <c r="V466" s="27">
        <v>1.9894000000000001</v>
      </c>
      <c r="W466" s="27">
        <v>2.0173000000000001</v>
      </c>
      <c r="X466" s="27">
        <v>2.0095000000000001</v>
      </c>
      <c r="Y466" s="27">
        <v>2.0304000000000002</v>
      </c>
      <c r="Z466" s="31">
        <f t="shared" si="93"/>
        <v>2.0116500000000004</v>
      </c>
      <c r="AA466" s="27">
        <v>389.10430000000002</v>
      </c>
      <c r="AB466" s="27">
        <v>387.63369999999998</v>
      </c>
      <c r="AC466" s="27">
        <v>391.06509999999997</v>
      </c>
      <c r="AD466" s="27">
        <v>385.18270000000001</v>
      </c>
      <c r="AE466">
        <f t="shared" si="94"/>
        <v>388.24645000000004</v>
      </c>
      <c r="AF466" s="16">
        <v>26</v>
      </c>
      <c r="AG466" s="15">
        <f t="shared" si="95"/>
        <v>100.94407700000002</v>
      </c>
      <c r="AI466">
        <f t="shared" si="96"/>
        <v>74.944077000000021</v>
      </c>
      <c r="AJ466" t="s">
        <v>39</v>
      </c>
      <c r="AK466" s="23">
        <f t="shared" si="97"/>
        <v>10094.407700000002</v>
      </c>
      <c r="AM466">
        <f t="shared" si="98"/>
        <v>560.9250777950657</v>
      </c>
      <c r="AN466" s="23">
        <v>9.4</v>
      </c>
      <c r="AQ466" s="92">
        <f t="shared" si="99"/>
        <v>100.94407700000002</v>
      </c>
      <c r="AR466" s="93">
        <f t="shared" si="100"/>
        <v>78.944077000000021</v>
      </c>
    </row>
    <row r="467" spans="4:44" x14ac:dyDescent="0.3">
      <c r="D467">
        <v>0.71675009377425303</v>
      </c>
      <c r="E467">
        <v>0</v>
      </c>
      <c r="F467">
        <v>0</v>
      </c>
      <c r="G467" s="15">
        <v>235</v>
      </c>
      <c r="H467" t="s">
        <v>33</v>
      </c>
      <c r="I467" t="s">
        <v>32</v>
      </c>
      <c r="J467" t="s">
        <v>290</v>
      </c>
      <c r="K467">
        <v>22</v>
      </c>
      <c r="L467">
        <v>10</v>
      </c>
      <c r="M467" s="23">
        <v>6.9580000000000002</v>
      </c>
      <c r="N467" s="22">
        <v>10.394</v>
      </c>
      <c r="O467" s="28">
        <v>466</v>
      </c>
      <c r="P467" s="15">
        <f t="shared" si="102"/>
        <v>17.352</v>
      </c>
      <c r="Q467" s="27">
        <v>1.4806999999999999</v>
      </c>
      <c r="R467" s="27">
        <v>1.4518</v>
      </c>
      <c r="S467" s="27">
        <v>1.3186</v>
      </c>
      <c r="T467" s="27">
        <v>1.5694999999999999</v>
      </c>
      <c r="U467" s="31">
        <f t="shared" si="92"/>
        <v>1.4551499999999999</v>
      </c>
      <c r="V467" s="27">
        <v>1.8789</v>
      </c>
      <c r="W467" s="27">
        <v>1.8883000000000001</v>
      </c>
      <c r="X467" s="27">
        <v>1.7702</v>
      </c>
      <c r="Y467" s="27">
        <v>2.0194999999999999</v>
      </c>
      <c r="Z467" s="31">
        <f t="shared" si="93"/>
        <v>1.8892249999999999</v>
      </c>
      <c r="AA467" s="27">
        <v>389.59449999999998</v>
      </c>
      <c r="AB467" s="27">
        <v>374.8886</v>
      </c>
      <c r="AC467" s="27">
        <v>419.98660000000001</v>
      </c>
      <c r="AD467" s="27">
        <v>344.49639999999999</v>
      </c>
      <c r="AE467">
        <f t="shared" si="94"/>
        <v>382.24152499999997</v>
      </c>
      <c r="AF467" s="16">
        <v>26</v>
      </c>
      <c r="AG467" s="15">
        <f t="shared" si="95"/>
        <v>99.382796499999984</v>
      </c>
      <c r="AI467">
        <f t="shared" si="96"/>
        <v>73.382796499999984</v>
      </c>
      <c r="AJ467" t="s">
        <v>39</v>
      </c>
      <c r="AK467" s="23">
        <f t="shared" si="97"/>
        <v>9938.2796499999986</v>
      </c>
      <c r="AM467">
        <f t="shared" si="98"/>
        <v>572.74548467035493</v>
      </c>
      <c r="AN467" s="23">
        <v>9.6999999999999993</v>
      </c>
      <c r="AQ467" s="92">
        <f t="shared" si="99"/>
        <v>99.382796499999984</v>
      </c>
      <c r="AR467" s="93">
        <f t="shared" si="100"/>
        <v>77.382796499999984</v>
      </c>
    </row>
    <row r="468" spans="4:44" x14ac:dyDescent="0.3">
      <c r="D468">
        <v>0.86548978456452397</v>
      </c>
      <c r="E468">
        <v>0</v>
      </c>
      <c r="F468">
        <v>0</v>
      </c>
      <c r="G468" s="15">
        <v>235</v>
      </c>
      <c r="H468" t="s">
        <v>31</v>
      </c>
      <c r="I468" t="s">
        <v>32</v>
      </c>
      <c r="L468">
        <v>10</v>
      </c>
      <c r="M468" s="23">
        <v>8.4039999999999999</v>
      </c>
      <c r="N468" s="22">
        <v>7.8239999999999998</v>
      </c>
      <c r="O468" s="28">
        <v>467</v>
      </c>
      <c r="P468" s="15">
        <f t="shared" si="102"/>
        <v>16.228000000000002</v>
      </c>
      <c r="Q468" s="27">
        <v>1.2844</v>
      </c>
      <c r="R468" s="27">
        <v>1.3428</v>
      </c>
      <c r="S468" s="27">
        <v>1.3115000000000001</v>
      </c>
      <c r="T468" s="27">
        <v>1.3228</v>
      </c>
      <c r="U468" s="31">
        <f t="shared" si="92"/>
        <v>1.315375</v>
      </c>
      <c r="V468" s="27">
        <v>1.9688000000000001</v>
      </c>
      <c r="W468" s="27">
        <v>2.0415999999999999</v>
      </c>
      <c r="X468" s="27">
        <v>1.9645999999999999</v>
      </c>
      <c r="Y468" s="27">
        <v>2.0287999999999999</v>
      </c>
      <c r="Z468" s="31">
        <f t="shared" si="93"/>
        <v>2.00095</v>
      </c>
      <c r="AA468" s="27">
        <v>316.55529999999999</v>
      </c>
      <c r="AB468" s="27">
        <v>307.24149999999997</v>
      </c>
      <c r="AC468" s="27">
        <v>332.24149999999997</v>
      </c>
      <c r="AD468" s="27">
        <v>303.32</v>
      </c>
      <c r="AE468">
        <f t="shared" si="94"/>
        <v>314.83957499999997</v>
      </c>
      <c r="AF468" s="16">
        <v>26</v>
      </c>
      <c r="AG468" s="15">
        <f t="shared" si="95"/>
        <v>81.858289499999998</v>
      </c>
      <c r="AI468">
        <f t="shared" si="96"/>
        <v>55.858289499999998</v>
      </c>
      <c r="AJ468" t="s">
        <v>39</v>
      </c>
      <c r="AK468" s="23">
        <f t="shared" si="97"/>
        <v>8185.8289499999992</v>
      </c>
      <c r="AM468">
        <f t="shared" si="98"/>
        <v>504.42623551885617</v>
      </c>
      <c r="AN468" s="23">
        <v>9.5</v>
      </c>
      <c r="AQ468" s="92">
        <f t="shared" si="99"/>
        <v>81.858289499999998</v>
      </c>
      <c r="AR468" s="93">
        <f t="shared" si="100"/>
        <v>81.858289499999998</v>
      </c>
    </row>
    <row r="469" spans="4:44" x14ac:dyDescent="0.3">
      <c r="D469">
        <v>0.93237408453444093</v>
      </c>
      <c r="E469">
        <v>0</v>
      </c>
      <c r="F469">
        <v>0</v>
      </c>
      <c r="G469" s="15">
        <v>235</v>
      </c>
      <c r="H469" t="s">
        <v>34</v>
      </c>
      <c r="I469" t="s">
        <v>30</v>
      </c>
      <c r="J469" t="s">
        <v>293</v>
      </c>
      <c r="K469">
        <v>22</v>
      </c>
      <c r="L469">
        <v>30</v>
      </c>
      <c r="M469" s="23">
        <v>3.41</v>
      </c>
      <c r="N469" s="22">
        <v>4.3479999999999999</v>
      </c>
      <c r="O469" s="28">
        <v>468</v>
      </c>
      <c r="P469" s="15">
        <f t="shared" si="102"/>
        <v>7.758</v>
      </c>
      <c r="Q469" s="27"/>
      <c r="R469" s="27">
        <v>1.6327</v>
      </c>
      <c r="S469" s="27">
        <v>1.6744000000000001</v>
      </c>
      <c r="T469" s="27">
        <v>1.6268</v>
      </c>
      <c r="U469" s="31">
        <f t="shared" si="92"/>
        <v>1.6446333333333334</v>
      </c>
      <c r="V469" s="27">
        <v>1.9612000000000001</v>
      </c>
      <c r="W469" s="27">
        <v>2.0122</v>
      </c>
      <c r="X469" s="27">
        <v>1.9863</v>
      </c>
      <c r="Y469" s="27">
        <v>1.986</v>
      </c>
      <c r="Z469" s="31">
        <f t="shared" si="93"/>
        <v>1.9864249999999999</v>
      </c>
      <c r="AA469" s="27">
        <v>228.81020000000001</v>
      </c>
      <c r="AB469" s="27">
        <v>223.90819999999999</v>
      </c>
      <c r="AC469" s="27">
        <v>228.81020000000001</v>
      </c>
      <c r="AD469" s="27">
        <v>223.90819999999999</v>
      </c>
      <c r="AE469">
        <f t="shared" si="94"/>
        <v>226.35919999999999</v>
      </c>
      <c r="AF469" s="16">
        <v>16</v>
      </c>
      <c r="AG469" s="15">
        <f t="shared" si="95"/>
        <v>36.217472000000001</v>
      </c>
      <c r="AI469">
        <f t="shared" si="96"/>
        <v>20.217472000000001</v>
      </c>
      <c r="AJ469" t="s">
        <v>39</v>
      </c>
      <c r="AK469" s="23">
        <f t="shared" si="97"/>
        <v>3621.7471999999998</v>
      </c>
      <c r="AM469">
        <f t="shared" si="98"/>
        <v>466.840319670018</v>
      </c>
      <c r="AN469" s="23">
        <v>8.9</v>
      </c>
      <c r="AQ469" s="92">
        <f t="shared" si="99"/>
        <v>36.217472000000001</v>
      </c>
      <c r="AR469" s="93">
        <f t="shared" si="100"/>
        <v>14.217472000000001</v>
      </c>
    </row>
    <row r="470" spans="4:44" x14ac:dyDescent="0.3">
      <c r="D470">
        <v>0.93278783885086358</v>
      </c>
      <c r="E470">
        <v>0</v>
      </c>
      <c r="F470">
        <v>0</v>
      </c>
      <c r="G470" s="15">
        <v>235</v>
      </c>
      <c r="H470" t="s">
        <v>29</v>
      </c>
      <c r="I470" t="s">
        <v>30</v>
      </c>
      <c r="L470">
        <v>30</v>
      </c>
      <c r="M470" s="23">
        <v>6.3979999999999997</v>
      </c>
      <c r="N470" s="22">
        <v>10.853999999999999</v>
      </c>
      <c r="O470" s="28">
        <v>469</v>
      </c>
      <c r="P470" s="15">
        <f t="shared" si="102"/>
        <v>17.251999999999999</v>
      </c>
      <c r="Q470" s="27">
        <v>1.3818999999999999</v>
      </c>
      <c r="R470" s="27">
        <v>1.4764999999999999</v>
      </c>
      <c r="S470" s="27">
        <v>1.1776</v>
      </c>
      <c r="T470" s="27">
        <v>1.6594</v>
      </c>
      <c r="U470" s="31">
        <f t="shared" si="92"/>
        <v>1.4238499999999998</v>
      </c>
      <c r="V470" s="27">
        <v>1.6369</v>
      </c>
      <c r="W470" s="27">
        <v>1.8940999999999999</v>
      </c>
      <c r="X470" s="27">
        <v>1.5430999999999999</v>
      </c>
      <c r="Y470" s="27">
        <v>2.0926</v>
      </c>
      <c r="Z470" s="31">
        <f t="shared" si="93"/>
        <v>1.7916749999999999</v>
      </c>
      <c r="AA470" s="27">
        <v>369.19119999999998</v>
      </c>
      <c r="AB470" s="27">
        <v>272.13240000000002</v>
      </c>
      <c r="AC470" s="27">
        <v>377.52449999999999</v>
      </c>
      <c r="AD470" s="27">
        <v>243.21080000000001</v>
      </c>
      <c r="AE470">
        <f t="shared" si="94"/>
        <v>315.514725</v>
      </c>
      <c r="AF470" s="16">
        <v>26</v>
      </c>
      <c r="AG470" s="15">
        <f t="shared" si="95"/>
        <v>82.033828499999998</v>
      </c>
      <c r="AI470">
        <f t="shared" si="96"/>
        <v>56.033828499999998</v>
      </c>
      <c r="AJ470" t="s">
        <v>39</v>
      </c>
      <c r="AK470" s="23">
        <f t="shared" si="97"/>
        <v>8203.38285</v>
      </c>
      <c r="AM470">
        <f t="shared" si="98"/>
        <v>475.50329527011365</v>
      </c>
      <c r="AN470" s="23">
        <v>9.3000000000000007</v>
      </c>
      <c r="AQ470" s="92">
        <f t="shared" si="99"/>
        <v>82.033828499999998</v>
      </c>
      <c r="AR470" s="93">
        <f t="shared" si="100"/>
        <v>82.033828499999998</v>
      </c>
    </row>
    <row r="471" spans="4:44" x14ac:dyDescent="0.3">
      <c r="D471">
        <v>0.9814933732119494</v>
      </c>
      <c r="E471">
        <v>0</v>
      </c>
      <c r="F471">
        <v>0</v>
      </c>
      <c r="G471" s="15">
        <v>235</v>
      </c>
      <c r="H471" t="s">
        <v>31</v>
      </c>
      <c r="I471" t="s">
        <v>30</v>
      </c>
      <c r="J471" t="s">
        <v>294</v>
      </c>
      <c r="K471">
        <v>22</v>
      </c>
      <c r="L471">
        <v>30</v>
      </c>
      <c r="M471" s="23">
        <v>8.27</v>
      </c>
      <c r="N471" s="22">
        <v>5.7939999999999996</v>
      </c>
      <c r="O471" s="28">
        <v>470</v>
      </c>
      <c r="P471" s="15">
        <f t="shared" si="102"/>
        <v>14.064</v>
      </c>
      <c r="Q471" s="27">
        <v>1.8192999999999999</v>
      </c>
      <c r="R471" s="27">
        <v>1.4695</v>
      </c>
      <c r="S471" s="27">
        <v>1.4722</v>
      </c>
      <c r="T471" s="27">
        <v>1.7703</v>
      </c>
      <c r="U471" s="31">
        <f t="shared" si="92"/>
        <v>1.632825</v>
      </c>
      <c r="V471" s="27">
        <v>2.1017999999999999</v>
      </c>
      <c r="W471" s="27">
        <v>1.7412000000000001</v>
      </c>
      <c r="X471" s="27">
        <v>1.6113</v>
      </c>
      <c r="Y471" s="27">
        <v>2.1448999999999998</v>
      </c>
      <c r="Z471" s="31">
        <f t="shared" si="93"/>
        <v>1.8997999999999999</v>
      </c>
      <c r="AA471" s="27">
        <v>191.74019999999999</v>
      </c>
      <c r="AB471" s="27">
        <v>244.19120000000001</v>
      </c>
      <c r="AC471" s="27">
        <v>333.40690000000001</v>
      </c>
      <c r="AD471" s="27">
        <v>188.30879999999999</v>
      </c>
      <c r="AE471">
        <f t="shared" si="94"/>
        <v>239.41177500000001</v>
      </c>
      <c r="AF471" s="16">
        <v>26</v>
      </c>
      <c r="AG471" s="15">
        <f t="shared" si="95"/>
        <v>62.247061500000001</v>
      </c>
      <c r="AI471">
        <f t="shared" si="96"/>
        <v>36.247061500000001</v>
      </c>
      <c r="AJ471" t="s">
        <v>39</v>
      </c>
      <c r="AK471" s="23">
        <f t="shared" si="97"/>
        <v>6224.70615</v>
      </c>
      <c r="AM471">
        <f t="shared" si="98"/>
        <v>442.59856015358361</v>
      </c>
      <c r="AN471" s="23">
        <v>8.6999999999999993</v>
      </c>
      <c r="AQ471" s="92">
        <f t="shared" si="99"/>
        <v>62.247061500000001</v>
      </c>
      <c r="AR471" s="93">
        <f t="shared" si="100"/>
        <v>40.247061500000001</v>
      </c>
    </row>
    <row r="472" spans="4:44" x14ac:dyDescent="0.3">
      <c r="D472">
        <v>0.25989778990208257</v>
      </c>
      <c r="E472">
        <v>0</v>
      </c>
      <c r="F472">
        <v>1</v>
      </c>
      <c r="G472" s="15">
        <v>236</v>
      </c>
      <c r="H472" t="s">
        <v>31</v>
      </c>
      <c r="I472" t="s">
        <v>32</v>
      </c>
      <c r="J472" t="s">
        <v>299</v>
      </c>
      <c r="K472">
        <v>13</v>
      </c>
      <c r="L472">
        <v>10</v>
      </c>
      <c r="M472" s="23">
        <v>11.428000000000001</v>
      </c>
      <c r="N472">
        <v>6.3440000000000003</v>
      </c>
      <c r="O472" s="28">
        <v>471</v>
      </c>
      <c r="P472" s="15">
        <f>M472</f>
        <v>11.428000000000001</v>
      </c>
      <c r="Q472" s="69"/>
      <c r="R472" s="27">
        <v>2.4188000000000001</v>
      </c>
      <c r="S472" s="27">
        <v>2.6254</v>
      </c>
      <c r="T472" s="27">
        <v>2.3087</v>
      </c>
      <c r="U472" s="31">
        <f t="shared" si="92"/>
        <v>2.4509666666666665</v>
      </c>
      <c r="V472" s="27">
        <v>2.032</v>
      </c>
      <c r="W472" s="27">
        <v>2.2587999999999999</v>
      </c>
      <c r="X472" s="27">
        <v>2.1286999999999998</v>
      </c>
      <c r="Y472" s="27">
        <v>2.1349999999999998</v>
      </c>
      <c r="Z472" s="31">
        <f t="shared" si="93"/>
        <v>2.1386249999999998</v>
      </c>
      <c r="AA472" s="27">
        <v>91.740200000000002</v>
      </c>
      <c r="AB472" s="27">
        <v>85.367599999999996</v>
      </c>
      <c r="AC472" s="27">
        <v>88.799000000000007</v>
      </c>
      <c r="AD472" s="27">
        <v>84.877499999999998</v>
      </c>
      <c r="AE472">
        <f t="shared" si="94"/>
        <v>87.696074999999993</v>
      </c>
      <c r="AF472" s="16">
        <v>26</v>
      </c>
      <c r="AG472" s="15">
        <f t="shared" si="95"/>
        <v>22.800979499999997</v>
      </c>
      <c r="AI472">
        <f t="shared" si="96"/>
        <v>-3.1990205000000032</v>
      </c>
      <c r="AJ472" t="s">
        <v>43</v>
      </c>
      <c r="AK472" s="58">
        <f t="shared" si="97"/>
        <v>2280.0979499999999</v>
      </c>
      <c r="AM472">
        <f t="shared" si="98"/>
        <v>199.51854655232759</v>
      </c>
      <c r="AN472" s="23">
        <v>7.5</v>
      </c>
      <c r="AQ472" s="92">
        <f t="shared" si="99"/>
        <v>22.800979499999997</v>
      </c>
      <c r="AR472" s="93">
        <f t="shared" si="100"/>
        <v>9.8009794999999968</v>
      </c>
    </row>
    <row r="473" spans="4:44" x14ac:dyDescent="0.3">
      <c r="D473">
        <v>0.52569358919332732</v>
      </c>
      <c r="E473">
        <v>0</v>
      </c>
      <c r="F473">
        <v>1</v>
      </c>
      <c r="G473" s="15">
        <v>236</v>
      </c>
      <c r="H473" t="s">
        <v>31</v>
      </c>
      <c r="I473" t="s">
        <v>30</v>
      </c>
      <c r="J473" t="s">
        <v>300</v>
      </c>
      <c r="K473">
        <v>11</v>
      </c>
      <c r="L473">
        <v>30</v>
      </c>
      <c r="M473" s="23">
        <v>7.1760000000000002</v>
      </c>
      <c r="N473" s="22">
        <v>3.742</v>
      </c>
      <c r="O473" s="28">
        <v>472</v>
      </c>
      <c r="P473" s="15">
        <f>M473+N473</f>
        <v>10.917999999999999</v>
      </c>
      <c r="Q473" s="69">
        <v>1.2355</v>
      </c>
      <c r="R473" s="27">
        <v>1.1882999999999999</v>
      </c>
      <c r="S473" s="27">
        <v>1.083</v>
      </c>
      <c r="T473" s="27"/>
      <c r="U473" s="31">
        <f t="shared" si="92"/>
        <v>1.1689333333333334</v>
      </c>
      <c r="V473" s="27">
        <v>1.635</v>
      </c>
      <c r="W473" s="27">
        <v>1.52</v>
      </c>
      <c r="X473" s="27">
        <v>1.3015000000000001</v>
      </c>
      <c r="Y473" s="27"/>
      <c r="Z473" s="31">
        <f t="shared" si="93"/>
        <v>1.4855</v>
      </c>
      <c r="AA473" s="27">
        <v>118.70099999999999</v>
      </c>
      <c r="AB473" s="27">
        <v>111.8382</v>
      </c>
      <c r="AC473" s="27">
        <v>173.60290000000001</v>
      </c>
      <c r="AD473" s="27">
        <v>65.269599999999997</v>
      </c>
      <c r="AE473">
        <f t="shared" si="94"/>
        <v>117.352925</v>
      </c>
      <c r="AF473" s="16">
        <v>26</v>
      </c>
      <c r="AG473" s="15">
        <f t="shared" si="95"/>
        <v>30.511760500000001</v>
      </c>
      <c r="AI473">
        <f t="shared" si="96"/>
        <v>4.5117605000000012</v>
      </c>
      <c r="AJ473" t="s">
        <v>39</v>
      </c>
      <c r="AK473" s="58">
        <f t="shared" si="97"/>
        <v>3051.17605</v>
      </c>
      <c r="AM473">
        <f t="shared" si="98"/>
        <v>279.46290987360322</v>
      </c>
      <c r="AN473" s="23">
        <v>7</v>
      </c>
      <c r="AQ473" s="92">
        <f t="shared" si="99"/>
        <v>30.511760500000001</v>
      </c>
      <c r="AR473" s="93">
        <f t="shared" si="100"/>
        <v>19.511760500000001</v>
      </c>
    </row>
    <row r="474" spans="4:44" x14ac:dyDescent="0.3">
      <c r="D474">
        <v>0.63521204129749542</v>
      </c>
      <c r="E474">
        <v>0</v>
      </c>
      <c r="F474">
        <v>1</v>
      </c>
      <c r="G474" s="15">
        <v>236</v>
      </c>
      <c r="H474" t="s">
        <v>34</v>
      </c>
      <c r="I474" t="s">
        <v>32</v>
      </c>
      <c r="J474" t="s">
        <v>297</v>
      </c>
      <c r="K474">
        <v>22</v>
      </c>
      <c r="L474">
        <v>10</v>
      </c>
      <c r="M474" s="23">
        <v>8.4960000000000004</v>
      </c>
      <c r="N474" s="22">
        <v>5.9340000000000002</v>
      </c>
      <c r="O474" s="28">
        <v>473</v>
      </c>
      <c r="P474" s="15">
        <f>M474+N474</f>
        <v>14.43</v>
      </c>
      <c r="Q474" s="27">
        <v>1.8442000000000001</v>
      </c>
      <c r="R474" s="27">
        <v>2.0312000000000001</v>
      </c>
      <c r="S474" s="27"/>
      <c r="T474" s="27">
        <v>2.0912000000000002</v>
      </c>
      <c r="U474" s="31">
        <f t="shared" si="92"/>
        <v>1.9888666666666666</v>
      </c>
      <c r="V474" s="27">
        <v>1.9802999999999999</v>
      </c>
      <c r="W474" s="27">
        <v>2.1524999999999999</v>
      </c>
      <c r="X474" s="27"/>
      <c r="Y474" s="27">
        <v>2.0901999999999998</v>
      </c>
      <c r="Z474" s="31">
        <f t="shared" si="93"/>
        <v>2.0743333333333331</v>
      </c>
      <c r="AA474" s="27">
        <v>248.60290000000001</v>
      </c>
      <c r="AB474" s="27">
        <v>228.0147</v>
      </c>
      <c r="AC474" s="27"/>
      <c r="AD474" s="27">
        <v>226.54409999999999</v>
      </c>
      <c r="AE474">
        <f t="shared" si="94"/>
        <v>234.38723333333334</v>
      </c>
      <c r="AF474" s="16">
        <v>26</v>
      </c>
      <c r="AG474" s="15">
        <f t="shared" si="95"/>
        <v>60.940680666666665</v>
      </c>
      <c r="AI474">
        <f t="shared" si="96"/>
        <v>34.940680666666665</v>
      </c>
      <c r="AJ474" t="s">
        <v>39</v>
      </c>
      <c r="AK474" s="23">
        <f t="shared" si="97"/>
        <v>6094.0680666666667</v>
      </c>
      <c r="AM474">
        <f t="shared" si="98"/>
        <v>422.31933933933936</v>
      </c>
      <c r="AN474" s="23">
        <v>9.1</v>
      </c>
      <c r="AQ474" s="92">
        <f t="shared" si="99"/>
        <v>60.940680666666665</v>
      </c>
      <c r="AR474" s="93">
        <f t="shared" si="100"/>
        <v>38.940680666666665</v>
      </c>
    </row>
    <row r="475" spans="4:44" x14ac:dyDescent="0.3">
      <c r="D475">
        <v>0.75770544378871119</v>
      </c>
      <c r="E475">
        <v>0</v>
      </c>
      <c r="F475">
        <v>1</v>
      </c>
      <c r="G475" s="15">
        <v>236</v>
      </c>
      <c r="H475" t="s">
        <v>33</v>
      </c>
      <c r="I475" t="s">
        <v>30</v>
      </c>
      <c r="J475" t="s">
        <v>296</v>
      </c>
      <c r="K475">
        <v>22</v>
      </c>
      <c r="L475">
        <v>30</v>
      </c>
      <c r="M475" s="23">
        <v>5.47</v>
      </c>
      <c r="N475" s="22">
        <v>4.71</v>
      </c>
      <c r="O475" s="28">
        <v>474</v>
      </c>
      <c r="P475" s="15">
        <f>M475+N475</f>
        <v>10.18</v>
      </c>
      <c r="Q475" s="27"/>
      <c r="R475" s="27">
        <v>1.6990000000000001</v>
      </c>
      <c r="S475" s="27">
        <v>1.7732000000000001</v>
      </c>
      <c r="T475" s="27">
        <v>1.7367999999999999</v>
      </c>
      <c r="U475" s="31">
        <f t="shared" si="92"/>
        <v>1.7363333333333333</v>
      </c>
      <c r="V475" s="27"/>
      <c r="W475" s="27">
        <v>2.0547</v>
      </c>
      <c r="X475" s="27">
        <v>2.0442999999999998</v>
      </c>
      <c r="Y475" s="27">
        <v>2.0813000000000001</v>
      </c>
      <c r="Z475" s="31">
        <f t="shared" si="93"/>
        <v>2.0601000000000003</v>
      </c>
      <c r="AA475" s="27"/>
      <c r="AB475" s="27">
        <v>201.54409999999999</v>
      </c>
      <c r="AC475" s="27">
        <v>202.52449999999999</v>
      </c>
      <c r="AD475" s="27">
        <v>200.0735</v>
      </c>
      <c r="AE475">
        <f t="shared" si="94"/>
        <v>201.38069999999996</v>
      </c>
      <c r="AF475" s="16">
        <v>26</v>
      </c>
      <c r="AG475" s="15">
        <f t="shared" si="95"/>
        <v>52.35898199999999</v>
      </c>
      <c r="AI475">
        <f t="shared" si="96"/>
        <v>26.35898199999999</v>
      </c>
      <c r="AJ475" t="s">
        <v>39</v>
      </c>
      <c r="AK475" s="23">
        <f t="shared" si="97"/>
        <v>5235.8981999999987</v>
      </c>
      <c r="AM475">
        <f t="shared" si="98"/>
        <v>514.33184675834957</v>
      </c>
      <c r="AN475" s="23">
        <v>9.1</v>
      </c>
      <c r="AQ475" s="92">
        <f t="shared" si="99"/>
        <v>52.35898199999999</v>
      </c>
      <c r="AR475" s="93">
        <f t="shared" si="100"/>
        <v>30.35898199999999</v>
      </c>
    </row>
    <row r="476" spans="4:44" x14ac:dyDescent="0.3">
      <c r="D476">
        <v>0.81599129817025817</v>
      </c>
      <c r="E476">
        <v>0</v>
      </c>
      <c r="F476">
        <v>1</v>
      </c>
      <c r="G476" s="15">
        <v>236</v>
      </c>
      <c r="H476" t="s">
        <v>33</v>
      </c>
      <c r="I476" t="s">
        <v>32</v>
      </c>
      <c r="J476" t="s">
        <v>295</v>
      </c>
      <c r="K476">
        <v>22</v>
      </c>
      <c r="L476">
        <v>10</v>
      </c>
      <c r="M476" s="23">
        <v>2.82</v>
      </c>
      <c r="N476" s="22">
        <v>4.5540000000000003</v>
      </c>
      <c r="O476" s="28">
        <v>475</v>
      </c>
      <c r="P476" s="15">
        <f>M476+N476</f>
        <v>7.3740000000000006</v>
      </c>
      <c r="Q476" s="27">
        <v>1.5409999999999999</v>
      </c>
      <c r="R476" s="27">
        <v>1.6006</v>
      </c>
      <c r="S476" s="27">
        <v>1.2507999999999999</v>
      </c>
      <c r="T476" s="27">
        <v>1.895</v>
      </c>
      <c r="U476" s="31">
        <f t="shared" si="92"/>
        <v>1.57185</v>
      </c>
      <c r="V476" s="27">
        <v>1.8216000000000001</v>
      </c>
      <c r="W476" s="27">
        <v>1.8250999999999999</v>
      </c>
      <c r="X476" s="27">
        <v>1.5025999999999999</v>
      </c>
      <c r="Y476" s="27">
        <v>2.19</v>
      </c>
      <c r="Z476" s="31">
        <f t="shared" si="93"/>
        <v>1.8348249999999999</v>
      </c>
      <c r="AA476" s="27">
        <v>205.4657</v>
      </c>
      <c r="AB476" s="27">
        <v>184.38730000000001</v>
      </c>
      <c r="AC476" s="27">
        <v>288.79899999999998</v>
      </c>
      <c r="AD476" s="27">
        <v>157.91669999999999</v>
      </c>
      <c r="AE476">
        <f t="shared" si="94"/>
        <v>209.14217500000001</v>
      </c>
      <c r="AF476" s="16">
        <v>16</v>
      </c>
      <c r="AG476" s="15">
        <f t="shared" si="95"/>
        <v>33.462748000000005</v>
      </c>
      <c r="AI476">
        <f t="shared" si="96"/>
        <v>17.462748000000005</v>
      </c>
      <c r="AJ476" t="s">
        <v>39</v>
      </c>
      <c r="AK476" s="23">
        <f t="shared" si="97"/>
        <v>3346.2748000000001</v>
      </c>
      <c r="AM476">
        <f t="shared" si="98"/>
        <v>453.79370762137239</v>
      </c>
      <c r="AN476" s="23">
        <v>8.9</v>
      </c>
      <c r="AQ476" s="92">
        <f t="shared" si="99"/>
        <v>33.462748000000005</v>
      </c>
      <c r="AR476" s="93">
        <f t="shared" si="100"/>
        <v>11.462748000000005</v>
      </c>
    </row>
    <row r="477" spans="4:44" x14ac:dyDescent="0.3">
      <c r="D477">
        <v>0.9886024985698092</v>
      </c>
      <c r="E477">
        <v>0</v>
      </c>
      <c r="F477">
        <v>1</v>
      </c>
      <c r="G477" s="15">
        <v>236</v>
      </c>
      <c r="H477" t="s">
        <v>34</v>
      </c>
      <c r="I477" t="s">
        <v>30</v>
      </c>
      <c r="J477" t="s">
        <v>298</v>
      </c>
      <c r="K477">
        <v>22</v>
      </c>
      <c r="L477">
        <v>30</v>
      </c>
      <c r="M477" s="23">
        <v>4.3440000000000003</v>
      </c>
      <c r="N477" s="22">
        <v>5.1280000000000001</v>
      </c>
      <c r="O477" s="28">
        <v>476</v>
      </c>
      <c r="P477" s="15">
        <f>M477+N477</f>
        <v>9.4720000000000013</v>
      </c>
      <c r="Q477" s="27">
        <v>1.6596</v>
      </c>
      <c r="R477" s="27">
        <v>1.6838</v>
      </c>
      <c r="S477" s="27">
        <v>1.5602</v>
      </c>
      <c r="T477" s="27">
        <v>1.6513</v>
      </c>
      <c r="U477" s="31">
        <f t="shared" si="92"/>
        <v>1.638725</v>
      </c>
      <c r="V477" s="27">
        <v>2.0276000000000001</v>
      </c>
      <c r="W477" s="27">
        <v>2.0526</v>
      </c>
      <c r="X477" s="27">
        <v>1.8574999999999999</v>
      </c>
      <c r="Y477" s="27">
        <v>1.9400999999999999</v>
      </c>
      <c r="Z477" s="31">
        <f t="shared" si="93"/>
        <v>1.9694499999999999</v>
      </c>
      <c r="AA477" s="27">
        <v>250.56370000000001</v>
      </c>
      <c r="AB477" s="27">
        <v>247.6225</v>
      </c>
      <c r="AC477" s="27">
        <v>281.4461</v>
      </c>
      <c r="AD477" s="27">
        <v>254.97550000000001</v>
      </c>
      <c r="AE477">
        <f t="shared" si="94"/>
        <v>258.65195</v>
      </c>
      <c r="AF477" s="16">
        <v>16</v>
      </c>
      <c r="AG477" s="15">
        <f t="shared" si="95"/>
        <v>41.384312000000001</v>
      </c>
      <c r="AI477">
        <f t="shared" si="96"/>
        <v>25.384312000000001</v>
      </c>
      <c r="AJ477" t="s">
        <v>39</v>
      </c>
      <c r="AK477" s="23">
        <f t="shared" si="97"/>
        <v>4138.4312</v>
      </c>
      <c r="AM477">
        <f t="shared" si="98"/>
        <v>436.91207770270262</v>
      </c>
      <c r="AN477" s="23">
        <v>8.3000000000000007</v>
      </c>
      <c r="AQ477" s="92">
        <f t="shared" si="99"/>
        <v>41.384312000000001</v>
      </c>
      <c r="AR477" s="93">
        <f t="shared" si="100"/>
        <v>19.384312000000001</v>
      </c>
    </row>
    <row r="478" spans="4:44" x14ac:dyDescent="0.3">
      <c r="D478">
        <v>0.99134957571118998</v>
      </c>
      <c r="E478">
        <v>0</v>
      </c>
      <c r="F478">
        <v>1</v>
      </c>
      <c r="G478" s="15">
        <v>236</v>
      </c>
      <c r="H478" t="s">
        <v>29</v>
      </c>
      <c r="I478" t="s">
        <v>30</v>
      </c>
      <c r="L478">
        <v>30</v>
      </c>
      <c r="M478" s="23">
        <v>16.294</v>
      </c>
      <c r="N478">
        <v>14.308</v>
      </c>
      <c r="O478" s="28">
        <v>477</v>
      </c>
      <c r="P478" s="15">
        <f>M478</f>
        <v>16.294</v>
      </c>
      <c r="Q478" s="27"/>
      <c r="R478" s="27">
        <v>1.5208999999999999</v>
      </c>
      <c r="S478" s="27">
        <v>1.5557000000000001</v>
      </c>
      <c r="T478" s="27">
        <v>1.5207999999999999</v>
      </c>
      <c r="U478" s="31">
        <f t="shared" si="92"/>
        <v>1.5324666666666669</v>
      </c>
      <c r="V478" s="27"/>
      <c r="W478" s="27">
        <v>2.0659999999999998</v>
      </c>
      <c r="X478" s="27">
        <v>2.0232000000000001</v>
      </c>
      <c r="Y478" s="27">
        <v>2.0621</v>
      </c>
      <c r="Z478" s="31">
        <f t="shared" si="93"/>
        <v>2.0504333333333333</v>
      </c>
      <c r="AA478" s="27"/>
      <c r="AB478" s="27">
        <v>290.75979999999998</v>
      </c>
      <c r="AC478" s="27">
        <v>296.6422</v>
      </c>
      <c r="AD478" s="27">
        <v>292.23039999999997</v>
      </c>
      <c r="AE478">
        <f t="shared" si="94"/>
        <v>293.21080000000001</v>
      </c>
      <c r="AF478" s="16">
        <v>26</v>
      </c>
      <c r="AG478" s="15">
        <f t="shared" si="95"/>
        <v>76.234808000000001</v>
      </c>
      <c r="AI478">
        <f t="shared" si="96"/>
        <v>50.234808000000001</v>
      </c>
      <c r="AJ478" t="s">
        <v>39</v>
      </c>
      <c r="AK478" s="23">
        <f t="shared" si="97"/>
        <v>7623.4808000000003</v>
      </c>
      <c r="AM478">
        <f t="shared" si="98"/>
        <v>467.87043083343565</v>
      </c>
      <c r="AN478" s="23">
        <v>8.8000000000000007</v>
      </c>
      <c r="AQ478" s="92">
        <f t="shared" si="99"/>
        <v>76.234808000000001</v>
      </c>
      <c r="AR478" s="93">
        <f t="shared" si="100"/>
        <v>76.234808000000001</v>
      </c>
    </row>
    <row r="479" spans="4:44" x14ac:dyDescent="0.3">
      <c r="D479">
        <v>0.23438935929297666</v>
      </c>
      <c r="E479">
        <v>0</v>
      </c>
      <c r="F479">
        <v>1</v>
      </c>
      <c r="G479" s="15">
        <v>237</v>
      </c>
      <c r="H479" t="s">
        <v>31</v>
      </c>
      <c r="I479" t="s">
        <v>32</v>
      </c>
      <c r="L479">
        <v>10</v>
      </c>
      <c r="M479" s="23">
        <v>11.093999999999999</v>
      </c>
      <c r="N479">
        <v>4.0339999999999998</v>
      </c>
      <c r="O479" s="28">
        <v>478</v>
      </c>
      <c r="P479" s="15">
        <f>M479</f>
        <v>11.093999999999999</v>
      </c>
      <c r="Q479" s="27">
        <v>1.5510999999999999</v>
      </c>
      <c r="R479" s="27">
        <v>1.6637</v>
      </c>
      <c r="S479" s="27">
        <v>1.2894000000000001</v>
      </c>
      <c r="T479" s="27">
        <v>2.1164000000000001</v>
      </c>
      <c r="U479" s="31">
        <f t="shared" si="92"/>
        <v>1.6551499999999999</v>
      </c>
      <c r="V479" s="27">
        <v>1.7603</v>
      </c>
      <c r="W479" s="27">
        <v>1.7635000000000001</v>
      </c>
      <c r="X479" s="27">
        <v>1.6919</v>
      </c>
      <c r="Y479" s="27"/>
      <c r="Z479" s="31">
        <f t="shared" si="93"/>
        <v>1.7385666666666666</v>
      </c>
      <c r="AA479" s="27">
        <v>165.75980000000001</v>
      </c>
      <c r="AB479" s="27">
        <v>142.72059999999999</v>
      </c>
      <c r="AC479" s="27">
        <v>175.0735</v>
      </c>
      <c r="AD479" s="27"/>
      <c r="AE479">
        <f t="shared" si="94"/>
        <v>161.18463333333332</v>
      </c>
      <c r="AF479" s="16">
        <v>26</v>
      </c>
      <c r="AG479" s="15">
        <f t="shared" si="95"/>
        <v>41.908004666666663</v>
      </c>
      <c r="AI479">
        <f t="shared" si="96"/>
        <v>15.908004666666663</v>
      </c>
      <c r="AJ479" t="s">
        <v>39</v>
      </c>
      <c r="AK479" s="23">
        <f t="shared" si="97"/>
        <v>4190.8004666666666</v>
      </c>
      <c r="AM479">
        <f t="shared" si="98"/>
        <v>377.75378282555135</v>
      </c>
      <c r="AN479" s="26">
        <v>5.9</v>
      </c>
      <c r="AQ479" s="92">
        <f t="shared" si="99"/>
        <v>41.908004666666663</v>
      </c>
      <c r="AR479" s="93">
        <f t="shared" si="100"/>
        <v>41.908004666666663</v>
      </c>
    </row>
    <row r="480" spans="4:44" x14ac:dyDescent="0.3">
      <c r="D480">
        <v>0.47264480694344346</v>
      </c>
      <c r="E480">
        <v>0</v>
      </c>
      <c r="F480">
        <v>1</v>
      </c>
      <c r="G480" s="15">
        <v>237</v>
      </c>
      <c r="H480" t="s">
        <v>31</v>
      </c>
      <c r="I480" t="s">
        <v>30</v>
      </c>
      <c r="J480" t="s">
        <v>303</v>
      </c>
      <c r="K480">
        <v>22</v>
      </c>
      <c r="L480">
        <v>30</v>
      </c>
      <c r="M480" s="23">
        <v>5.8840000000000003</v>
      </c>
      <c r="N480" s="22">
        <v>5.55</v>
      </c>
      <c r="O480" s="28">
        <v>479</v>
      </c>
      <c r="P480" s="15">
        <f t="shared" ref="P480:P487" si="103">M480+N480</f>
        <v>11.434000000000001</v>
      </c>
      <c r="Q480" s="27">
        <v>1.5692999999999999</v>
      </c>
      <c r="R480" s="27">
        <v>1.4578</v>
      </c>
      <c r="S480" s="27">
        <v>1.7539</v>
      </c>
      <c r="T480" s="27">
        <v>1.9741</v>
      </c>
      <c r="U480" s="31">
        <f t="shared" si="92"/>
        <v>1.6887749999999999</v>
      </c>
      <c r="V480" s="27">
        <v>1.6227</v>
      </c>
      <c r="W480" s="27">
        <v>1.6316999999999999</v>
      </c>
      <c r="X480" s="27">
        <v>1.8960999999999999</v>
      </c>
      <c r="Y480" s="27"/>
      <c r="Z480" s="31">
        <f t="shared" si="93"/>
        <v>1.7168333333333334</v>
      </c>
      <c r="AA480" s="27">
        <v>301.54410000000001</v>
      </c>
      <c r="AB480" s="27">
        <v>328.0147</v>
      </c>
      <c r="AC480" s="27">
        <v>251.0539</v>
      </c>
      <c r="AD480" s="27">
        <v>218.70099999999999</v>
      </c>
      <c r="AE480">
        <f t="shared" si="94"/>
        <v>274.82842499999998</v>
      </c>
      <c r="AF480" s="16">
        <v>26</v>
      </c>
      <c r="AG480" s="15">
        <f t="shared" si="95"/>
        <v>71.455390499999993</v>
      </c>
      <c r="AI480">
        <f t="shared" si="96"/>
        <v>45.455390499999993</v>
      </c>
      <c r="AJ480" t="s">
        <v>39</v>
      </c>
      <c r="AK480" s="23">
        <f t="shared" si="97"/>
        <v>7145.5390499999994</v>
      </c>
      <c r="AM480">
        <f t="shared" si="98"/>
        <v>624.93782140983024</v>
      </c>
      <c r="AN480" s="23">
        <v>9.1</v>
      </c>
      <c r="AQ480" s="92">
        <f t="shared" si="99"/>
        <v>71.455390499999993</v>
      </c>
      <c r="AR480" s="93">
        <f t="shared" si="100"/>
        <v>49.455390499999993</v>
      </c>
    </row>
    <row r="481" spans="4:44" x14ac:dyDescent="0.3">
      <c r="D481">
        <v>0.54145069194625306</v>
      </c>
      <c r="E481">
        <v>0</v>
      </c>
      <c r="F481">
        <v>1</v>
      </c>
      <c r="G481" s="15">
        <v>237</v>
      </c>
      <c r="H481" t="s">
        <v>34</v>
      </c>
      <c r="I481" t="s">
        <v>30</v>
      </c>
      <c r="J481" t="s">
        <v>302</v>
      </c>
      <c r="K481">
        <v>22</v>
      </c>
      <c r="L481">
        <v>30</v>
      </c>
      <c r="M481" s="23">
        <v>9.5459999999999994</v>
      </c>
      <c r="N481" s="22">
        <v>9.2739999999999991</v>
      </c>
      <c r="O481" s="28">
        <v>480</v>
      </c>
      <c r="P481" s="15">
        <f t="shared" si="103"/>
        <v>18.82</v>
      </c>
      <c r="Q481" s="27"/>
      <c r="R481" s="27">
        <v>1.5435000000000001</v>
      </c>
      <c r="S481" s="27">
        <v>1.6881999999999999</v>
      </c>
      <c r="T481" s="27">
        <v>1.5508999999999999</v>
      </c>
      <c r="U481" s="31">
        <f t="shared" si="92"/>
        <v>1.5942000000000001</v>
      </c>
      <c r="V481" s="27">
        <v>1.6593</v>
      </c>
      <c r="W481" s="27">
        <v>1.7814000000000001</v>
      </c>
      <c r="X481" s="27">
        <v>1.9673</v>
      </c>
      <c r="Y481" s="27">
        <v>1.7753000000000001</v>
      </c>
      <c r="Z481" s="31">
        <f t="shared" si="93"/>
        <v>1.7958250000000002</v>
      </c>
      <c r="AA481" s="27">
        <v>405.95589999999999</v>
      </c>
      <c r="AB481" s="27">
        <v>367.72059999999999</v>
      </c>
      <c r="AC481" s="27">
        <v>326.0539</v>
      </c>
      <c r="AD481" s="27">
        <v>360.36759999999998</v>
      </c>
      <c r="AE481">
        <f t="shared" si="94"/>
        <v>365.02449999999999</v>
      </c>
      <c r="AF481" s="16">
        <v>26</v>
      </c>
      <c r="AG481" s="15">
        <f t="shared" si="95"/>
        <v>94.906369999999981</v>
      </c>
      <c r="AI481">
        <f t="shared" si="96"/>
        <v>68.906369999999981</v>
      </c>
      <c r="AJ481" t="s">
        <v>39</v>
      </c>
      <c r="AK481" s="23">
        <f t="shared" si="97"/>
        <v>9490.6369999999988</v>
      </c>
      <c r="AM481">
        <f t="shared" si="98"/>
        <v>504.28464399574915</v>
      </c>
      <c r="AN481" s="23">
        <v>8.6</v>
      </c>
      <c r="AQ481" s="92">
        <f t="shared" si="99"/>
        <v>94.906369999999981</v>
      </c>
      <c r="AR481" s="93">
        <f t="shared" si="100"/>
        <v>72.906369999999981</v>
      </c>
    </row>
    <row r="482" spans="4:44" x14ac:dyDescent="0.3">
      <c r="D482">
        <v>0.58456634935427176</v>
      </c>
      <c r="E482">
        <v>0</v>
      </c>
      <c r="F482">
        <v>1</v>
      </c>
      <c r="G482" s="15">
        <v>237</v>
      </c>
      <c r="H482" t="s">
        <v>33</v>
      </c>
      <c r="I482" t="s">
        <v>30</v>
      </c>
      <c r="J482" t="s">
        <v>301</v>
      </c>
      <c r="K482">
        <v>22</v>
      </c>
      <c r="L482">
        <v>30</v>
      </c>
      <c r="M482" s="23">
        <v>6.2060000000000004</v>
      </c>
      <c r="N482" s="22">
        <v>5.0519999999999996</v>
      </c>
      <c r="O482" s="28">
        <v>481</v>
      </c>
      <c r="P482" s="15">
        <f t="shared" si="103"/>
        <v>11.257999999999999</v>
      </c>
      <c r="Q482" s="27">
        <v>1.5927</v>
      </c>
      <c r="R482" s="27">
        <v>1.6579999999999999</v>
      </c>
      <c r="S482" s="27">
        <v>1.3895</v>
      </c>
      <c r="T482" s="27">
        <v>1.8326</v>
      </c>
      <c r="U482" s="31">
        <f t="shared" si="92"/>
        <v>1.6182000000000001</v>
      </c>
      <c r="V482" s="27">
        <v>1.8348</v>
      </c>
      <c r="W482" s="27">
        <v>1.7827999999999999</v>
      </c>
      <c r="X482" s="27">
        <v>1.7796000000000001</v>
      </c>
      <c r="Y482" s="27"/>
      <c r="Z482" s="31">
        <f t="shared" si="93"/>
        <v>1.7990666666666666</v>
      </c>
      <c r="AA482" s="27">
        <v>283.40690000000001</v>
      </c>
      <c r="AB482" s="27">
        <v>265.75979999999998</v>
      </c>
      <c r="AC482" s="27">
        <v>301.0539</v>
      </c>
      <c r="AD482" s="27">
        <v>235.36760000000001</v>
      </c>
      <c r="AE482">
        <f t="shared" si="94"/>
        <v>271.39704999999998</v>
      </c>
      <c r="AF482" s="16">
        <v>26</v>
      </c>
      <c r="AG482" s="15">
        <f t="shared" si="95"/>
        <v>70.563232999999997</v>
      </c>
      <c r="AI482">
        <f t="shared" si="96"/>
        <v>44.563232999999997</v>
      </c>
      <c r="AJ482" t="s">
        <v>39</v>
      </c>
      <c r="AK482" s="23">
        <f t="shared" si="97"/>
        <v>7056.3232999999991</v>
      </c>
      <c r="AM482">
        <f t="shared" si="98"/>
        <v>626.783025404157</v>
      </c>
      <c r="AN482" s="23">
        <v>8.8000000000000007</v>
      </c>
      <c r="AQ482" s="92">
        <f t="shared" si="99"/>
        <v>70.563232999999997</v>
      </c>
      <c r="AR482" s="93">
        <f t="shared" si="100"/>
        <v>48.563232999999997</v>
      </c>
    </row>
    <row r="483" spans="4:44" x14ac:dyDescent="0.3">
      <c r="D483">
        <v>0.71201145730423654</v>
      </c>
      <c r="E483">
        <v>0</v>
      </c>
      <c r="F483">
        <v>1</v>
      </c>
      <c r="G483" s="15">
        <v>237</v>
      </c>
      <c r="H483" t="s">
        <v>33</v>
      </c>
      <c r="I483" t="s">
        <v>32</v>
      </c>
      <c r="L483">
        <v>10</v>
      </c>
      <c r="M483" s="23">
        <v>6.5220000000000002</v>
      </c>
      <c r="N483" s="22">
        <v>2.1339999999999999</v>
      </c>
      <c r="O483" s="28">
        <v>482</v>
      </c>
      <c r="P483" s="15">
        <f t="shared" si="103"/>
        <v>8.6560000000000006</v>
      </c>
      <c r="Q483" s="27"/>
      <c r="R483" s="27">
        <v>2.0217999999999998</v>
      </c>
      <c r="S483" s="27">
        <v>1.9380999999999999</v>
      </c>
      <c r="T483" s="27">
        <v>1.8614999999999999</v>
      </c>
      <c r="U483" s="31">
        <f t="shared" si="92"/>
        <v>1.9404666666666666</v>
      </c>
      <c r="V483" s="27">
        <v>1.7275</v>
      </c>
      <c r="W483" s="27">
        <v>1.9628000000000001</v>
      </c>
      <c r="X483" s="27">
        <v>2.1133999999999999</v>
      </c>
      <c r="Y483" s="27">
        <v>1.9878</v>
      </c>
      <c r="Z483" s="31">
        <f t="shared" si="93"/>
        <v>1.947875</v>
      </c>
      <c r="AA483" s="27"/>
      <c r="AB483" s="27">
        <v>233.89709999999999</v>
      </c>
      <c r="AC483" s="27">
        <v>228.0147</v>
      </c>
      <c r="AD483" s="27">
        <v>242.72059999999999</v>
      </c>
      <c r="AE483">
        <f t="shared" si="94"/>
        <v>234.87746666666666</v>
      </c>
      <c r="AF483" s="16">
        <v>16</v>
      </c>
      <c r="AG483" s="15">
        <f t="shared" si="95"/>
        <v>37.580394666666663</v>
      </c>
      <c r="AI483">
        <f t="shared" si="96"/>
        <v>21.580394666666663</v>
      </c>
      <c r="AJ483" t="s">
        <v>39</v>
      </c>
      <c r="AK483" s="23">
        <f t="shared" si="97"/>
        <v>3758.0394666666666</v>
      </c>
      <c r="AM483">
        <f t="shared" si="98"/>
        <v>434.15428219346887</v>
      </c>
      <c r="AN483" s="23">
        <v>8.9</v>
      </c>
      <c r="AQ483" s="92">
        <f t="shared" si="99"/>
        <v>37.580394666666663</v>
      </c>
      <c r="AR483" s="93">
        <f t="shared" si="100"/>
        <v>37.580394666666663</v>
      </c>
    </row>
    <row r="484" spans="4:44" x14ac:dyDescent="0.3">
      <c r="D484">
        <v>0.8071201462964368</v>
      </c>
      <c r="E484">
        <v>0</v>
      </c>
      <c r="F484">
        <v>1</v>
      </c>
      <c r="G484" s="15">
        <v>237</v>
      </c>
      <c r="H484" t="s">
        <v>29</v>
      </c>
      <c r="I484" t="s">
        <v>32</v>
      </c>
      <c r="L484">
        <v>10</v>
      </c>
      <c r="M484" s="23">
        <v>5.8159999999999998</v>
      </c>
      <c r="N484" s="22">
        <v>6.0220000000000002</v>
      </c>
      <c r="O484" s="28">
        <v>483</v>
      </c>
      <c r="P484" s="15">
        <f t="shared" si="103"/>
        <v>11.838000000000001</v>
      </c>
      <c r="Q484" s="27">
        <v>1.7983</v>
      </c>
      <c r="R484" s="27">
        <v>1.849</v>
      </c>
      <c r="S484" s="27">
        <v>1.9448000000000001</v>
      </c>
      <c r="T484" s="27"/>
      <c r="U484" s="31">
        <f t="shared" si="92"/>
        <v>1.8640333333333334</v>
      </c>
      <c r="V484" s="27">
        <v>1.8806</v>
      </c>
      <c r="W484" s="27">
        <v>2.0497999999999998</v>
      </c>
      <c r="X484" s="27">
        <v>2.0588000000000002</v>
      </c>
      <c r="Y484" s="27"/>
      <c r="Z484" s="31">
        <f t="shared" si="93"/>
        <v>1.9964000000000002</v>
      </c>
      <c r="AA484" s="27">
        <v>239.77940000000001</v>
      </c>
      <c r="AB484" s="27">
        <v>221.15199999999999</v>
      </c>
      <c r="AC484" s="27">
        <v>222.13239999999999</v>
      </c>
      <c r="AD484" s="27"/>
      <c r="AE484">
        <f t="shared" si="94"/>
        <v>227.68793333333335</v>
      </c>
      <c r="AF484" s="16">
        <v>26</v>
      </c>
      <c r="AG484" s="15">
        <f t="shared" si="95"/>
        <v>59.19886266666667</v>
      </c>
      <c r="AI484">
        <f t="shared" si="96"/>
        <v>33.19886266666667</v>
      </c>
      <c r="AJ484" t="s">
        <v>39</v>
      </c>
      <c r="AK484" s="23">
        <f t="shared" si="97"/>
        <v>5919.8862666666673</v>
      </c>
      <c r="AM484">
        <f t="shared" si="98"/>
        <v>500.07486624992964</v>
      </c>
      <c r="AN484" s="23">
        <v>9</v>
      </c>
      <c r="AQ484" s="92">
        <f t="shared" si="99"/>
        <v>59.19886266666667</v>
      </c>
      <c r="AR484" s="93">
        <f t="shared" si="100"/>
        <v>59.19886266666667</v>
      </c>
    </row>
    <row r="485" spans="4:44" x14ac:dyDescent="0.3">
      <c r="D485">
        <v>0.94065823280036343</v>
      </c>
      <c r="E485">
        <v>0</v>
      </c>
      <c r="F485">
        <v>1</v>
      </c>
      <c r="G485" s="15">
        <v>237</v>
      </c>
      <c r="H485" t="s">
        <v>34</v>
      </c>
      <c r="I485" t="s">
        <v>32</v>
      </c>
      <c r="L485">
        <v>10</v>
      </c>
      <c r="M485" s="23">
        <v>5.266</v>
      </c>
      <c r="N485" s="22">
        <v>3.8540000000000001</v>
      </c>
      <c r="O485" s="28">
        <v>484</v>
      </c>
      <c r="P485" s="15">
        <f t="shared" si="103"/>
        <v>9.120000000000001</v>
      </c>
      <c r="Q485" s="27">
        <v>1.4824999999999999</v>
      </c>
      <c r="R485" s="27">
        <v>1.5429999999999999</v>
      </c>
      <c r="S485" s="27">
        <v>1.3613</v>
      </c>
      <c r="T485" s="27">
        <v>1.6931</v>
      </c>
      <c r="U485" s="31">
        <f t="shared" si="92"/>
        <v>1.5199750000000001</v>
      </c>
      <c r="V485" s="27">
        <v>1.7821</v>
      </c>
      <c r="W485" s="27">
        <v>1.7685999999999999</v>
      </c>
      <c r="X485" s="27">
        <v>1.7645</v>
      </c>
      <c r="Y485" s="27"/>
      <c r="Z485" s="31">
        <f t="shared" si="93"/>
        <v>1.7717333333333334</v>
      </c>
      <c r="AA485" s="27">
        <v>284.8775</v>
      </c>
      <c r="AB485" s="27">
        <v>266.25</v>
      </c>
      <c r="AC485" s="27">
        <v>297.6225</v>
      </c>
      <c r="AD485" s="27"/>
      <c r="AE485">
        <f t="shared" si="94"/>
        <v>282.91666666666669</v>
      </c>
      <c r="AF485" s="16">
        <v>16</v>
      </c>
      <c r="AG485" s="15">
        <f t="shared" si="95"/>
        <v>45.266666666666673</v>
      </c>
      <c r="AH485" s="21">
        <f>AG485-4</f>
        <v>41.266666666666673</v>
      </c>
      <c r="AI485">
        <f t="shared" si="96"/>
        <v>29.266666666666673</v>
      </c>
      <c r="AJ485" t="s">
        <v>39</v>
      </c>
      <c r="AK485" s="40">
        <f t="shared" si="97"/>
        <v>4526.666666666667</v>
      </c>
      <c r="AL485" s="53">
        <f>AK485-400</f>
        <v>4126.666666666667</v>
      </c>
      <c r="AM485">
        <f t="shared" si="98"/>
        <v>496.34502923976606</v>
      </c>
      <c r="AN485" s="25">
        <v>3.1</v>
      </c>
      <c r="AQ485" s="92">
        <f>AL485/100</f>
        <v>41.266666666666673</v>
      </c>
      <c r="AR485" s="93">
        <f t="shared" si="100"/>
        <v>41.266666666666673</v>
      </c>
    </row>
    <row r="486" spans="4:44" x14ac:dyDescent="0.3">
      <c r="D486">
        <v>4.6239605944914497E-2</v>
      </c>
      <c r="E486">
        <v>0</v>
      </c>
      <c r="F486">
        <v>0</v>
      </c>
      <c r="G486" s="15">
        <v>238</v>
      </c>
      <c r="H486" t="s">
        <v>34</v>
      </c>
      <c r="I486" t="s">
        <v>30</v>
      </c>
      <c r="J486" t="s">
        <v>307</v>
      </c>
      <c r="K486">
        <v>22</v>
      </c>
      <c r="L486">
        <v>10</v>
      </c>
      <c r="M486" s="23">
        <v>6.3860000000000001</v>
      </c>
      <c r="N486" s="22">
        <v>5.9619999999999997</v>
      </c>
      <c r="O486" s="28">
        <v>485</v>
      </c>
      <c r="P486" s="15">
        <f t="shared" si="103"/>
        <v>12.347999999999999</v>
      </c>
      <c r="Q486" s="27"/>
      <c r="R486" s="27">
        <v>1.6849000000000001</v>
      </c>
      <c r="S486" s="27">
        <v>1.6635</v>
      </c>
      <c r="T486" s="27">
        <v>1.6571</v>
      </c>
      <c r="U486" s="31">
        <f t="shared" si="92"/>
        <v>1.6684999999999999</v>
      </c>
      <c r="V486" s="27"/>
      <c r="W486" s="27">
        <v>1.9148000000000001</v>
      </c>
      <c r="X486" s="27">
        <v>2.0263</v>
      </c>
      <c r="Y486" s="27">
        <v>1.9867999999999999</v>
      </c>
      <c r="Z486" s="31">
        <f t="shared" si="93"/>
        <v>1.9759666666666666</v>
      </c>
      <c r="AA486" s="27"/>
      <c r="AB486" s="27">
        <v>308.89710000000002</v>
      </c>
      <c r="AC486" s="27">
        <v>300.07350000000002</v>
      </c>
      <c r="AD486" s="27">
        <v>298.11270000000002</v>
      </c>
      <c r="AE486">
        <f t="shared" si="94"/>
        <v>302.36110000000002</v>
      </c>
      <c r="AF486" s="16">
        <v>26</v>
      </c>
      <c r="AG486" s="15">
        <f t="shared" si="95"/>
        <v>78.613886000000008</v>
      </c>
      <c r="AI486">
        <f t="shared" si="96"/>
        <v>52.613886000000008</v>
      </c>
      <c r="AJ486" t="s">
        <v>39</v>
      </c>
      <c r="AK486" s="23">
        <f t="shared" si="97"/>
        <v>7861.3886000000002</v>
      </c>
      <c r="AM486">
        <f t="shared" si="98"/>
        <v>636.65278587625528</v>
      </c>
      <c r="AN486" s="23">
        <v>8.8000000000000007</v>
      </c>
      <c r="AQ486" s="92">
        <f>AK486/100</f>
        <v>78.613886000000008</v>
      </c>
      <c r="AR486" s="93">
        <f t="shared" si="100"/>
        <v>56.613886000000008</v>
      </c>
    </row>
    <row r="487" spans="4:44" x14ac:dyDescent="0.3">
      <c r="D487">
        <v>0.29746658844358342</v>
      </c>
      <c r="E487">
        <v>0</v>
      </c>
      <c r="F487">
        <v>0</v>
      </c>
      <c r="G487" s="15">
        <v>238</v>
      </c>
      <c r="H487" t="s">
        <v>33</v>
      </c>
      <c r="I487" t="s">
        <v>30</v>
      </c>
      <c r="J487" t="s">
        <v>305</v>
      </c>
      <c r="K487">
        <v>22</v>
      </c>
      <c r="L487">
        <v>10</v>
      </c>
      <c r="M487" s="23">
        <v>2.4340000000000002</v>
      </c>
      <c r="N487" s="22">
        <v>6.4</v>
      </c>
      <c r="O487" s="28">
        <v>486</v>
      </c>
      <c r="P487" s="15">
        <f t="shared" si="103"/>
        <v>8.8339999999999996</v>
      </c>
      <c r="Q487" s="27"/>
      <c r="R487" s="27">
        <v>1.7625999999999999</v>
      </c>
      <c r="S487" s="27">
        <v>1.8130999999999999</v>
      </c>
      <c r="T487" s="27">
        <v>1.7355</v>
      </c>
      <c r="U487" s="31">
        <f t="shared" si="92"/>
        <v>1.7703999999999998</v>
      </c>
      <c r="V487" s="27">
        <v>1.9787999999999999</v>
      </c>
      <c r="W487" s="27">
        <v>1.9937</v>
      </c>
      <c r="X487" s="27">
        <v>1.9938</v>
      </c>
      <c r="Y487" s="27">
        <v>1.9588000000000001</v>
      </c>
      <c r="Z487" s="31">
        <f t="shared" si="93"/>
        <v>1.9812750000000001</v>
      </c>
      <c r="AA487" s="27">
        <v>322.13240000000002</v>
      </c>
      <c r="AB487" s="27">
        <v>319.6814</v>
      </c>
      <c r="AC487" s="27">
        <v>322.6225</v>
      </c>
      <c r="AD487" s="27">
        <v>327.52449999999999</v>
      </c>
      <c r="AE487">
        <f t="shared" si="94"/>
        <v>322.99020000000002</v>
      </c>
      <c r="AF487" s="16">
        <v>16</v>
      </c>
      <c r="AG487" s="15">
        <f t="shared" si="95"/>
        <v>51.678432000000001</v>
      </c>
      <c r="AH487" s="21">
        <f>AG487-4</f>
        <v>47.678432000000001</v>
      </c>
      <c r="AI487">
        <f t="shared" si="96"/>
        <v>35.678432000000001</v>
      </c>
      <c r="AJ487" t="s">
        <v>39</v>
      </c>
      <c r="AK487" s="40">
        <f t="shared" si="97"/>
        <v>5167.8432000000003</v>
      </c>
      <c r="AL487" s="53">
        <f>AK487-400</f>
        <v>4767.8432000000003</v>
      </c>
      <c r="AM487">
        <f t="shared" si="98"/>
        <v>584.99470228661994</v>
      </c>
      <c r="AN487" s="23">
        <v>9.1</v>
      </c>
      <c r="AQ487" s="92">
        <f>AL487/100</f>
        <v>47.678432000000001</v>
      </c>
      <c r="AR487" s="93">
        <f t="shared" si="100"/>
        <v>25.678432000000001</v>
      </c>
    </row>
    <row r="488" spans="4:44" x14ac:dyDescent="0.3">
      <c r="D488">
        <v>0.4616623456612059</v>
      </c>
      <c r="E488">
        <v>0</v>
      </c>
      <c r="F488">
        <v>0</v>
      </c>
      <c r="G488" s="15">
        <v>238</v>
      </c>
      <c r="H488" t="s">
        <v>29</v>
      </c>
      <c r="I488" t="s">
        <v>30</v>
      </c>
      <c r="L488">
        <v>10</v>
      </c>
      <c r="M488" s="23">
        <v>14.128</v>
      </c>
      <c r="N488">
        <v>10.76</v>
      </c>
      <c r="O488" s="28">
        <v>487</v>
      </c>
      <c r="P488" s="15">
        <f>M488</f>
        <v>14.128</v>
      </c>
      <c r="Q488" s="27">
        <v>1.4091</v>
      </c>
      <c r="R488" s="27">
        <v>1.4179999999999999</v>
      </c>
      <c r="S488" s="27">
        <v>1.3197000000000001</v>
      </c>
      <c r="T488" s="27">
        <v>1.526</v>
      </c>
      <c r="U488" s="31">
        <f t="shared" si="92"/>
        <v>1.4181999999999999</v>
      </c>
      <c r="V488" s="27">
        <v>1.8451</v>
      </c>
      <c r="W488" s="27">
        <v>1.7177</v>
      </c>
      <c r="X488" s="27">
        <v>1.8129</v>
      </c>
      <c r="Y488" s="27"/>
      <c r="Z488" s="31">
        <f t="shared" si="93"/>
        <v>1.7919</v>
      </c>
      <c r="AA488" s="27">
        <v>344.6814</v>
      </c>
      <c r="AB488" s="27">
        <v>346.15199999999999</v>
      </c>
      <c r="AC488" s="27">
        <v>356.4461</v>
      </c>
      <c r="AD488" s="27"/>
      <c r="AE488">
        <f t="shared" si="94"/>
        <v>349.09316666666672</v>
      </c>
      <c r="AF488" s="16">
        <v>26</v>
      </c>
      <c r="AG488" s="15">
        <f t="shared" si="95"/>
        <v>90.764223333333334</v>
      </c>
      <c r="AH488" s="21">
        <f>AG488-4</f>
        <v>86.764223333333334</v>
      </c>
      <c r="AI488">
        <f t="shared" si="96"/>
        <v>64.764223333333334</v>
      </c>
      <c r="AJ488" t="s">
        <v>39</v>
      </c>
      <c r="AK488" s="40">
        <f t="shared" si="97"/>
        <v>9076.4223333333339</v>
      </c>
      <c r="AL488" s="53">
        <f>AK488-400</f>
        <v>8676.4223333333339</v>
      </c>
      <c r="AM488">
        <f t="shared" si="98"/>
        <v>642.44212438656098</v>
      </c>
      <c r="AN488" s="23">
        <v>9</v>
      </c>
      <c r="AQ488" s="92">
        <f>AL488/100</f>
        <v>86.764223333333334</v>
      </c>
      <c r="AR488" s="93">
        <f t="shared" si="100"/>
        <v>86.764223333333334</v>
      </c>
    </row>
    <row r="489" spans="4:44" x14ac:dyDescent="0.3">
      <c r="D489">
        <v>0.66254292201881126</v>
      </c>
      <c r="E489">
        <v>0</v>
      </c>
      <c r="F489">
        <v>0</v>
      </c>
      <c r="G489" s="15">
        <v>238</v>
      </c>
      <c r="H489" t="s">
        <v>34</v>
      </c>
      <c r="I489" t="s">
        <v>32</v>
      </c>
      <c r="J489" t="s">
        <v>306</v>
      </c>
      <c r="K489">
        <v>22</v>
      </c>
      <c r="L489">
        <v>30</v>
      </c>
      <c r="M489" s="15">
        <v>6.4</v>
      </c>
      <c r="N489" s="22">
        <v>14.651999999999999</v>
      </c>
      <c r="O489" s="28">
        <v>488</v>
      </c>
      <c r="P489" s="15">
        <f>N489</f>
        <v>14.651999999999999</v>
      </c>
      <c r="Q489" s="27">
        <v>1.5265</v>
      </c>
      <c r="R489" s="27">
        <v>1.5422</v>
      </c>
      <c r="S489" s="27">
        <v>1.5504</v>
      </c>
      <c r="T489" s="27">
        <v>1.5311999999999999</v>
      </c>
      <c r="U489" s="31">
        <f t="shared" si="92"/>
        <v>1.5375749999999999</v>
      </c>
      <c r="V489" s="27">
        <v>1.9743999999999999</v>
      </c>
      <c r="W489" s="27">
        <v>1.9942</v>
      </c>
      <c r="X489" s="27">
        <v>1.9941</v>
      </c>
      <c r="Y489" s="27">
        <v>1.9358</v>
      </c>
      <c r="Z489" s="31">
        <f t="shared" si="93"/>
        <v>1.9746250000000001</v>
      </c>
      <c r="AA489" s="27">
        <v>342.72059999999999</v>
      </c>
      <c r="AB489" s="27">
        <v>343.21080000000001</v>
      </c>
      <c r="AC489" s="27">
        <v>341.25</v>
      </c>
      <c r="AD489" s="27">
        <v>340.75979999999998</v>
      </c>
      <c r="AE489">
        <f t="shared" si="94"/>
        <v>341.9853</v>
      </c>
      <c r="AF489" s="16">
        <v>26</v>
      </c>
      <c r="AG489" s="15">
        <f t="shared" si="95"/>
        <v>88.916178000000002</v>
      </c>
      <c r="AI489">
        <f t="shared" si="96"/>
        <v>62.916178000000002</v>
      </c>
      <c r="AJ489" t="s">
        <v>39</v>
      </c>
      <c r="AK489" s="23">
        <f t="shared" si="97"/>
        <v>8891.6178</v>
      </c>
      <c r="AM489">
        <f t="shared" si="98"/>
        <v>606.85352170352178</v>
      </c>
      <c r="AN489" s="23">
        <v>9.1</v>
      </c>
      <c r="AQ489" s="92">
        <f>AK489/100</f>
        <v>88.916178000000002</v>
      </c>
      <c r="AR489" s="93">
        <f t="shared" si="100"/>
        <v>66.916178000000002</v>
      </c>
    </row>
    <row r="490" spans="4:44" x14ac:dyDescent="0.3">
      <c r="D490">
        <v>0.71791345879636881</v>
      </c>
      <c r="E490">
        <v>0</v>
      </c>
      <c r="F490">
        <v>0</v>
      </c>
      <c r="G490" s="15">
        <v>238</v>
      </c>
      <c r="H490" t="s">
        <v>31</v>
      </c>
      <c r="I490" t="s">
        <v>32</v>
      </c>
      <c r="J490" t="s">
        <v>308</v>
      </c>
      <c r="K490">
        <v>22</v>
      </c>
      <c r="L490">
        <v>30</v>
      </c>
      <c r="M490" s="23">
        <v>5.9480000000000004</v>
      </c>
      <c r="N490" s="22">
        <v>4.8079999999999998</v>
      </c>
      <c r="O490" s="28">
        <v>489</v>
      </c>
      <c r="P490" s="15">
        <f t="shared" ref="P490:P497" si="104">M490+N490</f>
        <v>10.756</v>
      </c>
      <c r="Q490" s="27">
        <v>1.7022999999999999</v>
      </c>
      <c r="R490" s="27">
        <v>1.8712</v>
      </c>
      <c r="S490" s="27">
        <v>2.0554999999999999</v>
      </c>
      <c r="T490" s="27">
        <v>1.9424999999999999</v>
      </c>
      <c r="U490" s="31">
        <f t="shared" si="92"/>
        <v>1.8928749999999999</v>
      </c>
      <c r="V490" s="27">
        <v>2.0146999999999999</v>
      </c>
      <c r="W490" s="27">
        <v>1.9950000000000001</v>
      </c>
      <c r="X490" s="27">
        <v>1.9297</v>
      </c>
      <c r="Y490" s="27">
        <v>2.0405000000000002</v>
      </c>
      <c r="Z490" s="31">
        <f t="shared" si="93"/>
        <v>1.9949750000000002</v>
      </c>
      <c r="AA490" s="27">
        <v>198.60290000000001</v>
      </c>
      <c r="AB490" s="27">
        <v>205.4657</v>
      </c>
      <c r="AC490" s="27">
        <v>202.52449999999999</v>
      </c>
      <c r="AD490" s="27">
        <v>196.15199999999999</v>
      </c>
      <c r="AE490">
        <f t="shared" si="94"/>
        <v>200.68627500000002</v>
      </c>
      <c r="AF490" s="16">
        <v>26</v>
      </c>
      <c r="AG490" s="15">
        <f t="shared" si="95"/>
        <v>52.178431500000009</v>
      </c>
      <c r="AI490">
        <f t="shared" si="96"/>
        <v>26.178431500000009</v>
      </c>
      <c r="AJ490" t="s">
        <v>39</v>
      </c>
      <c r="AK490" s="23">
        <f t="shared" si="97"/>
        <v>5217.8431500000006</v>
      </c>
      <c r="AM490">
        <f t="shared" si="98"/>
        <v>485.10999907028639</v>
      </c>
      <c r="AN490" s="23">
        <v>9.1999999999999993</v>
      </c>
      <c r="AQ490" s="92">
        <f>AK490/100</f>
        <v>52.178431500000009</v>
      </c>
      <c r="AR490" s="93">
        <f t="shared" si="100"/>
        <v>30.178431500000009</v>
      </c>
    </row>
    <row r="491" spans="4:44" x14ac:dyDescent="0.3">
      <c r="D491">
        <v>0.72953111849580465</v>
      </c>
      <c r="E491">
        <v>0</v>
      </c>
      <c r="F491">
        <v>0</v>
      </c>
      <c r="G491" s="15">
        <v>238</v>
      </c>
      <c r="H491" t="s">
        <v>31</v>
      </c>
      <c r="I491" t="s">
        <v>30</v>
      </c>
      <c r="L491">
        <v>10</v>
      </c>
      <c r="M491" s="23">
        <v>6.9560000000000004</v>
      </c>
      <c r="N491" s="22">
        <v>5.1559999999999997</v>
      </c>
      <c r="O491" s="28">
        <v>490</v>
      </c>
      <c r="P491" s="15">
        <f t="shared" si="104"/>
        <v>12.112</v>
      </c>
      <c r="Q491" s="27">
        <v>1.6812</v>
      </c>
      <c r="R491" s="27">
        <v>1.7321</v>
      </c>
      <c r="S491" s="27">
        <v>1.5155000000000001</v>
      </c>
      <c r="T491" s="27">
        <v>1.9177</v>
      </c>
      <c r="U491" s="31">
        <f t="shared" si="92"/>
        <v>1.711625</v>
      </c>
      <c r="V491" s="27">
        <v>1.8567</v>
      </c>
      <c r="W491" s="27">
        <v>1.8152999999999999</v>
      </c>
      <c r="X491" s="27">
        <v>1.8087</v>
      </c>
      <c r="Y491" s="27"/>
      <c r="Z491" s="31">
        <f t="shared" si="93"/>
        <v>1.8269</v>
      </c>
      <c r="AA491" s="27">
        <v>330.46570000000003</v>
      </c>
      <c r="AB491" s="27">
        <v>313.30880000000002</v>
      </c>
      <c r="AC491" s="27">
        <v>343.21080000000001</v>
      </c>
      <c r="AD491" s="27">
        <v>283.89710000000002</v>
      </c>
      <c r="AE491">
        <f t="shared" si="94"/>
        <v>317.72059999999999</v>
      </c>
      <c r="AF491" s="16">
        <v>26</v>
      </c>
      <c r="AG491" s="15">
        <f t="shared" si="95"/>
        <v>82.607355999999996</v>
      </c>
      <c r="AI491">
        <f t="shared" si="96"/>
        <v>56.607355999999996</v>
      </c>
      <c r="AJ491" t="s">
        <v>39</v>
      </c>
      <c r="AK491" s="23">
        <f t="shared" si="97"/>
        <v>8260.7356</v>
      </c>
      <c r="AM491">
        <f t="shared" si="98"/>
        <v>682.02902906208715</v>
      </c>
      <c r="AN491" s="23">
        <v>9.1</v>
      </c>
      <c r="AQ491" s="92">
        <f>AK491/100</f>
        <v>82.607355999999996</v>
      </c>
      <c r="AR491" s="93">
        <f t="shared" si="100"/>
        <v>82.607355999999996</v>
      </c>
    </row>
    <row r="492" spans="4:44" x14ac:dyDescent="0.3">
      <c r="D492">
        <v>0.91131588575960021</v>
      </c>
      <c r="E492">
        <v>0</v>
      </c>
      <c r="F492">
        <v>0</v>
      </c>
      <c r="G492" s="15">
        <v>238</v>
      </c>
      <c r="H492" t="s">
        <v>33</v>
      </c>
      <c r="I492" t="s">
        <v>32</v>
      </c>
      <c r="J492" t="s">
        <v>304</v>
      </c>
      <c r="K492">
        <v>22</v>
      </c>
      <c r="L492">
        <v>30</v>
      </c>
      <c r="M492" s="23">
        <v>6.202</v>
      </c>
      <c r="N492" s="22">
        <v>9.1300000000000008</v>
      </c>
      <c r="O492" s="28">
        <v>491</v>
      </c>
      <c r="P492" s="15">
        <f t="shared" si="104"/>
        <v>15.332000000000001</v>
      </c>
      <c r="Q492" s="27">
        <v>1.5851</v>
      </c>
      <c r="R492" s="27">
        <v>1.6047</v>
      </c>
      <c r="S492" s="27">
        <v>1.5988</v>
      </c>
      <c r="T492" s="27">
        <v>1.6079000000000001</v>
      </c>
      <c r="U492" s="31">
        <f t="shared" si="92"/>
        <v>1.5991249999999999</v>
      </c>
      <c r="V492" s="27">
        <v>2.0167000000000002</v>
      </c>
      <c r="W492" s="27">
        <v>2.0406</v>
      </c>
      <c r="X492" s="27">
        <v>2.0301999999999998</v>
      </c>
      <c r="Y492" s="27">
        <v>1.9734</v>
      </c>
      <c r="Z492" s="31">
        <f t="shared" si="93"/>
        <v>2.015225</v>
      </c>
      <c r="AA492" s="27">
        <v>293.70100000000002</v>
      </c>
      <c r="AB492" s="27">
        <v>294.19119999999998</v>
      </c>
      <c r="AC492" s="27">
        <v>294.6814</v>
      </c>
      <c r="AD492" s="27">
        <v>293.21080000000001</v>
      </c>
      <c r="AE492">
        <f t="shared" si="94"/>
        <v>293.9461</v>
      </c>
      <c r="AF492" s="16">
        <v>26</v>
      </c>
      <c r="AG492" s="15">
        <f t="shared" si="95"/>
        <v>76.425986000000009</v>
      </c>
      <c r="AI492">
        <f t="shared" si="96"/>
        <v>50.425986000000009</v>
      </c>
      <c r="AJ492" t="s">
        <v>39</v>
      </c>
      <c r="AK492" s="23">
        <f t="shared" si="97"/>
        <v>7642.5986000000003</v>
      </c>
      <c r="AM492">
        <f t="shared" si="98"/>
        <v>498.4736890164362</v>
      </c>
      <c r="AN492" s="23">
        <v>9</v>
      </c>
      <c r="AQ492" s="92">
        <f>AK492/100</f>
        <v>76.425986000000009</v>
      </c>
      <c r="AR492" s="93">
        <f t="shared" si="100"/>
        <v>54.425986000000009</v>
      </c>
    </row>
    <row r="493" spans="4:44" x14ac:dyDescent="0.3">
      <c r="D493">
        <v>9.8172682430846647E-2</v>
      </c>
      <c r="E493">
        <v>0</v>
      </c>
      <c r="F493">
        <v>1</v>
      </c>
      <c r="G493" s="15">
        <v>239</v>
      </c>
      <c r="H493" t="s">
        <v>33</v>
      </c>
      <c r="I493" t="s">
        <v>32</v>
      </c>
      <c r="J493" t="s">
        <v>309</v>
      </c>
      <c r="K493">
        <v>22</v>
      </c>
      <c r="L493">
        <v>10</v>
      </c>
      <c r="M493" s="23">
        <v>9.8360000000000003</v>
      </c>
      <c r="N493" s="22">
        <v>8.9220000000000006</v>
      </c>
      <c r="O493" s="28">
        <v>492</v>
      </c>
      <c r="P493" s="15">
        <f t="shared" si="104"/>
        <v>18.758000000000003</v>
      </c>
      <c r="Q493" s="27">
        <v>1.4292</v>
      </c>
      <c r="R493" s="27">
        <v>1.5314000000000001</v>
      </c>
      <c r="S493" s="27">
        <v>1.6316999999999999</v>
      </c>
      <c r="T493" s="27">
        <v>1.6615</v>
      </c>
      <c r="U493" s="31">
        <f t="shared" si="92"/>
        <v>1.56345</v>
      </c>
      <c r="V493" s="27">
        <v>1.8539000000000001</v>
      </c>
      <c r="W493" s="27">
        <v>1.8940999999999999</v>
      </c>
      <c r="X493" s="27">
        <v>1.8935</v>
      </c>
      <c r="Y493" s="27"/>
      <c r="Z493" s="31">
        <f t="shared" si="93"/>
        <v>1.8805000000000003</v>
      </c>
      <c r="AA493" s="27">
        <v>293.69139999999999</v>
      </c>
      <c r="AB493" s="27">
        <v>282.4169</v>
      </c>
      <c r="AC493" s="27">
        <v>272.12279999999998</v>
      </c>
      <c r="AD493" s="27"/>
      <c r="AE493">
        <f t="shared" si="94"/>
        <v>282.74369999999999</v>
      </c>
      <c r="AF493" s="16">
        <v>26</v>
      </c>
      <c r="AG493" s="15">
        <f t="shared" si="95"/>
        <v>73.513362000000001</v>
      </c>
      <c r="AI493">
        <f t="shared" si="96"/>
        <v>47.513362000000001</v>
      </c>
      <c r="AJ493" t="s">
        <v>39</v>
      </c>
      <c r="AK493" s="23">
        <f t="shared" si="97"/>
        <v>7351.3361999999997</v>
      </c>
      <c r="AM493">
        <f t="shared" si="98"/>
        <v>391.9040516046486</v>
      </c>
      <c r="AN493" s="23">
        <v>8.8000000000000007</v>
      </c>
      <c r="AQ493" s="92">
        <f>AK493/100</f>
        <v>73.513362000000001</v>
      </c>
      <c r="AR493" s="93">
        <f t="shared" si="100"/>
        <v>51.513362000000001</v>
      </c>
    </row>
    <row r="494" spans="4:44" x14ac:dyDescent="0.3">
      <c r="D494">
        <v>0.2400496000080331</v>
      </c>
      <c r="E494">
        <v>0</v>
      </c>
      <c r="F494">
        <v>1</v>
      </c>
      <c r="G494" s="15">
        <v>239</v>
      </c>
      <c r="H494" t="s">
        <v>33</v>
      </c>
      <c r="I494" t="s">
        <v>30</v>
      </c>
      <c r="J494" t="s">
        <v>310</v>
      </c>
      <c r="K494">
        <v>22</v>
      </c>
      <c r="L494">
        <v>30</v>
      </c>
      <c r="M494" s="23">
        <v>6.9379999999999997</v>
      </c>
      <c r="N494" s="22">
        <v>8.0060000000000002</v>
      </c>
      <c r="O494" s="28">
        <v>493</v>
      </c>
      <c r="P494" s="15">
        <f t="shared" si="104"/>
        <v>14.943999999999999</v>
      </c>
      <c r="Q494" s="27">
        <v>1.3419000000000001</v>
      </c>
      <c r="R494" s="27">
        <v>1.3460000000000001</v>
      </c>
      <c r="S494" s="27">
        <v>1.2611000000000001</v>
      </c>
      <c r="T494" s="27">
        <v>1.2844</v>
      </c>
      <c r="U494" s="31">
        <f t="shared" si="92"/>
        <v>1.3083499999999999</v>
      </c>
      <c r="V494" s="27">
        <v>2.0884999999999998</v>
      </c>
      <c r="W494" s="27">
        <v>2.0983999999999998</v>
      </c>
      <c r="X494" s="27"/>
      <c r="Y494" s="27">
        <v>2.1008</v>
      </c>
      <c r="Z494" s="31">
        <f t="shared" si="93"/>
        <v>2.0958999999999999</v>
      </c>
      <c r="AA494" s="27">
        <v>217.2208</v>
      </c>
      <c r="AB494" s="27">
        <v>217.2208</v>
      </c>
      <c r="AC494" s="27"/>
      <c r="AD494" s="27">
        <v>212.31880000000001</v>
      </c>
      <c r="AE494">
        <f t="shared" si="94"/>
        <v>215.58680000000001</v>
      </c>
      <c r="AF494" s="16">
        <v>26</v>
      </c>
      <c r="AG494" s="15">
        <f t="shared" si="95"/>
        <v>56.052568000000001</v>
      </c>
      <c r="AH494" s="21">
        <f>AG494-4</f>
        <v>52.052568000000001</v>
      </c>
      <c r="AI494">
        <f t="shared" si="96"/>
        <v>30.052568000000001</v>
      </c>
      <c r="AJ494" t="s">
        <v>39</v>
      </c>
      <c r="AK494" s="15">
        <f t="shared" si="97"/>
        <v>5605.2568000000001</v>
      </c>
      <c r="AL494" s="53">
        <f>AK494-400</f>
        <v>5205.2568000000001</v>
      </c>
      <c r="AM494">
        <f t="shared" si="98"/>
        <v>375.08410064239831</v>
      </c>
      <c r="AN494" s="23">
        <v>8.8000000000000007</v>
      </c>
      <c r="AQ494" s="92">
        <f>AL494/100</f>
        <v>52.052568000000001</v>
      </c>
      <c r="AR494" s="93">
        <f t="shared" si="100"/>
        <v>30.052568000000001</v>
      </c>
    </row>
    <row r="495" spans="4:44" x14ac:dyDescent="0.3">
      <c r="D495">
        <v>0.26086758851599534</v>
      </c>
      <c r="E495">
        <v>0</v>
      </c>
      <c r="F495">
        <v>1</v>
      </c>
      <c r="G495" s="15">
        <v>239</v>
      </c>
      <c r="H495" t="s">
        <v>34</v>
      </c>
      <c r="I495" t="s">
        <v>32</v>
      </c>
      <c r="J495" t="s">
        <v>311</v>
      </c>
      <c r="K495">
        <v>22</v>
      </c>
      <c r="L495">
        <v>10</v>
      </c>
      <c r="M495" s="23">
        <v>8.0660000000000007</v>
      </c>
      <c r="N495" s="22">
        <v>7.3220000000000001</v>
      </c>
      <c r="O495" s="28">
        <v>494</v>
      </c>
      <c r="P495" s="15">
        <f t="shared" si="104"/>
        <v>15.388000000000002</v>
      </c>
      <c r="Q495" s="27">
        <v>1.1765000000000001</v>
      </c>
      <c r="R495" s="27">
        <v>1.2509999999999999</v>
      </c>
      <c r="S495" s="27">
        <v>1.2336</v>
      </c>
      <c r="T495" s="27">
        <v>1.2617</v>
      </c>
      <c r="U495" s="31">
        <f t="shared" si="92"/>
        <v>1.2307000000000001</v>
      </c>
      <c r="V495" s="27">
        <v>2.0354999999999999</v>
      </c>
      <c r="W495" s="27"/>
      <c r="X495" s="27">
        <v>2.069</v>
      </c>
      <c r="Y495" s="27">
        <v>2.0594000000000001</v>
      </c>
      <c r="Z495" s="31">
        <f t="shared" si="93"/>
        <v>2.0546333333333333</v>
      </c>
      <c r="AA495" s="27">
        <v>218.69139999999999</v>
      </c>
      <c r="AB495" s="27">
        <v>227.0247</v>
      </c>
      <c r="AC495" s="27">
        <v>217.2208</v>
      </c>
      <c r="AD495" s="27">
        <v>217.2208</v>
      </c>
      <c r="AE495">
        <f t="shared" si="94"/>
        <v>220.03942499999999</v>
      </c>
      <c r="AF495" s="16">
        <v>26</v>
      </c>
      <c r="AG495" s="15">
        <f t="shared" si="95"/>
        <v>57.210250500000001</v>
      </c>
      <c r="AI495">
        <f t="shared" si="96"/>
        <v>31.210250500000001</v>
      </c>
      <c r="AJ495" t="s">
        <v>39</v>
      </c>
      <c r="AK495" s="23">
        <f t="shared" si="97"/>
        <v>5721.0250500000002</v>
      </c>
      <c r="AM495">
        <f t="shared" si="98"/>
        <v>371.78483558617103</v>
      </c>
      <c r="AN495" s="23">
        <v>8.6999999999999993</v>
      </c>
      <c r="AQ495" s="92">
        <f>AK495/100</f>
        <v>57.210250500000001</v>
      </c>
      <c r="AR495" s="93">
        <f t="shared" si="100"/>
        <v>35.210250500000001</v>
      </c>
    </row>
    <row r="496" spans="4:44" x14ac:dyDescent="0.3">
      <c r="D496">
        <v>0.30293538300861611</v>
      </c>
      <c r="E496">
        <v>0</v>
      </c>
      <c r="F496">
        <v>1</v>
      </c>
      <c r="G496" s="15">
        <v>239</v>
      </c>
      <c r="H496" t="s">
        <v>29</v>
      </c>
      <c r="I496" t="s">
        <v>30</v>
      </c>
      <c r="L496">
        <v>30</v>
      </c>
      <c r="M496" s="23">
        <v>6.8940000000000001</v>
      </c>
      <c r="N496" s="22">
        <v>10.215999999999999</v>
      </c>
      <c r="O496" s="28">
        <v>495</v>
      </c>
      <c r="P496" s="15">
        <f t="shared" si="104"/>
        <v>17.11</v>
      </c>
      <c r="Q496" s="27"/>
      <c r="R496" s="27">
        <v>1.7875000000000001</v>
      </c>
      <c r="S496" s="27">
        <v>1.9083000000000001</v>
      </c>
      <c r="T496" s="27">
        <v>2.0863999999999998</v>
      </c>
      <c r="U496" s="31">
        <f t="shared" si="92"/>
        <v>1.9273999999999998</v>
      </c>
      <c r="V496" s="27">
        <v>1.8148</v>
      </c>
      <c r="W496" s="27">
        <v>1.8971</v>
      </c>
      <c r="X496" s="27">
        <v>1.9420999999999999</v>
      </c>
      <c r="Y496" s="27"/>
      <c r="Z496" s="31">
        <f t="shared" si="93"/>
        <v>1.8846666666666667</v>
      </c>
      <c r="AA496" s="27">
        <v>241.24039999999999</v>
      </c>
      <c r="AB496" s="27">
        <v>228.0051</v>
      </c>
      <c r="AC496" s="27">
        <v>217.2208</v>
      </c>
      <c r="AD496" s="27">
        <v>197.613</v>
      </c>
      <c r="AE496">
        <f t="shared" si="94"/>
        <v>221.01982500000003</v>
      </c>
      <c r="AF496" s="16">
        <v>26</v>
      </c>
      <c r="AG496" s="15">
        <f t="shared" si="95"/>
        <v>57.465154500000011</v>
      </c>
      <c r="AI496">
        <f t="shared" si="96"/>
        <v>31.465154500000011</v>
      </c>
      <c r="AJ496" t="s">
        <v>39</v>
      </c>
      <c r="AK496" s="23">
        <f t="shared" si="97"/>
        <v>5746.5154500000008</v>
      </c>
      <c r="AM496">
        <f t="shared" si="98"/>
        <v>335.85712741087087</v>
      </c>
      <c r="AN496" s="23">
        <v>9.1999999999999993</v>
      </c>
      <c r="AQ496" s="92">
        <f>AK496/100</f>
        <v>57.465154500000011</v>
      </c>
      <c r="AR496" s="93">
        <f t="shared" si="100"/>
        <v>57.465154500000011</v>
      </c>
    </row>
    <row r="497" spans="4:44" x14ac:dyDescent="0.3">
      <c r="D497">
        <v>0.30566285059954912</v>
      </c>
      <c r="E497">
        <v>0</v>
      </c>
      <c r="F497">
        <v>1</v>
      </c>
      <c r="G497" s="15">
        <v>239</v>
      </c>
      <c r="H497" t="s">
        <v>31</v>
      </c>
      <c r="I497" t="s">
        <v>30</v>
      </c>
      <c r="J497" t="s">
        <v>313</v>
      </c>
      <c r="K497">
        <v>22</v>
      </c>
      <c r="L497">
        <v>30</v>
      </c>
      <c r="M497" s="23">
        <v>8.202</v>
      </c>
      <c r="N497" s="22">
        <v>3.718</v>
      </c>
      <c r="O497" s="28">
        <v>496</v>
      </c>
      <c r="P497" s="15">
        <f t="shared" si="104"/>
        <v>11.92</v>
      </c>
      <c r="Q497" s="27">
        <v>1.4094</v>
      </c>
      <c r="R497" s="27">
        <v>1.4325000000000001</v>
      </c>
      <c r="S497" s="27"/>
      <c r="T497" s="27">
        <v>1.4160999999999999</v>
      </c>
      <c r="U497" s="31">
        <f t="shared" si="92"/>
        <v>1.4193333333333333</v>
      </c>
      <c r="V497" s="27">
        <v>2.1204000000000001</v>
      </c>
      <c r="W497" s="27">
        <v>2.1623000000000001</v>
      </c>
      <c r="X497" s="27"/>
      <c r="Y497" s="27">
        <v>2.1444999999999999</v>
      </c>
      <c r="Z497" s="31">
        <f t="shared" si="93"/>
        <v>2.1423999999999999</v>
      </c>
      <c r="AA497" s="27">
        <v>222.613</v>
      </c>
      <c r="AB497" s="27">
        <v>220.65219999999999</v>
      </c>
      <c r="AC497" s="27"/>
      <c r="AD497" s="27">
        <v>216.73060000000001</v>
      </c>
      <c r="AE497">
        <f t="shared" si="94"/>
        <v>219.99860000000001</v>
      </c>
      <c r="AF497" s="16">
        <v>26</v>
      </c>
      <c r="AG497" s="15">
        <f t="shared" si="95"/>
        <v>57.199635999999998</v>
      </c>
      <c r="AI497">
        <f t="shared" si="96"/>
        <v>31.199635999999998</v>
      </c>
      <c r="AJ497" t="s">
        <v>39</v>
      </c>
      <c r="AK497" s="23">
        <f t="shared" si="97"/>
        <v>5719.9636</v>
      </c>
      <c r="AM497">
        <f t="shared" si="98"/>
        <v>479.86271812080537</v>
      </c>
      <c r="AN497" s="23">
        <v>8.6999999999999993</v>
      </c>
      <c r="AQ497" s="92">
        <f>AK497/100</f>
        <v>57.199635999999998</v>
      </c>
      <c r="AR497" s="93">
        <f t="shared" si="100"/>
        <v>35.199635999999998</v>
      </c>
    </row>
    <row r="498" spans="4:44" x14ac:dyDescent="0.3">
      <c r="D498">
        <v>0.68092021433137406</v>
      </c>
      <c r="E498">
        <v>0</v>
      </c>
      <c r="F498">
        <v>1</v>
      </c>
      <c r="G498" s="15">
        <v>239</v>
      </c>
      <c r="H498" t="s">
        <v>31</v>
      </c>
      <c r="I498" t="s">
        <v>32</v>
      </c>
      <c r="L498">
        <v>10</v>
      </c>
      <c r="M498" s="15">
        <v>8.5879999999999992</v>
      </c>
      <c r="N498" s="22">
        <v>11.752000000000001</v>
      </c>
      <c r="O498" s="28">
        <v>497</v>
      </c>
      <c r="P498" s="15">
        <f>N498</f>
        <v>11.752000000000001</v>
      </c>
      <c r="Q498" s="27">
        <v>1.3187</v>
      </c>
      <c r="R498" s="27">
        <v>1.4177</v>
      </c>
      <c r="S498" s="27">
        <v>1.4754</v>
      </c>
      <c r="T498" s="27">
        <v>1.4360999999999999</v>
      </c>
      <c r="U498" s="31">
        <f t="shared" si="92"/>
        <v>1.411975</v>
      </c>
      <c r="V498" s="27">
        <v>2.0270000000000001</v>
      </c>
      <c r="W498" s="27">
        <v>1.96</v>
      </c>
      <c r="X498" s="27">
        <v>2.081</v>
      </c>
      <c r="Y498" s="27">
        <v>2.0710000000000002</v>
      </c>
      <c r="Z498" s="31">
        <f t="shared" si="93"/>
        <v>2.0347499999999998</v>
      </c>
      <c r="AA498" s="27">
        <v>212.809</v>
      </c>
      <c r="AB498" s="27">
        <v>221.14240000000001</v>
      </c>
      <c r="AC498" s="27">
        <v>211.33840000000001</v>
      </c>
      <c r="AD498" s="27">
        <v>211.33840000000001</v>
      </c>
      <c r="AE498">
        <f t="shared" si="94"/>
        <v>214.15705</v>
      </c>
      <c r="AF498" s="16">
        <v>26</v>
      </c>
      <c r="AG498" s="15">
        <f t="shared" si="95"/>
        <v>55.680833</v>
      </c>
      <c r="AH498" s="21">
        <f>AG498-4</f>
        <v>51.680833</v>
      </c>
      <c r="AI498">
        <f t="shared" si="96"/>
        <v>29.680833</v>
      </c>
      <c r="AJ498" t="s">
        <v>39</v>
      </c>
      <c r="AK498" s="15">
        <f t="shared" si="97"/>
        <v>5568.0833000000002</v>
      </c>
      <c r="AL498" s="53">
        <f>AK498-400</f>
        <v>5168.0833000000002</v>
      </c>
      <c r="AM498">
        <f t="shared" si="98"/>
        <v>473.7987831858407</v>
      </c>
      <c r="AN498" s="25">
        <v>2.7</v>
      </c>
      <c r="AQ498" s="92">
        <f>AL498/100</f>
        <v>51.680833</v>
      </c>
      <c r="AR498" s="93">
        <f t="shared" si="100"/>
        <v>51.680833</v>
      </c>
    </row>
    <row r="499" spans="4:44" x14ac:dyDescent="0.3">
      <c r="D499">
        <v>0.78695470401799816</v>
      </c>
      <c r="E499">
        <v>0</v>
      </c>
      <c r="F499">
        <v>1</v>
      </c>
      <c r="G499" s="15">
        <v>239</v>
      </c>
      <c r="H499" t="s">
        <v>34</v>
      </c>
      <c r="I499" t="s">
        <v>30</v>
      </c>
      <c r="J499" t="s">
        <v>312</v>
      </c>
      <c r="K499">
        <v>22</v>
      </c>
      <c r="L499">
        <v>30</v>
      </c>
      <c r="M499" s="23">
        <v>6.7720000000000002</v>
      </c>
      <c r="N499" s="22">
        <v>7.3819999999999997</v>
      </c>
      <c r="O499" s="28">
        <v>498</v>
      </c>
      <c r="P499" s="15">
        <f>M499+N499</f>
        <v>14.154</v>
      </c>
      <c r="Q499" s="27">
        <v>1.151</v>
      </c>
      <c r="R499" s="27">
        <v>1.2157</v>
      </c>
      <c r="S499" s="27">
        <v>1.2209000000000001</v>
      </c>
      <c r="T499" s="27">
        <v>1.2535000000000001</v>
      </c>
      <c r="U499" s="31">
        <f t="shared" si="92"/>
        <v>1.210275</v>
      </c>
      <c r="V499" s="27">
        <v>1.7645</v>
      </c>
      <c r="W499" s="27">
        <v>1.8697999999999999</v>
      </c>
      <c r="X499" s="27">
        <v>1.8975</v>
      </c>
      <c r="Y499" s="27">
        <v>2.0886999999999998</v>
      </c>
      <c r="Z499" s="31">
        <f t="shared" si="93"/>
        <v>1.905125</v>
      </c>
      <c r="AA499" s="27">
        <v>287.31880000000001</v>
      </c>
      <c r="AB499" s="27">
        <v>276.04430000000002</v>
      </c>
      <c r="AC499" s="27">
        <v>265.26</v>
      </c>
      <c r="AD499" s="27">
        <v>239.7698</v>
      </c>
      <c r="AE499">
        <f t="shared" si="94"/>
        <v>267.09822500000001</v>
      </c>
      <c r="AF499" s="16">
        <v>26</v>
      </c>
      <c r="AG499" s="15">
        <f t="shared" si="95"/>
        <v>69.445538499999998</v>
      </c>
      <c r="AI499">
        <f t="shared" si="96"/>
        <v>43.445538499999998</v>
      </c>
      <c r="AJ499" t="s">
        <v>39</v>
      </c>
      <c r="AK499" s="23">
        <f t="shared" si="97"/>
        <v>6944.5538500000002</v>
      </c>
      <c r="AM499">
        <f t="shared" si="98"/>
        <v>490.64249328811644</v>
      </c>
      <c r="AN499" s="23">
        <v>8.4</v>
      </c>
      <c r="AQ499" s="92">
        <f t="shared" ref="AQ499:AQ540" si="105">AK499/100</f>
        <v>69.445538499999998</v>
      </c>
      <c r="AR499" s="93">
        <f t="shared" si="100"/>
        <v>47.445538499999998</v>
      </c>
    </row>
    <row r="500" spans="4:44" x14ac:dyDescent="0.3">
      <c r="D500">
        <v>3.3383908685851393E-2</v>
      </c>
      <c r="E500">
        <v>0</v>
      </c>
      <c r="F500">
        <v>0</v>
      </c>
      <c r="G500" s="15">
        <v>241</v>
      </c>
      <c r="H500" t="s">
        <v>29</v>
      </c>
      <c r="I500" t="s">
        <v>30</v>
      </c>
      <c r="L500">
        <v>10</v>
      </c>
      <c r="M500" s="23">
        <v>4.726</v>
      </c>
      <c r="N500" t="s">
        <v>35</v>
      </c>
      <c r="O500" s="28">
        <v>499</v>
      </c>
      <c r="P500" s="15">
        <f>M500</f>
        <v>4.726</v>
      </c>
      <c r="Q500" s="69">
        <v>1.4217</v>
      </c>
      <c r="R500" s="27">
        <v>1.4500999999999999</v>
      </c>
      <c r="S500" s="27"/>
      <c r="T500" s="27">
        <v>1.4530000000000001</v>
      </c>
      <c r="U500" s="31">
        <f t="shared" si="92"/>
        <v>1.4416</v>
      </c>
      <c r="V500" s="27">
        <v>2.2258</v>
      </c>
      <c r="W500" s="27">
        <v>2.3041999999999998</v>
      </c>
      <c r="X500" s="27"/>
      <c r="Y500" s="27">
        <v>2.3121999999999998</v>
      </c>
      <c r="Z500" s="31">
        <f t="shared" si="93"/>
        <v>2.2807333333333331</v>
      </c>
      <c r="AA500" s="27">
        <v>90.750200000000007</v>
      </c>
      <c r="AB500" s="27">
        <v>88.299199999999999</v>
      </c>
      <c r="AC500" s="27">
        <v>116.7306</v>
      </c>
      <c r="AD500" s="27">
        <v>86.338399999999993</v>
      </c>
      <c r="AE500">
        <f t="shared" si="94"/>
        <v>95.529599999999988</v>
      </c>
      <c r="AF500" s="16">
        <v>16</v>
      </c>
      <c r="AG500" s="15">
        <f t="shared" si="95"/>
        <v>15.284735999999999</v>
      </c>
      <c r="AI500" s="38">
        <f t="shared" si="96"/>
        <v>-0.71526400000000123</v>
      </c>
      <c r="AJ500" s="38" t="s">
        <v>43</v>
      </c>
      <c r="AK500" s="59">
        <f t="shared" si="97"/>
        <v>1528.4735999999998</v>
      </c>
      <c r="AM500">
        <f t="shared" si="98"/>
        <v>323.41802793059668</v>
      </c>
      <c r="AN500" s="23">
        <v>8.4</v>
      </c>
      <c r="AQ500" s="92">
        <f t="shared" si="105"/>
        <v>15.284735999999999</v>
      </c>
      <c r="AR500" s="93">
        <f t="shared" si="100"/>
        <v>15.284735999999999</v>
      </c>
    </row>
    <row r="501" spans="4:44" x14ac:dyDescent="0.3">
      <c r="D501">
        <v>0.11178879848643264</v>
      </c>
      <c r="E501">
        <v>0</v>
      </c>
      <c r="F501">
        <v>0</v>
      </c>
      <c r="G501" s="15">
        <v>242</v>
      </c>
      <c r="H501" t="s">
        <v>33</v>
      </c>
      <c r="I501" t="s">
        <v>30</v>
      </c>
      <c r="J501" t="s">
        <v>315</v>
      </c>
      <c r="K501">
        <v>11</v>
      </c>
      <c r="L501">
        <v>10</v>
      </c>
      <c r="M501" s="23">
        <v>4.2</v>
      </c>
      <c r="N501" s="22">
        <v>3.11</v>
      </c>
      <c r="O501" s="28">
        <v>500</v>
      </c>
      <c r="P501" s="15">
        <f>M501+N501</f>
        <v>7.3100000000000005</v>
      </c>
      <c r="Q501" s="69">
        <v>1.1057999999999999</v>
      </c>
      <c r="R501" s="27">
        <v>1.2101999999999999</v>
      </c>
      <c r="S501" s="27">
        <v>1.3082</v>
      </c>
      <c r="T501" s="27">
        <v>1.2662</v>
      </c>
      <c r="U501" s="31">
        <f t="shared" si="92"/>
        <v>1.2225999999999999</v>
      </c>
      <c r="V501" s="27">
        <v>2.12</v>
      </c>
      <c r="W501" s="27"/>
      <c r="X501" s="27">
        <v>2.2330999999999999</v>
      </c>
      <c r="Y501" s="27">
        <v>2.2145999999999999</v>
      </c>
      <c r="Z501" s="31">
        <f t="shared" si="93"/>
        <v>2.1892333333333331</v>
      </c>
      <c r="AA501" s="27">
        <v>102.0247</v>
      </c>
      <c r="AB501" s="27"/>
      <c r="AC501" s="27">
        <v>97.613</v>
      </c>
      <c r="AD501" s="27">
        <v>100.0639</v>
      </c>
      <c r="AE501">
        <f t="shared" si="94"/>
        <v>99.900533333333328</v>
      </c>
      <c r="AF501" s="16">
        <v>16</v>
      </c>
      <c r="AG501" s="15">
        <f t="shared" si="95"/>
        <v>15.984085333333333</v>
      </c>
      <c r="AI501" s="38">
        <f t="shared" si="96"/>
        <v>-1.5914666666667188E-2</v>
      </c>
      <c r="AJ501" s="38" t="s">
        <v>43</v>
      </c>
      <c r="AK501" s="59">
        <f t="shared" si="97"/>
        <v>1598.4085333333333</v>
      </c>
      <c r="AM501">
        <f t="shared" si="98"/>
        <v>218.66053807569537</v>
      </c>
      <c r="AN501" s="23">
        <v>8.6</v>
      </c>
      <c r="AQ501" s="92">
        <f t="shared" si="105"/>
        <v>15.984085333333333</v>
      </c>
      <c r="AR501" s="93">
        <f t="shared" si="100"/>
        <v>4.9840853333333328</v>
      </c>
    </row>
    <row r="502" spans="4:44" x14ac:dyDescent="0.3">
      <c r="D502">
        <v>0.17250206694928238</v>
      </c>
      <c r="E502">
        <v>0</v>
      </c>
      <c r="F502">
        <v>0</v>
      </c>
      <c r="G502" s="15">
        <v>242</v>
      </c>
      <c r="H502" t="s">
        <v>31</v>
      </c>
      <c r="I502" t="s">
        <v>30</v>
      </c>
      <c r="J502" t="s">
        <v>319</v>
      </c>
      <c r="K502">
        <v>22</v>
      </c>
      <c r="L502">
        <v>10</v>
      </c>
      <c r="M502" s="23">
        <v>6.58</v>
      </c>
      <c r="N502" s="22">
        <v>12.162000000000001</v>
      </c>
      <c r="O502" s="28">
        <v>501</v>
      </c>
      <c r="P502" s="15">
        <f>M502+N502</f>
        <v>18.742000000000001</v>
      </c>
      <c r="Q502" s="27">
        <v>1.4474</v>
      </c>
      <c r="R502" s="27">
        <v>1.5423</v>
      </c>
      <c r="S502" s="27">
        <v>1.6321000000000001</v>
      </c>
      <c r="T502" s="27">
        <v>1.6873</v>
      </c>
      <c r="U502" s="31">
        <f t="shared" si="92"/>
        <v>1.5772750000000002</v>
      </c>
      <c r="V502" s="27">
        <v>1.8349</v>
      </c>
      <c r="W502" s="27">
        <v>1.8874</v>
      </c>
      <c r="X502" s="27">
        <v>1.9832000000000001</v>
      </c>
      <c r="Y502" s="27">
        <v>2.1398000000000001</v>
      </c>
      <c r="Z502" s="31">
        <f t="shared" si="93"/>
        <v>1.961325</v>
      </c>
      <c r="AA502" s="27">
        <v>278.9855</v>
      </c>
      <c r="AB502" s="27">
        <v>264.76979999999998</v>
      </c>
      <c r="AC502" s="27">
        <v>244.1816</v>
      </c>
      <c r="AD502" s="27">
        <v>230.94630000000001</v>
      </c>
      <c r="AE502">
        <f t="shared" si="94"/>
        <v>254.7208</v>
      </c>
      <c r="AF502" s="16">
        <v>26</v>
      </c>
      <c r="AG502" s="15">
        <f t="shared" si="95"/>
        <v>66.227407999999997</v>
      </c>
      <c r="AI502">
        <f t="shared" si="96"/>
        <v>40.227407999999997</v>
      </c>
      <c r="AJ502" t="s">
        <v>39</v>
      </c>
      <c r="AK502" s="23">
        <f t="shared" si="97"/>
        <v>6622.7407999999996</v>
      </c>
      <c r="AM502">
        <f t="shared" si="98"/>
        <v>353.36361114075333</v>
      </c>
      <c r="AN502" s="23">
        <v>9.1999999999999993</v>
      </c>
      <c r="AQ502" s="92">
        <f t="shared" si="105"/>
        <v>66.227407999999997</v>
      </c>
      <c r="AR502" s="93">
        <f t="shared" si="100"/>
        <v>44.227407999999997</v>
      </c>
    </row>
    <row r="503" spans="4:44" x14ac:dyDescent="0.3">
      <c r="D503">
        <v>0.41685648078738036</v>
      </c>
      <c r="E503">
        <v>0</v>
      </c>
      <c r="F503">
        <v>0</v>
      </c>
      <c r="G503" s="15">
        <v>242</v>
      </c>
      <c r="H503" t="s">
        <v>34</v>
      </c>
      <c r="I503" t="s">
        <v>30</v>
      </c>
      <c r="J503" t="s">
        <v>317</v>
      </c>
      <c r="K503">
        <v>22</v>
      </c>
      <c r="L503">
        <v>10</v>
      </c>
      <c r="M503" s="23">
        <v>5.7060000000000004</v>
      </c>
      <c r="N503" s="22">
        <v>6.33</v>
      </c>
      <c r="O503" s="28">
        <v>502</v>
      </c>
      <c r="P503" s="15">
        <f>M503+N503</f>
        <v>12.036000000000001</v>
      </c>
      <c r="Q503" s="27">
        <v>1.3395999999999999</v>
      </c>
      <c r="R503" s="27">
        <v>1.2902</v>
      </c>
      <c r="S503" s="27">
        <v>1.1473</v>
      </c>
      <c r="T503" s="27">
        <v>1.3227</v>
      </c>
      <c r="U503" s="31">
        <f t="shared" si="92"/>
        <v>1.27495</v>
      </c>
      <c r="V503" s="27">
        <v>2.1516999999999999</v>
      </c>
      <c r="W503" s="27">
        <v>1.9248000000000001</v>
      </c>
      <c r="X503" s="27">
        <v>1.9216</v>
      </c>
      <c r="Y503" s="27">
        <v>2.1884000000000001</v>
      </c>
      <c r="Z503" s="31">
        <f t="shared" si="93"/>
        <v>2.0466250000000001</v>
      </c>
      <c r="AA503" s="27">
        <v>158.3973</v>
      </c>
      <c r="AB503" s="27">
        <v>178.49529999999999</v>
      </c>
      <c r="AC503" s="27">
        <v>182.90710000000001</v>
      </c>
      <c r="AD503" s="27">
        <v>152.51490000000001</v>
      </c>
      <c r="AE503">
        <f t="shared" si="94"/>
        <v>168.07865000000001</v>
      </c>
      <c r="AF503" s="16">
        <v>26</v>
      </c>
      <c r="AG503" s="15">
        <f t="shared" si="95"/>
        <v>43.700448999999999</v>
      </c>
      <c r="AI503">
        <f t="shared" si="96"/>
        <v>17.700448999999999</v>
      </c>
      <c r="AJ503" t="s">
        <v>39</v>
      </c>
      <c r="AK503" s="23">
        <f t="shared" si="97"/>
        <v>4370.0448999999999</v>
      </c>
      <c r="AM503">
        <f t="shared" si="98"/>
        <v>363.08116483881685</v>
      </c>
      <c r="AN503" s="23">
        <v>9.1999999999999993</v>
      </c>
      <c r="AQ503" s="92">
        <f t="shared" si="105"/>
        <v>43.700448999999999</v>
      </c>
      <c r="AR503" s="93">
        <f t="shared" si="100"/>
        <v>21.700448999999999</v>
      </c>
    </row>
    <row r="504" spans="4:44" x14ac:dyDescent="0.3">
      <c r="D504">
        <v>0.63676812682762951</v>
      </c>
      <c r="E504">
        <v>0</v>
      </c>
      <c r="F504">
        <v>0</v>
      </c>
      <c r="G504" s="15">
        <v>242</v>
      </c>
      <c r="H504" t="s">
        <v>33</v>
      </c>
      <c r="I504" t="s">
        <v>32</v>
      </c>
      <c r="J504" t="s">
        <v>314</v>
      </c>
      <c r="K504">
        <v>22</v>
      </c>
      <c r="L504">
        <v>30</v>
      </c>
      <c r="M504" s="23">
        <v>7</v>
      </c>
      <c r="N504" s="22">
        <v>7.2859999999999996</v>
      </c>
      <c r="O504" s="28">
        <v>503</v>
      </c>
      <c r="P504" s="15">
        <f>M504+N504</f>
        <v>14.286</v>
      </c>
      <c r="Q504" s="27">
        <v>1.4604999999999999</v>
      </c>
      <c r="R504" s="27">
        <v>1.5843</v>
      </c>
      <c r="S504" s="27">
        <v>1.5408999999999999</v>
      </c>
      <c r="T504" s="27">
        <v>1.5632999999999999</v>
      </c>
      <c r="U504" s="31">
        <f t="shared" si="92"/>
        <v>1.53725</v>
      </c>
      <c r="V504" s="27">
        <v>2.0415000000000001</v>
      </c>
      <c r="W504" s="27">
        <v>1.9858</v>
      </c>
      <c r="X504" s="27">
        <v>1.9892000000000001</v>
      </c>
      <c r="Y504" s="27">
        <v>2.0613999999999999</v>
      </c>
      <c r="Z504" s="31">
        <f t="shared" si="93"/>
        <v>2.0194749999999999</v>
      </c>
      <c r="AA504" s="27">
        <v>284.3777</v>
      </c>
      <c r="AB504" s="27">
        <v>288.29919999999998</v>
      </c>
      <c r="AC504" s="27">
        <v>291.73059999999998</v>
      </c>
      <c r="AD504" s="27">
        <v>276.04430000000002</v>
      </c>
      <c r="AE504">
        <f t="shared" si="94"/>
        <v>285.11294999999996</v>
      </c>
      <c r="AF504" s="16">
        <v>26</v>
      </c>
      <c r="AG504" s="15">
        <f t="shared" si="95"/>
        <v>74.129366999999988</v>
      </c>
      <c r="AI504">
        <f t="shared" si="96"/>
        <v>48.129366999999988</v>
      </c>
      <c r="AJ504" t="s">
        <v>39</v>
      </c>
      <c r="AK504" s="23">
        <f t="shared" si="97"/>
        <v>7412.9366999999984</v>
      </c>
      <c r="AM504">
        <f t="shared" si="98"/>
        <v>518.895191096178</v>
      </c>
      <c r="AN504" s="23">
        <v>8.8000000000000007</v>
      </c>
      <c r="AQ504" s="92">
        <f t="shared" si="105"/>
        <v>74.129366999999988</v>
      </c>
      <c r="AR504" s="93">
        <f t="shared" si="100"/>
        <v>52.129366999999988</v>
      </c>
    </row>
    <row r="505" spans="4:44" x14ac:dyDescent="0.3">
      <c r="D505">
        <v>0.70248956242287253</v>
      </c>
      <c r="E505">
        <v>0</v>
      </c>
      <c r="F505">
        <v>0</v>
      </c>
      <c r="G505" s="15">
        <v>242</v>
      </c>
      <c r="H505" t="s">
        <v>29</v>
      </c>
      <c r="I505" t="s">
        <v>30</v>
      </c>
      <c r="L505">
        <v>10</v>
      </c>
      <c r="M505" s="23">
        <v>8.3699999999999992</v>
      </c>
      <c r="N505" s="22">
        <v>7.65</v>
      </c>
      <c r="O505" s="28">
        <v>504</v>
      </c>
      <c r="P505" s="15">
        <f>M505+N505</f>
        <v>16.02</v>
      </c>
      <c r="Q505" s="27">
        <v>1.5757000000000001</v>
      </c>
      <c r="R505" s="27">
        <v>1.6962999999999999</v>
      </c>
      <c r="S505" s="27">
        <v>1.7511000000000001</v>
      </c>
      <c r="T505" s="27">
        <v>1.9438</v>
      </c>
      <c r="U505" s="31">
        <f t="shared" si="92"/>
        <v>1.7417250000000002</v>
      </c>
      <c r="V505" s="27">
        <v>1.8448</v>
      </c>
      <c r="W505" s="27">
        <v>1.9009</v>
      </c>
      <c r="X505" s="27">
        <v>1.9420999999999999</v>
      </c>
      <c r="Y505" s="27"/>
      <c r="Z505" s="31">
        <f t="shared" si="93"/>
        <v>1.8959333333333335</v>
      </c>
      <c r="AA505" s="27">
        <v>222.613</v>
      </c>
      <c r="AB505" s="27">
        <v>208.88749999999999</v>
      </c>
      <c r="AC505" s="27">
        <v>201.04429999999999</v>
      </c>
      <c r="AD505" s="27">
        <v>174.5737</v>
      </c>
      <c r="AE505">
        <f t="shared" si="94"/>
        <v>201.77962500000001</v>
      </c>
      <c r="AF505" s="16">
        <v>26</v>
      </c>
      <c r="AG505" s="15">
        <f t="shared" si="95"/>
        <v>52.462702500000006</v>
      </c>
      <c r="AI505">
        <f t="shared" si="96"/>
        <v>26.462702500000006</v>
      </c>
      <c r="AJ505" t="s">
        <v>39</v>
      </c>
      <c r="AK505" s="23">
        <f t="shared" si="97"/>
        <v>5246.2702500000005</v>
      </c>
      <c r="AM505">
        <f t="shared" si="98"/>
        <v>327.48253745318357</v>
      </c>
      <c r="AN505" s="23">
        <v>5.9</v>
      </c>
      <c r="AQ505" s="92">
        <f t="shared" si="105"/>
        <v>52.462702500000006</v>
      </c>
      <c r="AR505" s="93">
        <f t="shared" si="100"/>
        <v>52.462702500000006</v>
      </c>
    </row>
    <row r="506" spans="4:44" x14ac:dyDescent="0.3">
      <c r="D506">
        <v>0.78644303321135134</v>
      </c>
      <c r="E506">
        <v>0</v>
      </c>
      <c r="F506">
        <v>0</v>
      </c>
      <c r="G506" s="15">
        <v>242</v>
      </c>
      <c r="H506" t="s">
        <v>34</v>
      </c>
      <c r="I506" t="s">
        <v>32</v>
      </c>
      <c r="J506" t="s">
        <v>316</v>
      </c>
      <c r="K506">
        <v>11</v>
      </c>
      <c r="L506">
        <v>30</v>
      </c>
      <c r="M506" s="23">
        <v>6.6820000000000004</v>
      </c>
      <c r="N506" t="s">
        <v>35</v>
      </c>
      <c r="O506" s="28">
        <v>505</v>
      </c>
      <c r="P506" s="15">
        <f>M506</f>
        <v>6.6820000000000004</v>
      </c>
      <c r="Q506" s="27">
        <v>1.1701999999999999</v>
      </c>
      <c r="R506" s="27">
        <v>1.2402</v>
      </c>
      <c r="S506" s="27">
        <v>1.0819000000000001</v>
      </c>
      <c r="T506" s="27">
        <v>1.1977</v>
      </c>
      <c r="U506" s="31">
        <f t="shared" si="92"/>
        <v>1.1725000000000001</v>
      </c>
      <c r="V506" s="27">
        <v>2.1966000000000001</v>
      </c>
      <c r="W506" s="27">
        <v>1.8809</v>
      </c>
      <c r="X506" s="27">
        <v>1.931</v>
      </c>
      <c r="Y506" s="27">
        <v>2.2397999999999998</v>
      </c>
      <c r="Z506" s="31">
        <f t="shared" si="93"/>
        <v>2.0620750000000001</v>
      </c>
      <c r="AA506" s="27">
        <v>141.24039999999999</v>
      </c>
      <c r="AB506" s="27">
        <v>164.27959999999999</v>
      </c>
      <c r="AC506" s="27">
        <v>167.71100000000001</v>
      </c>
      <c r="AD506" s="27">
        <v>136.33840000000001</v>
      </c>
      <c r="AE506">
        <f t="shared" si="94"/>
        <v>152.39234999999999</v>
      </c>
      <c r="AF506" s="16">
        <v>16</v>
      </c>
      <c r="AG506" s="15">
        <f t="shared" si="95"/>
        <v>24.382776</v>
      </c>
      <c r="AI506">
        <f t="shared" si="96"/>
        <v>8.3827759999999998</v>
      </c>
      <c r="AJ506" t="s">
        <v>39</v>
      </c>
      <c r="AK506" s="58">
        <f t="shared" si="97"/>
        <v>2438.2775999999999</v>
      </c>
      <c r="AM506">
        <f t="shared" si="98"/>
        <v>364.90236456150848</v>
      </c>
      <c r="AN506" s="23">
        <v>7.8</v>
      </c>
      <c r="AQ506" s="92">
        <f t="shared" si="105"/>
        <v>24.382776</v>
      </c>
      <c r="AR506" s="93">
        <f t="shared" si="100"/>
        <v>13.382776</v>
      </c>
    </row>
    <row r="507" spans="4:44" x14ac:dyDescent="0.3">
      <c r="D507">
        <v>0.81176755759848029</v>
      </c>
      <c r="E507">
        <v>0</v>
      </c>
      <c r="F507">
        <v>0</v>
      </c>
      <c r="G507" s="15">
        <v>242</v>
      </c>
      <c r="H507" t="s">
        <v>31</v>
      </c>
      <c r="I507" t="s">
        <v>32</v>
      </c>
      <c r="J507" t="s">
        <v>318</v>
      </c>
      <c r="K507">
        <v>11</v>
      </c>
      <c r="L507">
        <v>30</v>
      </c>
      <c r="M507" s="23">
        <v>4.59</v>
      </c>
      <c r="N507" s="22">
        <v>2.3780000000000001</v>
      </c>
      <c r="O507" s="28">
        <v>506</v>
      </c>
      <c r="P507" s="15">
        <f>M507+N507</f>
        <v>6.968</v>
      </c>
      <c r="Q507" s="69"/>
      <c r="R507" s="27">
        <v>1.5490999999999999</v>
      </c>
      <c r="S507" s="27">
        <v>1.4681</v>
      </c>
      <c r="T507" s="27">
        <v>1.5475000000000001</v>
      </c>
      <c r="U507" s="31">
        <f t="shared" si="92"/>
        <v>1.5215666666666667</v>
      </c>
      <c r="V507" s="27">
        <v>2.0686</v>
      </c>
      <c r="W507" s="27">
        <v>1.9474</v>
      </c>
      <c r="X507" s="27">
        <v>1.9124000000000001</v>
      </c>
      <c r="Y507" s="27">
        <v>2.1251000000000002</v>
      </c>
      <c r="Z507" s="31">
        <f t="shared" si="93"/>
        <v>2.0133749999999999</v>
      </c>
      <c r="AA507" s="27">
        <v>159.3777</v>
      </c>
      <c r="AB507" s="27">
        <v>167.2208</v>
      </c>
      <c r="AC507" s="27">
        <v>173.5934</v>
      </c>
      <c r="AD507" s="27">
        <v>156.4365</v>
      </c>
      <c r="AE507">
        <f t="shared" si="94"/>
        <v>164.15710000000001</v>
      </c>
      <c r="AF507" s="16">
        <v>16</v>
      </c>
      <c r="AG507" s="15">
        <f t="shared" si="95"/>
        <v>26.265136000000002</v>
      </c>
      <c r="AI507">
        <f t="shared" si="96"/>
        <v>10.265136000000002</v>
      </c>
      <c r="AJ507" t="s">
        <v>39</v>
      </c>
      <c r="AK507" s="58">
        <f t="shared" si="97"/>
        <v>2626.5136000000002</v>
      </c>
      <c r="AM507">
        <f t="shared" si="98"/>
        <v>376.93938002296215</v>
      </c>
      <c r="AN507" s="23">
        <v>8.5</v>
      </c>
      <c r="AQ507" s="92">
        <f t="shared" si="105"/>
        <v>26.265136000000002</v>
      </c>
      <c r="AR507" s="93">
        <f t="shared" si="100"/>
        <v>15.265136000000002</v>
      </c>
    </row>
    <row r="508" spans="4:44" x14ac:dyDescent="0.3">
      <c r="D508">
        <v>2.3627935337398043E-3</v>
      </c>
      <c r="E508">
        <v>0</v>
      </c>
      <c r="F508">
        <v>1</v>
      </c>
      <c r="G508" s="15">
        <v>243</v>
      </c>
      <c r="H508" t="s">
        <v>33</v>
      </c>
      <c r="I508" t="s">
        <v>32</v>
      </c>
      <c r="J508" t="s">
        <v>320</v>
      </c>
      <c r="K508">
        <v>22</v>
      </c>
      <c r="L508">
        <v>10</v>
      </c>
      <c r="M508" s="23">
        <v>6.7859999999999996</v>
      </c>
      <c r="N508" s="22">
        <v>9.2859999999999996</v>
      </c>
      <c r="O508" s="28">
        <v>507</v>
      </c>
      <c r="P508" s="15">
        <f>M508+N508</f>
        <v>16.071999999999999</v>
      </c>
      <c r="Q508" s="27">
        <v>1.3743000000000001</v>
      </c>
      <c r="R508" s="27">
        <v>1.4131</v>
      </c>
      <c r="S508" s="27">
        <v>1.4711000000000001</v>
      </c>
      <c r="T508" s="27">
        <v>1.4320999999999999</v>
      </c>
      <c r="U508" s="31">
        <f t="shared" si="92"/>
        <v>1.42265</v>
      </c>
      <c r="V508" s="27">
        <v>1.8476999999999999</v>
      </c>
      <c r="W508" s="27">
        <v>1.889</v>
      </c>
      <c r="X508" s="27">
        <v>1.9655</v>
      </c>
      <c r="Y508" s="27">
        <v>1.9850000000000001</v>
      </c>
      <c r="Z508" s="31">
        <f t="shared" si="93"/>
        <v>1.9218</v>
      </c>
      <c r="AA508" s="27">
        <v>376.04430000000002</v>
      </c>
      <c r="AB508" s="27">
        <v>360.35809999999998</v>
      </c>
      <c r="AC508" s="27">
        <v>341.24040000000002</v>
      </c>
      <c r="AD508" s="27">
        <v>337.80900000000003</v>
      </c>
      <c r="AE508">
        <f t="shared" si="94"/>
        <v>353.86295000000001</v>
      </c>
      <c r="AF508" s="16">
        <v>26</v>
      </c>
      <c r="AG508" s="15">
        <f t="shared" si="95"/>
        <v>92.004367000000002</v>
      </c>
      <c r="AI508">
        <f t="shared" si="96"/>
        <v>66.004367000000002</v>
      </c>
      <c r="AJ508" t="s">
        <v>39</v>
      </c>
      <c r="AK508" s="23">
        <f t="shared" si="97"/>
        <v>9200.4367000000002</v>
      </c>
      <c r="AM508">
        <f t="shared" si="98"/>
        <v>572.45126306620216</v>
      </c>
      <c r="AN508" s="23">
        <v>8.6999999999999993</v>
      </c>
      <c r="AQ508" s="92">
        <f t="shared" si="105"/>
        <v>92.004367000000002</v>
      </c>
      <c r="AR508" s="93">
        <f t="shared" si="100"/>
        <v>70.004367000000002</v>
      </c>
    </row>
    <row r="509" spans="4:44" x14ac:dyDescent="0.3">
      <c r="D509">
        <v>0.4819629136843937</v>
      </c>
      <c r="E509">
        <v>0</v>
      </c>
      <c r="F509">
        <v>1</v>
      </c>
      <c r="G509" s="15">
        <v>243</v>
      </c>
      <c r="H509" t="s">
        <v>33</v>
      </c>
      <c r="I509" t="s">
        <v>30</v>
      </c>
      <c r="J509" t="s">
        <v>321</v>
      </c>
      <c r="K509">
        <v>22</v>
      </c>
      <c r="L509">
        <v>30</v>
      </c>
      <c r="M509" s="23">
        <v>6.1779999999999999</v>
      </c>
      <c r="N509" s="22">
        <v>8.5259999999999998</v>
      </c>
      <c r="O509" s="28">
        <v>508</v>
      </c>
      <c r="P509" s="15">
        <f>M509+N509</f>
        <v>14.704000000000001</v>
      </c>
      <c r="Q509" s="27">
        <v>1.6566000000000001</v>
      </c>
      <c r="R509" s="27">
        <v>1.6644000000000001</v>
      </c>
      <c r="S509" s="27"/>
      <c r="T509" s="27">
        <v>1.5964</v>
      </c>
      <c r="U509" s="31">
        <f t="shared" si="92"/>
        <v>1.6391333333333336</v>
      </c>
      <c r="V509" s="27">
        <v>2.0668000000000002</v>
      </c>
      <c r="W509" s="27">
        <v>2.0966</v>
      </c>
      <c r="X509" s="27">
        <v>1.9550000000000001</v>
      </c>
      <c r="Y509" s="27">
        <v>2.0577000000000001</v>
      </c>
      <c r="Z509" s="31">
        <f t="shared" si="93"/>
        <v>2.044025</v>
      </c>
      <c r="AA509" s="27">
        <v>315.26</v>
      </c>
      <c r="AB509" s="27">
        <v>316.73059999999998</v>
      </c>
      <c r="AC509" s="27">
        <v>345.16199999999998</v>
      </c>
      <c r="AD509" s="27">
        <v>310.84829999999999</v>
      </c>
      <c r="AE509">
        <f t="shared" si="94"/>
        <v>322.000225</v>
      </c>
      <c r="AF509" s="16">
        <v>26</v>
      </c>
      <c r="AG509" s="15">
        <f t="shared" si="95"/>
        <v>83.720058499999993</v>
      </c>
      <c r="AI509">
        <f t="shared" si="96"/>
        <v>57.720058499999993</v>
      </c>
      <c r="AJ509" t="s">
        <v>39</v>
      </c>
      <c r="AK509" s="23">
        <f t="shared" si="97"/>
        <v>8372.0058499999996</v>
      </c>
      <c r="AM509">
        <f t="shared" si="98"/>
        <v>569.36927706746462</v>
      </c>
      <c r="AN509" s="23">
        <v>9.1</v>
      </c>
      <c r="AQ509" s="92">
        <f t="shared" si="105"/>
        <v>83.720058499999993</v>
      </c>
      <c r="AR509" s="93">
        <f t="shared" si="100"/>
        <v>61.720058499999993</v>
      </c>
    </row>
    <row r="510" spans="4:44" x14ac:dyDescent="0.3">
      <c r="D510">
        <v>0.51216109132479726</v>
      </c>
      <c r="E510">
        <v>0</v>
      </c>
      <c r="F510">
        <v>1</v>
      </c>
      <c r="G510" s="15">
        <v>243</v>
      </c>
      <c r="H510" t="s">
        <v>31</v>
      </c>
      <c r="I510" t="s">
        <v>32</v>
      </c>
      <c r="J510" t="s">
        <v>324</v>
      </c>
      <c r="K510">
        <v>22</v>
      </c>
      <c r="L510">
        <v>10</v>
      </c>
      <c r="M510" s="23">
        <v>7.2779999999999996</v>
      </c>
      <c r="N510" s="22">
        <v>6.7</v>
      </c>
      <c r="O510" s="28">
        <v>509</v>
      </c>
      <c r="P510" s="15">
        <f>M510+N510</f>
        <v>13.978</v>
      </c>
      <c r="Q510" s="27">
        <v>1.6022000000000001</v>
      </c>
      <c r="R510" s="27">
        <v>1.7959000000000001</v>
      </c>
      <c r="S510" s="27">
        <v>1.7445999999999999</v>
      </c>
      <c r="T510" s="27">
        <v>1.8163</v>
      </c>
      <c r="U510" s="31">
        <f t="shared" si="92"/>
        <v>1.7397500000000001</v>
      </c>
      <c r="V510" s="27">
        <v>1.9888999999999999</v>
      </c>
      <c r="W510" s="27">
        <v>1.9846999999999999</v>
      </c>
      <c r="X510" s="27">
        <v>1.9642999999999999</v>
      </c>
      <c r="Y510" s="27"/>
      <c r="Z510" s="31">
        <f t="shared" si="93"/>
        <v>1.9793000000000001</v>
      </c>
      <c r="AA510" s="27">
        <v>282.90710000000001</v>
      </c>
      <c r="AB510" s="27">
        <v>268.69139999999999</v>
      </c>
      <c r="AC510" s="27">
        <v>275.55410000000001</v>
      </c>
      <c r="AD510" s="27">
        <v>258.39729999999997</v>
      </c>
      <c r="AE510">
        <f t="shared" si="94"/>
        <v>271.38747499999999</v>
      </c>
      <c r="AF510" s="16">
        <v>26</v>
      </c>
      <c r="AG510" s="15">
        <f t="shared" si="95"/>
        <v>70.560743500000001</v>
      </c>
      <c r="AI510">
        <f t="shared" si="96"/>
        <v>44.560743500000001</v>
      </c>
      <c r="AJ510" t="s">
        <v>39</v>
      </c>
      <c r="AK510" s="23">
        <f t="shared" si="97"/>
        <v>7056.0743499999999</v>
      </c>
      <c r="AM510">
        <f t="shared" si="98"/>
        <v>504.79856560309059</v>
      </c>
      <c r="AN510" s="23">
        <v>9.1999999999999993</v>
      </c>
      <c r="AQ510" s="92">
        <f t="shared" si="105"/>
        <v>70.560743500000001</v>
      </c>
      <c r="AR510" s="93">
        <f t="shared" si="100"/>
        <v>48.560743500000001</v>
      </c>
    </row>
    <row r="511" spans="4:44" x14ac:dyDescent="0.3">
      <c r="D511">
        <v>0.63320182970711547</v>
      </c>
      <c r="E511">
        <v>0</v>
      </c>
      <c r="F511">
        <v>1</v>
      </c>
      <c r="G511" s="15">
        <v>243</v>
      </c>
      <c r="H511" t="s">
        <v>31</v>
      </c>
      <c r="I511" t="s">
        <v>30</v>
      </c>
      <c r="J511" t="s">
        <v>325</v>
      </c>
      <c r="K511">
        <v>22</v>
      </c>
      <c r="L511">
        <v>30</v>
      </c>
      <c r="M511" s="23">
        <v>7.96</v>
      </c>
      <c r="N511" s="22">
        <v>10.192</v>
      </c>
      <c r="O511" s="28">
        <v>510</v>
      </c>
      <c r="P511" s="15">
        <f>M511+N511</f>
        <v>18.152000000000001</v>
      </c>
      <c r="Q511" s="27"/>
      <c r="R511" s="27">
        <v>1.6545000000000001</v>
      </c>
      <c r="S511" s="27">
        <v>1.7437</v>
      </c>
      <c r="T511" s="27">
        <v>1.7694000000000001</v>
      </c>
      <c r="U511" s="31">
        <f t="shared" si="92"/>
        <v>1.7225333333333335</v>
      </c>
      <c r="V511" s="27"/>
      <c r="W511" s="27">
        <v>1.9216</v>
      </c>
      <c r="X511" s="27">
        <v>1.9897</v>
      </c>
      <c r="Y511" s="27">
        <v>2.1095000000000002</v>
      </c>
      <c r="Z511" s="31">
        <f t="shared" si="93"/>
        <v>2.006933333333333</v>
      </c>
      <c r="AA511" s="27"/>
      <c r="AB511" s="27">
        <v>327.0247</v>
      </c>
      <c r="AC511" s="27">
        <v>304.47570000000002</v>
      </c>
      <c r="AD511" s="27">
        <v>290.75020000000001</v>
      </c>
      <c r="AE511">
        <f t="shared" si="94"/>
        <v>307.41686666666669</v>
      </c>
      <c r="AF511" s="16">
        <v>26</v>
      </c>
      <c r="AG511" s="15">
        <f t="shared" si="95"/>
        <v>79.928385333333338</v>
      </c>
      <c r="AI511">
        <f t="shared" si="96"/>
        <v>53.928385333333338</v>
      </c>
      <c r="AJ511" t="s">
        <v>39</v>
      </c>
      <c r="AK511" s="23">
        <f t="shared" si="97"/>
        <v>7992.8385333333335</v>
      </c>
      <c r="AM511">
        <f t="shared" si="98"/>
        <v>440.3282576759218</v>
      </c>
      <c r="AN511" s="23">
        <v>8.8000000000000007</v>
      </c>
      <c r="AQ511" s="92">
        <f t="shared" si="105"/>
        <v>79.928385333333338</v>
      </c>
      <c r="AR511" s="93">
        <f t="shared" si="100"/>
        <v>57.928385333333338</v>
      </c>
    </row>
    <row r="512" spans="4:44" x14ac:dyDescent="0.3">
      <c r="D512">
        <v>0.63752128769916139</v>
      </c>
      <c r="E512">
        <v>0</v>
      </c>
      <c r="F512">
        <v>1</v>
      </c>
      <c r="G512" s="15">
        <v>243</v>
      </c>
      <c r="H512" t="s">
        <v>29</v>
      </c>
      <c r="I512" t="s">
        <v>30</v>
      </c>
      <c r="L512">
        <v>30</v>
      </c>
      <c r="M512" s="23">
        <v>14.89</v>
      </c>
      <c r="N512">
        <v>12.352</v>
      </c>
      <c r="O512" s="28">
        <v>511</v>
      </c>
      <c r="P512" s="15">
        <f>M512</f>
        <v>14.89</v>
      </c>
      <c r="Q512" s="27">
        <v>1.8189</v>
      </c>
      <c r="R512" s="27">
        <v>1.8512999999999999</v>
      </c>
      <c r="S512" s="27"/>
      <c r="T512" s="27">
        <v>1.853</v>
      </c>
      <c r="U512" s="31">
        <f t="shared" si="92"/>
        <v>1.8410666666666666</v>
      </c>
      <c r="V512" s="27">
        <v>2.1450999999999998</v>
      </c>
      <c r="W512" s="27">
        <v>2.1930000000000001</v>
      </c>
      <c r="X512" s="27">
        <v>1.9835</v>
      </c>
      <c r="Y512" s="27">
        <v>2.1695000000000002</v>
      </c>
      <c r="Z512" s="31">
        <f t="shared" si="93"/>
        <v>2.1227749999999999</v>
      </c>
      <c r="AA512" s="27">
        <v>223.10319999999999</v>
      </c>
      <c r="AB512" s="27">
        <v>221.6326</v>
      </c>
      <c r="AC512" s="27"/>
      <c r="AD512" s="27">
        <v>218.2012</v>
      </c>
      <c r="AE512">
        <f t="shared" si="94"/>
        <v>220.97900000000001</v>
      </c>
      <c r="AF512" s="16">
        <v>26</v>
      </c>
      <c r="AG512" s="15">
        <f t="shared" si="95"/>
        <v>57.454540000000009</v>
      </c>
      <c r="AI512">
        <f t="shared" si="96"/>
        <v>31.454540000000009</v>
      </c>
      <c r="AJ512" t="s">
        <v>39</v>
      </c>
      <c r="AK512" s="23">
        <f t="shared" si="97"/>
        <v>5745.4540000000006</v>
      </c>
      <c r="AM512">
        <f t="shared" si="98"/>
        <v>385.85990597716591</v>
      </c>
      <c r="AN512" s="23">
        <v>8.6999999999999993</v>
      </c>
      <c r="AQ512" s="92">
        <f t="shared" si="105"/>
        <v>57.454540000000009</v>
      </c>
      <c r="AR512" s="93">
        <f t="shared" si="100"/>
        <v>57.454540000000009</v>
      </c>
    </row>
    <row r="513" spans="4:44" x14ac:dyDescent="0.3">
      <c r="D513">
        <v>0.69481183610584729</v>
      </c>
      <c r="E513">
        <v>0</v>
      </c>
      <c r="F513">
        <v>1</v>
      </c>
      <c r="G513" s="15">
        <v>243</v>
      </c>
      <c r="H513" t="s">
        <v>34</v>
      </c>
      <c r="I513" t="s">
        <v>32</v>
      </c>
      <c r="J513" t="s">
        <v>322</v>
      </c>
      <c r="K513">
        <v>22</v>
      </c>
      <c r="L513">
        <v>10</v>
      </c>
      <c r="M513" s="15">
        <v>7.6340000000000003</v>
      </c>
      <c r="N513" s="22">
        <v>15.53</v>
      </c>
      <c r="O513" s="28">
        <v>512</v>
      </c>
      <c r="P513" s="15">
        <f>N513</f>
        <v>15.53</v>
      </c>
      <c r="Q513" s="27"/>
      <c r="R513" s="27">
        <v>1.7830999999999999</v>
      </c>
      <c r="S513" s="27">
        <v>1.8431999999999999</v>
      </c>
      <c r="T513" s="27">
        <v>1.7493000000000001</v>
      </c>
      <c r="U513" s="31">
        <f t="shared" si="92"/>
        <v>1.7918666666666665</v>
      </c>
      <c r="V513" s="27">
        <v>2.0503999999999998</v>
      </c>
      <c r="W513" s="27">
        <v>1.9897</v>
      </c>
      <c r="X513" s="27">
        <v>2.0857000000000001</v>
      </c>
      <c r="Y513" s="27">
        <v>2.0089999999999999</v>
      </c>
      <c r="Z513" s="31">
        <f t="shared" si="93"/>
        <v>2.0337000000000001</v>
      </c>
      <c r="AA513" s="27">
        <v>294.67180000000002</v>
      </c>
      <c r="AB513" s="27">
        <v>303.49529999999999</v>
      </c>
      <c r="AC513" s="27">
        <v>295.65219999999999</v>
      </c>
      <c r="AD513" s="27">
        <v>305.45609999999999</v>
      </c>
      <c r="AE513">
        <f t="shared" si="94"/>
        <v>299.81885</v>
      </c>
      <c r="AF513" s="16">
        <v>26</v>
      </c>
      <c r="AG513" s="15">
        <f t="shared" si="95"/>
        <v>77.952900999999997</v>
      </c>
      <c r="AI513">
        <f t="shared" si="96"/>
        <v>51.952900999999997</v>
      </c>
      <c r="AJ513" t="s">
        <v>39</v>
      </c>
      <c r="AK513" s="23">
        <f t="shared" si="97"/>
        <v>7795.2901000000002</v>
      </c>
      <c r="AM513">
        <f t="shared" si="98"/>
        <v>501.95042498390217</v>
      </c>
      <c r="AN513" s="23">
        <v>9.3000000000000007</v>
      </c>
      <c r="AQ513" s="92">
        <f t="shared" si="105"/>
        <v>77.952900999999997</v>
      </c>
      <c r="AR513" s="93">
        <f t="shared" si="100"/>
        <v>55.952900999999997</v>
      </c>
    </row>
    <row r="514" spans="4:44" x14ac:dyDescent="0.3">
      <c r="D514">
        <v>0.74571371777286144</v>
      </c>
      <c r="E514">
        <v>0</v>
      </c>
      <c r="F514">
        <v>1</v>
      </c>
      <c r="G514" s="15">
        <v>243</v>
      </c>
      <c r="H514" t="s">
        <v>34</v>
      </c>
      <c r="I514" t="s">
        <v>30</v>
      </c>
      <c r="J514" t="s">
        <v>323</v>
      </c>
      <c r="K514">
        <v>22</v>
      </c>
      <c r="L514">
        <v>30</v>
      </c>
      <c r="M514" s="23">
        <v>8.1319999999999997</v>
      </c>
      <c r="N514" s="22">
        <v>5.9980000000000002</v>
      </c>
      <c r="O514" s="28">
        <v>513</v>
      </c>
      <c r="P514" s="15">
        <f>M514+N514</f>
        <v>14.129999999999999</v>
      </c>
      <c r="Q514" s="27">
        <v>1.5863</v>
      </c>
      <c r="R514" s="27">
        <v>1.6556999999999999</v>
      </c>
      <c r="S514" s="27">
        <v>1.5751999999999999</v>
      </c>
      <c r="T514" s="27">
        <v>1.8176000000000001</v>
      </c>
      <c r="U514" s="31">
        <f t="shared" ref="U514:U577" si="106">AVERAGE(Q514:T514)</f>
        <v>1.6587000000000001</v>
      </c>
      <c r="V514" s="27">
        <v>1.8663000000000001</v>
      </c>
      <c r="W514" s="27">
        <v>1.9146000000000001</v>
      </c>
      <c r="X514" s="27">
        <v>1.8347</v>
      </c>
      <c r="Y514" s="27"/>
      <c r="Z514" s="31">
        <f t="shared" ref="Z514:Z577" si="107">AVERAGE(V514:Y514)</f>
        <v>1.8718666666666666</v>
      </c>
      <c r="AA514" s="27">
        <v>295.65219999999999</v>
      </c>
      <c r="AB514" s="27">
        <v>288.29919999999998</v>
      </c>
      <c r="AC514" s="27">
        <v>305.94630000000001</v>
      </c>
      <c r="AD514" s="27"/>
      <c r="AE514">
        <f t="shared" ref="AE514:AE577" si="108">AVERAGE(AA514:AD514)</f>
        <v>296.63256666666666</v>
      </c>
      <c r="AF514" s="16">
        <v>26</v>
      </c>
      <c r="AG514" s="15">
        <f t="shared" ref="AG514:AG577" si="109">(AE514*AF514)/100</f>
        <v>77.124467333333328</v>
      </c>
      <c r="AI514">
        <f t="shared" ref="AI514:AI540" si="110">AG514-AF514</f>
        <v>51.124467333333328</v>
      </c>
      <c r="AJ514" t="s">
        <v>39</v>
      </c>
      <c r="AK514" s="23">
        <f t="shared" ref="AK514:AK540" si="111">AE514*AF514</f>
        <v>7712.4467333333332</v>
      </c>
      <c r="AM514">
        <f t="shared" ref="AM514:AM540" si="112">AK514/P514</f>
        <v>545.82071715027132</v>
      </c>
      <c r="AN514" s="23">
        <v>8.6999999999999993</v>
      </c>
      <c r="AQ514" s="92">
        <f t="shared" si="105"/>
        <v>77.124467333333328</v>
      </c>
      <c r="AR514" s="93">
        <f t="shared" ref="AR514:AR577" si="113">AQ514-K514</f>
        <v>55.124467333333328</v>
      </c>
    </row>
    <row r="515" spans="4:44" x14ac:dyDescent="0.3">
      <c r="D515">
        <v>0.50596931479959872</v>
      </c>
      <c r="E515">
        <v>0</v>
      </c>
      <c r="F515" t="s">
        <v>35</v>
      </c>
      <c r="G515" s="15">
        <v>244</v>
      </c>
      <c r="H515" t="s">
        <v>29</v>
      </c>
      <c r="I515" t="s">
        <v>30</v>
      </c>
      <c r="L515" t="s">
        <v>35</v>
      </c>
      <c r="M515" s="23">
        <v>9.3439999999999994</v>
      </c>
      <c r="N515" s="22">
        <v>3.1859999999999999</v>
      </c>
      <c r="O515" s="28">
        <v>514</v>
      </c>
      <c r="P515" s="15">
        <f>M515+N515</f>
        <v>12.53</v>
      </c>
      <c r="Q515" s="27">
        <v>1.1763999999999999</v>
      </c>
      <c r="R515" s="27">
        <v>1.2321</v>
      </c>
      <c r="S515" s="27">
        <v>1.1009</v>
      </c>
      <c r="T515" s="27">
        <v>1.1472</v>
      </c>
      <c r="U515" s="31">
        <f t="shared" si="106"/>
        <v>1.16415</v>
      </c>
      <c r="V515" s="27">
        <v>2.2481</v>
      </c>
      <c r="W515" s="27">
        <v>2.3033000000000001</v>
      </c>
      <c r="X515" s="27">
        <v>1.9714</v>
      </c>
      <c r="Y515" s="27">
        <v>2.0581</v>
      </c>
      <c r="Z515" s="31">
        <f t="shared" si="107"/>
        <v>2.1452249999999999</v>
      </c>
      <c r="AA515" s="27">
        <v>150.06389999999999</v>
      </c>
      <c r="AB515" s="27">
        <v>148.10319999999999</v>
      </c>
      <c r="AC515" s="27"/>
      <c r="AD515" s="27">
        <v>152.51490000000001</v>
      </c>
      <c r="AE515">
        <f t="shared" si="108"/>
        <v>150.22733333333335</v>
      </c>
      <c r="AF515" s="16">
        <v>26</v>
      </c>
      <c r="AG515" s="15">
        <f t="shared" si="109"/>
        <v>39.059106666666672</v>
      </c>
      <c r="AI515">
        <f t="shared" si="110"/>
        <v>13.059106666666672</v>
      </c>
      <c r="AJ515" t="s">
        <v>39</v>
      </c>
      <c r="AK515" s="23">
        <f t="shared" si="111"/>
        <v>3905.9106666666671</v>
      </c>
      <c r="AM515">
        <f t="shared" si="112"/>
        <v>311.72471401968613</v>
      </c>
      <c r="AN515" s="23">
        <v>9.4</v>
      </c>
      <c r="AQ515" s="92">
        <f t="shared" si="105"/>
        <v>39.059106666666672</v>
      </c>
      <c r="AR515" s="93">
        <f t="shared" si="113"/>
        <v>39.059106666666672</v>
      </c>
    </row>
    <row r="516" spans="4:44" x14ac:dyDescent="0.3">
      <c r="D516">
        <v>0.58470665215320095</v>
      </c>
      <c r="E516">
        <v>0</v>
      </c>
      <c r="F516" t="s">
        <v>35</v>
      </c>
      <c r="G516" s="15">
        <v>245</v>
      </c>
      <c r="H516" t="s">
        <v>29</v>
      </c>
      <c r="I516" t="s">
        <v>30</v>
      </c>
      <c r="L516" t="s">
        <v>35</v>
      </c>
      <c r="M516" s="15">
        <v>8.2379999999999995</v>
      </c>
      <c r="N516" s="22">
        <v>22.308</v>
      </c>
      <c r="O516" s="28">
        <v>515</v>
      </c>
      <c r="P516" s="15">
        <f>N516</f>
        <v>22.308</v>
      </c>
      <c r="Q516" s="27">
        <v>1.2966</v>
      </c>
      <c r="R516" s="27">
        <v>1.2349000000000001</v>
      </c>
      <c r="S516" s="27">
        <v>1.3169</v>
      </c>
      <c r="T516" s="27">
        <v>1.2322</v>
      </c>
      <c r="U516" s="31">
        <f t="shared" si="106"/>
        <v>1.2701500000000001</v>
      </c>
      <c r="V516" s="27">
        <v>2.0596000000000001</v>
      </c>
      <c r="W516" s="27"/>
      <c r="X516" s="27">
        <v>1.9517</v>
      </c>
      <c r="Y516" s="27">
        <v>1.9846999999999999</v>
      </c>
      <c r="Z516" s="31">
        <f t="shared" si="107"/>
        <v>1.9986666666666668</v>
      </c>
      <c r="AA516" s="27">
        <v>233.3973</v>
      </c>
      <c r="AB516" s="27"/>
      <c r="AC516" s="27">
        <v>242.2208</v>
      </c>
      <c r="AD516" s="27">
        <v>267.71100000000001</v>
      </c>
      <c r="AE516">
        <f t="shared" si="108"/>
        <v>247.77636666666669</v>
      </c>
      <c r="AF516" s="16">
        <v>26</v>
      </c>
      <c r="AG516" s="15">
        <f t="shared" si="109"/>
        <v>64.42185533333334</v>
      </c>
      <c r="AI516">
        <f t="shared" si="110"/>
        <v>38.42185533333334</v>
      </c>
      <c r="AJ516" t="s">
        <v>39</v>
      </c>
      <c r="AK516" s="23">
        <f t="shared" si="111"/>
        <v>6442.1855333333342</v>
      </c>
      <c r="AM516">
        <f t="shared" si="112"/>
        <v>288.7836441336442</v>
      </c>
      <c r="AN516" s="23">
        <v>9</v>
      </c>
      <c r="AQ516" s="92">
        <f t="shared" si="105"/>
        <v>64.42185533333334</v>
      </c>
      <c r="AR516" s="93">
        <f t="shared" si="113"/>
        <v>64.42185533333334</v>
      </c>
    </row>
    <row r="517" spans="4:44" x14ac:dyDescent="0.3">
      <c r="D517">
        <v>0.17378864379141579</v>
      </c>
      <c r="E517">
        <v>0</v>
      </c>
      <c r="F517">
        <v>0</v>
      </c>
      <c r="G517" s="15">
        <v>246</v>
      </c>
      <c r="H517" t="s">
        <v>33</v>
      </c>
      <c r="I517" t="s">
        <v>32</v>
      </c>
      <c r="J517" t="s">
        <v>326</v>
      </c>
      <c r="K517">
        <v>22</v>
      </c>
      <c r="L517">
        <v>30</v>
      </c>
      <c r="M517" s="23">
        <v>3.7879999999999998</v>
      </c>
      <c r="N517" s="22">
        <v>5.7</v>
      </c>
      <c r="O517" s="28">
        <v>516</v>
      </c>
      <c r="P517" s="15">
        <f>M517+N517</f>
        <v>9.4879999999999995</v>
      </c>
      <c r="Q517" s="27">
        <v>1.5851999999999999</v>
      </c>
      <c r="R517" s="27">
        <v>1.6496</v>
      </c>
      <c r="S517" s="27">
        <v>1.7674000000000001</v>
      </c>
      <c r="T517" s="27">
        <v>1.8086</v>
      </c>
      <c r="U517" s="31">
        <f t="shared" si="106"/>
        <v>1.7027000000000001</v>
      </c>
      <c r="V517" s="27">
        <v>1.9251</v>
      </c>
      <c r="W517" s="27">
        <v>1.9049</v>
      </c>
      <c r="X517" s="27">
        <v>1.9843999999999999</v>
      </c>
      <c r="Y517" s="27">
        <v>2.1373000000000002</v>
      </c>
      <c r="Z517" s="31">
        <f t="shared" si="107"/>
        <v>1.9879250000000002</v>
      </c>
      <c r="AA517" s="27">
        <v>263.36320000000001</v>
      </c>
      <c r="AB517" s="27">
        <v>264.34359999999998</v>
      </c>
      <c r="AC517" s="27">
        <v>244.24549999999999</v>
      </c>
      <c r="AD517" s="27">
        <v>229.53960000000001</v>
      </c>
      <c r="AE517">
        <f t="shared" si="108"/>
        <v>250.372975</v>
      </c>
      <c r="AF517" s="16">
        <v>16</v>
      </c>
      <c r="AG517" s="15">
        <f t="shared" si="109"/>
        <v>40.059675999999996</v>
      </c>
      <c r="AI517">
        <f t="shared" si="110"/>
        <v>24.059675999999996</v>
      </c>
      <c r="AJ517" t="s">
        <v>39</v>
      </c>
      <c r="AK517" s="23">
        <f t="shared" si="111"/>
        <v>4005.9675999999999</v>
      </c>
      <c r="AM517">
        <f t="shared" si="112"/>
        <v>422.21412310286678</v>
      </c>
      <c r="AN517" s="23">
        <v>8</v>
      </c>
      <c r="AQ517" s="92">
        <f t="shared" si="105"/>
        <v>40.059675999999996</v>
      </c>
      <c r="AR517" s="93">
        <f t="shared" si="113"/>
        <v>18.059675999999996</v>
      </c>
    </row>
    <row r="518" spans="4:44" x14ac:dyDescent="0.3">
      <c r="D518">
        <v>0.36053331508886866</v>
      </c>
      <c r="E518">
        <v>0</v>
      </c>
      <c r="F518">
        <v>0</v>
      </c>
      <c r="G518" s="15">
        <v>246</v>
      </c>
      <c r="H518" t="s">
        <v>29</v>
      </c>
      <c r="I518" t="s">
        <v>30</v>
      </c>
      <c r="L518">
        <v>10</v>
      </c>
      <c r="M518" s="23">
        <v>8.2899999999999991</v>
      </c>
      <c r="N518" s="22">
        <v>14.64</v>
      </c>
      <c r="O518" s="28">
        <v>517</v>
      </c>
      <c r="P518" s="15">
        <f>M518+N518</f>
        <v>22.93</v>
      </c>
      <c r="Q518" s="27">
        <v>1.8</v>
      </c>
      <c r="R518" s="27">
        <v>1.8134999999999999</v>
      </c>
      <c r="S518" s="27">
        <v>1.7312000000000001</v>
      </c>
      <c r="T518" s="27">
        <v>1.8111999999999999</v>
      </c>
      <c r="U518" s="31">
        <f t="shared" si="106"/>
        <v>1.7889750000000002</v>
      </c>
      <c r="V518" s="27">
        <v>2.1185</v>
      </c>
      <c r="W518" s="27">
        <v>2.1423000000000001</v>
      </c>
      <c r="X518" s="27">
        <v>2.0602999999999998</v>
      </c>
      <c r="Y518" s="27">
        <v>2.1381000000000001</v>
      </c>
      <c r="Z518" s="31">
        <f t="shared" si="107"/>
        <v>2.1147999999999998</v>
      </c>
      <c r="AA518" s="27">
        <v>368.75529999999998</v>
      </c>
      <c r="AB518" s="27">
        <v>369.73570000000001</v>
      </c>
      <c r="AC518" s="27"/>
      <c r="AD518" s="27">
        <v>364.8338</v>
      </c>
      <c r="AE518">
        <f t="shared" si="108"/>
        <v>367.77493333333331</v>
      </c>
      <c r="AF518" s="16">
        <v>26</v>
      </c>
      <c r="AG518" s="15">
        <f t="shared" si="109"/>
        <v>95.621482666666651</v>
      </c>
      <c r="AI518">
        <f t="shared" si="110"/>
        <v>69.621482666666651</v>
      </c>
      <c r="AJ518" t="s">
        <v>39</v>
      </c>
      <c r="AK518" s="23">
        <f t="shared" si="111"/>
        <v>9562.1482666666652</v>
      </c>
      <c r="AM518">
        <f t="shared" si="112"/>
        <v>417.01475214420697</v>
      </c>
      <c r="AN518" s="23">
        <v>9.5</v>
      </c>
      <c r="AQ518" s="92">
        <f t="shared" si="105"/>
        <v>95.621482666666651</v>
      </c>
      <c r="AR518" s="93">
        <f t="shared" si="113"/>
        <v>95.621482666666651</v>
      </c>
    </row>
    <row r="519" spans="4:44" x14ac:dyDescent="0.3">
      <c r="D519">
        <v>0.50064144749607142</v>
      </c>
      <c r="E519">
        <v>0</v>
      </c>
      <c r="F519">
        <v>0</v>
      </c>
      <c r="G519" s="15">
        <v>246</v>
      </c>
      <c r="H519" t="s">
        <v>31</v>
      </c>
      <c r="I519" t="s">
        <v>30</v>
      </c>
      <c r="J519" t="s">
        <v>331</v>
      </c>
      <c r="K519">
        <v>22</v>
      </c>
      <c r="L519">
        <v>10</v>
      </c>
      <c r="M519" s="15">
        <v>9.4939999999999998</v>
      </c>
      <c r="N519" s="22">
        <v>11.492000000000001</v>
      </c>
      <c r="O519" s="28">
        <v>518</v>
      </c>
      <c r="P519" s="15">
        <f>N519</f>
        <v>11.492000000000001</v>
      </c>
      <c r="Q519" s="27">
        <v>1.7004999999999999</v>
      </c>
      <c r="R519" s="27">
        <v>1.7722</v>
      </c>
      <c r="S519" s="27">
        <v>1.9348000000000001</v>
      </c>
      <c r="T519" s="27">
        <v>1.7592000000000001</v>
      </c>
      <c r="U519" s="31">
        <f t="shared" si="106"/>
        <v>1.7916749999999999</v>
      </c>
      <c r="V519" s="27">
        <v>2.1040000000000001</v>
      </c>
      <c r="W519" s="27"/>
      <c r="X519" s="27">
        <v>2.1734</v>
      </c>
      <c r="Y519" s="27">
        <v>2.1514000000000002</v>
      </c>
      <c r="Z519" s="31">
        <f t="shared" si="107"/>
        <v>2.1429333333333336</v>
      </c>
      <c r="AA519" s="27">
        <v>199.14750000000001</v>
      </c>
      <c r="AB519" s="27"/>
      <c r="AC519" s="27">
        <v>197.1867</v>
      </c>
      <c r="AD519" s="27">
        <v>202.5789</v>
      </c>
      <c r="AE519">
        <f t="shared" si="108"/>
        <v>199.6377</v>
      </c>
      <c r="AF519" s="16">
        <v>26</v>
      </c>
      <c r="AG519" s="15">
        <f t="shared" si="109"/>
        <v>51.905802000000001</v>
      </c>
      <c r="AI519">
        <f t="shared" si="110"/>
        <v>25.905802000000001</v>
      </c>
      <c r="AJ519" t="s">
        <v>39</v>
      </c>
      <c r="AK519" s="23">
        <f t="shared" si="111"/>
        <v>5190.5802000000003</v>
      </c>
      <c r="AM519">
        <f t="shared" si="112"/>
        <v>451.66900452488687</v>
      </c>
      <c r="AN519" s="23">
        <v>9.3000000000000007</v>
      </c>
      <c r="AQ519" s="92">
        <f t="shared" si="105"/>
        <v>51.905802000000001</v>
      </c>
      <c r="AR519" s="93">
        <f t="shared" si="113"/>
        <v>29.905802000000001</v>
      </c>
    </row>
    <row r="520" spans="4:44" x14ac:dyDescent="0.3">
      <c r="D520">
        <v>0.52705823145776631</v>
      </c>
      <c r="E520">
        <v>0</v>
      </c>
      <c r="F520">
        <v>0</v>
      </c>
      <c r="G520" s="15">
        <v>246</v>
      </c>
      <c r="H520" t="s">
        <v>31</v>
      </c>
      <c r="I520" t="s">
        <v>32</v>
      </c>
      <c r="J520" t="s">
        <v>330</v>
      </c>
      <c r="K520">
        <v>22</v>
      </c>
      <c r="L520">
        <v>30</v>
      </c>
      <c r="M520" s="23">
        <v>6.4160000000000004</v>
      </c>
      <c r="N520" s="22">
        <v>6.1479999999999997</v>
      </c>
      <c r="O520" s="28">
        <v>519</v>
      </c>
      <c r="P520" s="15">
        <f>M520+N520</f>
        <v>12.564</v>
      </c>
      <c r="Q520" s="27">
        <v>1.7274</v>
      </c>
      <c r="R520" s="27">
        <v>1.7696000000000001</v>
      </c>
      <c r="S520" s="27">
        <v>1.9023000000000001</v>
      </c>
      <c r="T520" s="27">
        <v>2.0525000000000002</v>
      </c>
      <c r="U520" s="31">
        <f t="shared" si="106"/>
        <v>1.8629500000000001</v>
      </c>
      <c r="V520" s="27">
        <v>1.925</v>
      </c>
      <c r="W520" s="27">
        <v>1.9066000000000001</v>
      </c>
      <c r="X520" s="27">
        <v>1.9959</v>
      </c>
      <c r="Y520" s="27"/>
      <c r="Z520" s="31">
        <f t="shared" si="107"/>
        <v>1.9424999999999999</v>
      </c>
      <c r="AA520" s="27">
        <v>237.87299999999999</v>
      </c>
      <c r="AB520" s="27">
        <v>239.34360000000001</v>
      </c>
      <c r="AC520" s="27">
        <v>215.32400000000001</v>
      </c>
      <c r="AD520" s="27">
        <v>200.12790000000001</v>
      </c>
      <c r="AE520">
        <f t="shared" si="108"/>
        <v>223.167125</v>
      </c>
      <c r="AF520" s="16">
        <v>26</v>
      </c>
      <c r="AG520" s="15">
        <f t="shared" si="109"/>
        <v>58.023452500000005</v>
      </c>
      <c r="AI520">
        <f t="shared" si="110"/>
        <v>32.023452500000005</v>
      </c>
      <c r="AJ520" t="s">
        <v>39</v>
      </c>
      <c r="AK520" s="23">
        <f t="shared" si="111"/>
        <v>5802.3452500000003</v>
      </c>
      <c r="AM520">
        <f t="shared" si="112"/>
        <v>461.82308580070043</v>
      </c>
      <c r="AN520" s="23">
        <v>9.3000000000000007</v>
      </c>
      <c r="AQ520" s="92">
        <f t="shared" si="105"/>
        <v>58.023452500000005</v>
      </c>
      <c r="AR520" s="93">
        <f t="shared" si="113"/>
        <v>36.023452500000005</v>
      </c>
    </row>
    <row r="521" spans="4:44" x14ac:dyDescent="0.3">
      <c r="D521">
        <v>0.53739503371725128</v>
      </c>
      <c r="E521">
        <v>0</v>
      </c>
      <c r="F521">
        <v>0</v>
      </c>
      <c r="G521" s="15">
        <v>246</v>
      </c>
      <c r="H521" t="s">
        <v>33</v>
      </c>
      <c r="I521" t="s">
        <v>30</v>
      </c>
      <c r="J521" t="s">
        <v>327</v>
      </c>
      <c r="K521">
        <v>22</v>
      </c>
      <c r="L521">
        <v>10</v>
      </c>
      <c r="M521" s="23">
        <v>6.7240000000000002</v>
      </c>
      <c r="N521" s="22">
        <v>10.757999999999999</v>
      </c>
      <c r="O521" s="28">
        <v>520</v>
      </c>
      <c r="P521" s="15">
        <f>M521+N521</f>
        <v>17.481999999999999</v>
      </c>
      <c r="Q521" s="27">
        <v>2.1187</v>
      </c>
      <c r="R521" s="27">
        <v>2.2410000000000001</v>
      </c>
      <c r="S521" s="27">
        <v>1.8783000000000001</v>
      </c>
      <c r="T521" s="27">
        <v>2.2363</v>
      </c>
      <c r="U521" s="31">
        <f t="shared" si="106"/>
        <v>2.1185749999999999</v>
      </c>
      <c r="V521" s="27">
        <v>2.0836000000000001</v>
      </c>
      <c r="W521" s="27">
        <v>2.2002999999999999</v>
      </c>
      <c r="X521" s="27"/>
      <c r="Y521" s="27">
        <v>2.1949999999999998</v>
      </c>
      <c r="Z521" s="31">
        <f t="shared" si="107"/>
        <v>2.1596333333333333</v>
      </c>
      <c r="AA521" s="27">
        <v>257.48079999999999</v>
      </c>
      <c r="AB521" s="27">
        <v>248.1671</v>
      </c>
      <c r="AC521" s="27"/>
      <c r="AD521" s="27">
        <v>243.26509999999999</v>
      </c>
      <c r="AE521">
        <f t="shared" si="108"/>
        <v>249.63766666666666</v>
      </c>
      <c r="AF521" s="16">
        <v>26</v>
      </c>
      <c r="AG521" s="15">
        <f t="shared" si="109"/>
        <v>64.905793333333335</v>
      </c>
      <c r="AI521">
        <f t="shared" si="110"/>
        <v>38.905793333333335</v>
      </c>
      <c r="AJ521" t="s">
        <v>39</v>
      </c>
      <c r="AK521" s="23">
        <f t="shared" si="111"/>
        <v>6490.5793333333331</v>
      </c>
      <c r="AM521">
        <f t="shared" si="112"/>
        <v>371.27212752164132</v>
      </c>
      <c r="AN521" s="23">
        <v>9.4</v>
      </c>
      <c r="AQ521" s="92">
        <f t="shared" si="105"/>
        <v>64.905793333333335</v>
      </c>
      <c r="AR521" s="93">
        <f t="shared" si="113"/>
        <v>42.905793333333335</v>
      </c>
    </row>
    <row r="522" spans="4:44" x14ac:dyDescent="0.3">
      <c r="D522">
        <v>0.7227090804884635</v>
      </c>
      <c r="E522">
        <v>0</v>
      </c>
      <c r="F522">
        <v>0</v>
      </c>
      <c r="G522" s="15">
        <v>246</v>
      </c>
      <c r="H522" t="s">
        <v>34</v>
      </c>
      <c r="I522" t="s">
        <v>32</v>
      </c>
      <c r="J522" t="s">
        <v>328</v>
      </c>
      <c r="K522">
        <v>22</v>
      </c>
      <c r="L522">
        <v>30</v>
      </c>
      <c r="M522" s="23">
        <v>5.548</v>
      </c>
      <c r="N522" s="22">
        <v>4.8</v>
      </c>
      <c r="O522" s="28">
        <v>521</v>
      </c>
      <c r="P522" s="15">
        <f>M522+N522</f>
        <v>10.347999999999999</v>
      </c>
      <c r="Q522" s="27">
        <v>1.6164000000000001</v>
      </c>
      <c r="R522" s="27">
        <v>1.8339000000000001</v>
      </c>
      <c r="S522" s="27">
        <v>1.7887999999999999</v>
      </c>
      <c r="T522" s="27">
        <v>1.6278999999999999</v>
      </c>
      <c r="U522" s="31">
        <f t="shared" si="106"/>
        <v>1.7167500000000002</v>
      </c>
      <c r="V522" s="27">
        <v>2.1400999999999999</v>
      </c>
      <c r="W522" s="27">
        <v>2.0074000000000001</v>
      </c>
      <c r="X522" s="27">
        <v>2.0438000000000001</v>
      </c>
      <c r="Y522" s="27">
        <v>2.1560999999999999</v>
      </c>
      <c r="Z522" s="31">
        <f t="shared" si="107"/>
        <v>2.0868500000000001</v>
      </c>
      <c r="AA522" s="27">
        <v>135.422</v>
      </c>
      <c r="AB522" s="27">
        <v>143.75530000000001</v>
      </c>
      <c r="AC522" s="27">
        <v>139.34360000000001</v>
      </c>
      <c r="AD522" s="27">
        <v>142.7749</v>
      </c>
      <c r="AE522">
        <f t="shared" si="108"/>
        <v>140.32395</v>
      </c>
      <c r="AF522" s="16">
        <v>26</v>
      </c>
      <c r="AG522" s="15">
        <f t="shared" si="109"/>
        <v>36.484227000000004</v>
      </c>
      <c r="AI522">
        <f t="shared" si="110"/>
        <v>10.484227000000004</v>
      </c>
      <c r="AJ522" t="s">
        <v>39</v>
      </c>
      <c r="AK522" s="23">
        <f t="shared" si="111"/>
        <v>3648.4227000000001</v>
      </c>
      <c r="AM522">
        <f t="shared" si="112"/>
        <v>352.57273869346739</v>
      </c>
      <c r="AN522" s="23">
        <v>9.4</v>
      </c>
      <c r="AQ522" s="92">
        <f t="shared" si="105"/>
        <v>36.484227000000004</v>
      </c>
      <c r="AR522" s="93">
        <f t="shared" si="113"/>
        <v>14.484227000000004</v>
      </c>
    </row>
    <row r="523" spans="4:44" x14ac:dyDescent="0.3">
      <c r="D523">
        <v>0.85675191513835902</v>
      </c>
      <c r="E523">
        <v>0</v>
      </c>
      <c r="F523">
        <v>0</v>
      </c>
      <c r="G523" s="15">
        <v>246</v>
      </c>
      <c r="H523" t="s">
        <v>34</v>
      </c>
      <c r="I523" t="s">
        <v>30</v>
      </c>
      <c r="J523" t="s">
        <v>329</v>
      </c>
      <c r="K523">
        <v>22</v>
      </c>
      <c r="L523">
        <v>10</v>
      </c>
      <c r="M523" s="23">
        <v>9.4</v>
      </c>
      <c r="N523" s="22">
        <v>8.8239999999999998</v>
      </c>
      <c r="O523" s="28">
        <v>522</v>
      </c>
      <c r="P523" s="15">
        <f>M523+N523</f>
        <v>18.224</v>
      </c>
      <c r="Q523" s="27">
        <v>1.9359</v>
      </c>
      <c r="R523" s="27"/>
      <c r="S523" s="27">
        <v>1.9708000000000001</v>
      </c>
      <c r="T523" s="27">
        <v>1.9107000000000001</v>
      </c>
      <c r="U523" s="31">
        <f t="shared" si="106"/>
        <v>1.9391333333333334</v>
      </c>
      <c r="V523" s="27">
        <v>2.0869</v>
      </c>
      <c r="W523" s="27"/>
      <c r="X523" s="27">
        <v>2.0568</v>
      </c>
      <c r="Y523" s="27">
        <v>2.1541999999999999</v>
      </c>
      <c r="Z523" s="31">
        <f t="shared" si="107"/>
        <v>2.0992999999999999</v>
      </c>
      <c r="AA523" s="27">
        <v>259.93180000000001</v>
      </c>
      <c r="AB523" s="27"/>
      <c r="AC523" s="27">
        <v>250.12790000000001</v>
      </c>
      <c r="AD523" s="27">
        <v>247.1867</v>
      </c>
      <c r="AE523">
        <f t="shared" si="108"/>
        <v>252.41546666666667</v>
      </c>
      <c r="AF523" s="16">
        <v>26</v>
      </c>
      <c r="AG523" s="15">
        <f t="shared" si="109"/>
        <v>65.628021333333336</v>
      </c>
      <c r="AI523">
        <f t="shared" si="110"/>
        <v>39.628021333333336</v>
      </c>
      <c r="AJ523" t="s">
        <v>39</v>
      </c>
      <c r="AK523" s="23">
        <f t="shared" si="111"/>
        <v>6562.8021333333336</v>
      </c>
      <c r="AM523">
        <f t="shared" si="112"/>
        <v>360.11864208369917</v>
      </c>
      <c r="AN523" s="23">
        <v>9.4</v>
      </c>
      <c r="AQ523" s="92">
        <f t="shared" si="105"/>
        <v>65.628021333333336</v>
      </c>
      <c r="AR523" s="93">
        <f t="shared" si="113"/>
        <v>43.628021333333336</v>
      </c>
    </row>
    <row r="524" spans="4:44" x14ac:dyDescent="0.3">
      <c r="D524">
        <v>6.9018414559983476E-2</v>
      </c>
      <c r="E524">
        <v>1</v>
      </c>
      <c r="F524">
        <v>0</v>
      </c>
      <c r="G524" s="15">
        <v>247</v>
      </c>
      <c r="H524" t="s">
        <v>29</v>
      </c>
      <c r="I524" t="s">
        <v>30</v>
      </c>
      <c r="L524">
        <v>10</v>
      </c>
      <c r="M524" s="23">
        <v>10.728</v>
      </c>
      <c r="N524">
        <v>4.6120000000000001</v>
      </c>
      <c r="O524" s="28">
        <v>523</v>
      </c>
      <c r="P524" s="15">
        <f>M524</f>
        <v>10.728</v>
      </c>
      <c r="Q524" s="69">
        <v>2.2913000000000001</v>
      </c>
      <c r="R524" s="27">
        <v>2.4946000000000002</v>
      </c>
      <c r="S524" s="27">
        <v>1.9478</v>
      </c>
      <c r="T524" s="27"/>
      <c r="U524" s="31">
        <f t="shared" si="106"/>
        <v>2.2445666666666666</v>
      </c>
      <c r="V524" s="27">
        <v>2.3090000000000002</v>
      </c>
      <c r="W524" s="27">
        <v>2.4146999999999998</v>
      </c>
      <c r="X524" s="27">
        <v>2.0741000000000001</v>
      </c>
      <c r="Y524" s="27"/>
      <c r="Z524" s="31">
        <f t="shared" si="107"/>
        <v>2.2659333333333334</v>
      </c>
      <c r="AA524" s="27">
        <v>121.2063</v>
      </c>
      <c r="AB524" s="27">
        <v>117.2847</v>
      </c>
      <c r="AC524" s="27">
        <v>138.36320000000001</v>
      </c>
      <c r="AD524" s="27"/>
      <c r="AE524">
        <f t="shared" si="108"/>
        <v>125.61806666666666</v>
      </c>
      <c r="AF524" s="16">
        <v>26</v>
      </c>
      <c r="AG524" s="15">
        <f t="shared" si="109"/>
        <v>32.660697333333331</v>
      </c>
      <c r="AI524">
        <f t="shared" si="110"/>
        <v>6.6606973333333315</v>
      </c>
      <c r="AJ524" t="s">
        <v>39</v>
      </c>
      <c r="AK524" s="23">
        <f t="shared" si="111"/>
        <v>3266.0697333333333</v>
      </c>
      <c r="AM524">
        <f t="shared" si="112"/>
        <v>304.44348744717871</v>
      </c>
      <c r="AN524" s="23">
        <v>9.6999999999999993</v>
      </c>
      <c r="AQ524" s="92">
        <f t="shared" si="105"/>
        <v>32.660697333333331</v>
      </c>
      <c r="AR524" s="93">
        <f t="shared" si="113"/>
        <v>32.660697333333331</v>
      </c>
    </row>
    <row r="525" spans="4:44" x14ac:dyDescent="0.3">
      <c r="D525">
        <v>0.52057335050755038</v>
      </c>
      <c r="E525">
        <v>1</v>
      </c>
      <c r="F525">
        <v>0</v>
      </c>
      <c r="G525" s="15">
        <v>247</v>
      </c>
      <c r="H525" t="s">
        <v>31</v>
      </c>
      <c r="I525" t="s">
        <v>32</v>
      </c>
      <c r="L525">
        <v>30</v>
      </c>
      <c r="M525" s="23">
        <v>8.41</v>
      </c>
      <c r="N525" s="22">
        <v>4.9859999999999998</v>
      </c>
      <c r="O525" s="28">
        <v>524</v>
      </c>
      <c r="P525" s="15">
        <f t="shared" ref="P525:P531" si="114">M525+N525</f>
        <v>13.396000000000001</v>
      </c>
      <c r="Q525" s="27">
        <v>1.7343</v>
      </c>
      <c r="R525" s="27"/>
      <c r="S525" s="27">
        <v>1.7823</v>
      </c>
      <c r="T525" s="27">
        <v>1.7850999999999999</v>
      </c>
      <c r="U525" s="31">
        <f t="shared" si="106"/>
        <v>1.7672333333333334</v>
      </c>
      <c r="V525" s="27">
        <v>2.1686999999999999</v>
      </c>
      <c r="W525" s="27">
        <v>1.9791000000000001</v>
      </c>
      <c r="X525" s="27"/>
      <c r="Y525" s="27">
        <v>2.2399</v>
      </c>
      <c r="Z525" s="54">
        <f t="shared" si="107"/>
        <v>2.1292333333333335</v>
      </c>
      <c r="AA525" s="27">
        <v>126.5985</v>
      </c>
      <c r="AB525" s="27">
        <v>134.93180000000001</v>
      </c>
      <c r="AC525" s="27"/>
      <c r="AD525" s="27">
        <v>128.5592</v>
      </c>
      <c r="AE525">
        <f t="shared" si="108"/>
        <v>130.02983333333336</v>
      </c>
      <c r="AF525" s="16">
        <v>26</v>
      </c>
      <c r="AG525" s="15">
        <f t="shared" si="109"/>
        <v>33.807756666666677</v>
      </c>
      <c r="AI525">
        <f t="shared" si="110"/>
        <v>7.8077566666666769</v>
      </c>
      <c r="AJ525" t="s">
        <v>39</v>
      </c>
      <c r="AK525" s="23">
        <f t="shared" si="111"/>
        <v>3380.7756666666673</v>
      </c>
      <c r="AM525">
        <f t="shared" si="112"/>
        <v>252.37202647556489</v>
      </c>
      <c r="AN525" s="23">
        <v>9</v>
      </c>
      <c r="AQ525" s="92">
        <f t="shared" si="105"/>
        <v>33.807756666666677</v>
      </c>
      <c r="AR525" s="93">
        <f t="shared" si="113"/>
        <v>33.807756666666677</v>
      </c>
    </row>
    <row r="526" spans="4:44" x14ac:dyDescent="0.3">
      <c r="D526">
        <v>0.56480010754200716</v>
      </c>
      <c r="E526">
        <v>1</v>
      </c>
      <c r="F526">
        <v>0</v>
      </c>
      <c r="G526" s="15">
        <v>247</v>
      </c>
      <c r="H526" t="s">
        <v>33</v>
      </c>
      <c r="I526" t="s">
        <v>30</v>
      </c>
      <c r="L526">
        <v>10</v>
      </c>
      <c r="M526" s="23">
        <v>4.57</v>
      </c>
      <c r="N526" s="22">
        <v>4.57</v>
      </c>
      <c r="O526" s="28">
        <v>525</v>
      </c>
      <c r="P526" s="15">
        <f t="shared" si="114"/>
        <v>9.14</v>
      </c>
      <c r="Q526" s="27">
        <v>1.9093</v>
      </c>
      <c r="R526" s="27"/>
      <c r="S526" s="27">
        <v>1.9114</v>
      </c>
      <c r="T526" s="27">
        <v>1.8909</v>
      </c>
      <c r="U526" s="31">
        <f t="shared" si="106"/>
        <v>1.9038666666666666</v>
      </c>
      <c r="V526" s="27">
        <v>2.0766</v>
      </c>
      <c r="W526" s="27"/>
      <c r="X526" s="27">
        <v>2.0487000000000002</v>
      </c>
      <c r="Y526" s="27">
        <v>2.1335999999999999</v>
      </c>
      <c r="Z526" s="31">
        <f t="shared" si="107"/>
        <v>2.0863</v>
      </c>
      <c r="AA526" s="27">
        <v>253.5592</v>
      </c>
      <c r="AB526" s="27"/>
      <c r="AC526" s="27">
        <v>249.14750000000001</v>
      </c>
      <c r="AD526" s="27">
        <v>251.10830000000001</v>
      </c>
      <c r="AE526">
        <f t="shared" si="108"/>
        <v>251.27166666666668</v>
      </c>
      <c r="AF526" s="16">
        <v>16</v>
      </c>
      <c r="AG526" s="15">
        <f t="shared" si="109"/>
        <v>40.203466666666671</v>
      </c>
      <c r="AI526">
        <f t="shared" si="110"/>
        <v>24.203466666666671</v>
      </c>
      <c r="AJ526" t="s">
        <v>39</v>
      </c>
      <c r="AK526" s="23">
        <f t="shared" si="111"/>
        <v>4020.3466666666668</v>
      </c>
      <c r="AM526">
        <f t="shared" si="112"/>
        <v>439.86287381473375</v>
      </c>
      <c r="AN526" s="23">
        <v>9.4</v>
      </c>
      <c r="AQ526" s="92">
        <f t="shared" si="105"/>
        <v>40.203466666666671</v>
      </c>
      <c r="AR526" s="93">
        <f t="shared" si="113"/>
        <v>40.203466666666671</v>
      </c>
    </row>
    <row r="527" spans="4:44" x14ac:dyDescent="0.3">
      <c r="D527">
        <v>0.60136116237649617</v>
      </c>
      <c r="E527">
        <v>1</v>
      </c>
      <c r="F527">
        <v>0</v>
      </c>
      <c r="G527" s="15">
        <v>247</v>
      </c>
      <c r="H527" t="s">
        <v>33</v>
      </c>
      <c r="I527" t="s">
        <v>32</v>
      </c>
      <c r="L527">
        <v>30</v>
      </c>
      <c r="M527" s="23">
        <v>4.242</v>
      </c>
      <c r="N527" s="22">
        <v>3.8340000000000001</v>
      </c>
      <c r="O527" s="28">
        <v>526</v>
      </c>
      <c r="P527" s="15">
        <f t="shared" si="114"/>
        <v>8.0760000000000005</v>
      </c>
      <c r="Q527" s="27">
        <v>1.8868</v>
      </c>
      <c r="R527" s="27">
        <v>1.9422999999999999</v>
      </c>
      <c r="S527" s="27">
        <v>1.7411000000000001</v>
      </c>
      <c r="T527" s="27">
        <v>1.9351</v>
      </c>
      <c r="U527" s="31">
        <f t="shared" si="106"/>
        <v>1.876325</v>
      </c>
      <c r="V527" s="27">
        <v>2.2332999999999998</v>
      </c>
      <c r="W527" s="27">
        <v>2.3003999999999998</v>
      </c>
      <c r="X527" s="27">
        <v>2.0813999999999999</v>
      </c>
      <c r="Y527" s="27">
        <v>2.2831000000000001</v>
      </c>
      <c r="Z527" s="31">
        <f t="shared" si="107"/>
        <v>2.2245499999999998</v>
      </c>
      <c r="AA527" s="27">
        <v>159.93180000000001</v>
      </c>
      <c r="AB527" s="27">
        <v>157.971</v>
      </c>
      <c r="AC527" s="27">
        <v>176.5985</v>
      </c>
      <c r="AD527" s="27">
        <v>154.53960000000001</v>
      </c>
      <c r="AE527">
        <f t="shared" si="108"/>
        <v>162.26022499999999</v>
      </c>
      <c r="AF527" s="16">
        <v>26</v>
      </c>
      <c r="AG527" s="15">
        <f t="shared" si="109"/>
        <v>42.187658499999998</v>
      </c>
      <c r="AI527">
        <f t="shared" si="110"/>
        <v>16.187658499999998</v>
      </c>
      <c r="AJ527" t="s">
        <v>39</v>
      </c>
      <c r="AK527" s="23">
        <f t="shared" si="111"/>
        <v>4218.7658499999998</v>
      </c>
      <c r="AM527">
        <f t="shared" si="112"/>
        <v>522.38309187716686</v>
      </c>
      <c r="AN527" s="23">
        <v>9.4</v>
      </c>
      <c r="AQ527" s="92">
        <f t="shared" si="105"/>
        <v>42.187658499999998</v>
      </c>
      <c r="AR527" s="93">
        <f t="shared" si="113"/>
        <v>42.187658499999998</v>
      </c>
    </row>
    <row r="528" spans="4:44" x14ac:dyDescent="0.3">
      <c r="D528">
        <v>0.90138400597540724</v>
      </c>
      <c r="E528">
        <v>1</v>
      </c>
      <c r="F528">
        <v>0</v>
      </c>
      <c r="G528" s="15">
        <v>247</v>
      </c>
      <c r="H528" t="s">
        <v>31</v>
      </c>
      <c r="I528" t="s">
        <v>30</v>
      </c>
      <c r="L528">
        <v>10</v>
      </c>
      <c r="M528" s="23">
        <v>6.72</v>
      </c>
      <c r="N528" s="22">
        <v>3.714</v>
      </c>
      <c r="O528" s="28">
        <v>527</v>
      </c>
      <c r="P528" s="15">
        <f t="shared" si="114"/>
        <v>10.433999999999999</v>
      </c>
      <c r="Q528" s="69">
        <v>1.8002</v>
      </c>
      <c r="R528" s="27">
        <v>1.7475000000000001</v>
      </c>
      <c r="S528" s="27"/>
      <c r="T528" s="27">
        <v>1.7844</v>
      </c>
      <c r="U528" s="31">
        <f t="shared" si="106"/>
        <v>1.7773666666666665</v>
      </c>
      <c r="V528" s="27">
        <v>2.2315</v>
      </c>
      <c r="W528" s="27"/>
      <c r="X528" s="27">
        <v>2.3075000000000001</v>
      </c>
      <c r="Y528" s="27">
        <v>2.3611</v>
      </c>
      <c r="Z528" s="31">
        <f t="shared" si="107"/>
        <v>2.3000333333333334</v>
      </c>
      <c r="AA528" s="27">
        <v>99.637699999999995</v>
      </c>
      <c r="AB528" s="27">
        <v>113.85339999999999</v>
      </c>
      <c r="AC528" s="27">
        <v>99.637699999999995</v>
      </c>
      <c r="AD528" s="27">
        <v>99.637699999999995</v>
      </c>
      <c r="AE528">
        <f t="shared" si="108"/>
        <v>103.19162499999999</v>
      </c>
      <c r="AF528" s="16">
        <v>26</v>
      </c>
      <c r="AG528" s="15">
        <f t="shared" si="109"/>
        <v>26.829822499999995</v>
      </c>
      <c r="AI528">
        <f t="shared" si="110"/>
        <v>0.82982249999999524</v>
      </c>
      <c r="AJ528" t="s">
        <v>39</v>
      </c>
      <c r="AK528" s="58">
        <f t="shared" si="111"/>
        <v>2682.9822499999996</v>
      </c>
      <c r="AM528">
        <f t="shared" si="112"/>
        <v>257.13841767299209</v>
      </c>
      <c r="AN528" s="23">
        <v>9.1999999999999993</v>
      </c>
      <c r="AQ528" s="92">
        <f t="shared" si="105"/>
        <v>26.829822499999995</v>
      </c>
      <c r="AR528" s="93">
        <f t="shared" si="113"/>
        <v>26.829822499999995</v>
      </c>
    </row>
    <row r="529" spans="1:45" x14ac:dyDescent="0.3">
      <c r="D529">
        <v>0.83015248960400501</v>
      </c>
      <c r="E529">
        <v>1</v>
      </c>
      <c r="F529" t="s">
        <v>35</v>
      </c>
      <c r="G529" s="15">
        <v>248</v>
      </c>
      <c r="H529" t="s">
        <v>29</v>
      </c>
      <c r="I529" t="s">
        <v>30</v>
      </c>
      <c r="L529" t="s">
        <v>35</v>
      </c>
      <c r="M529" s="23">
        <v>8.8000000000000007</v>
      </c>
      <c r="N529" s="22">
        <v>5.6139999999999999</v>
      </c>
      <c r="O529" s="28">
        <v>528</v>
      </c>
      <c r="P529" s="15">
        <f t="shared" si="114"/>
        <v>14.414000000000001</v>
      </c>
      <c r="Q529" s="27">
        <v>1.8290999999999999</v>
      </c>
      <c r="R529" s="27"/>
      <c r="S529" s="27">
        <v>1.8406</v>
      </c>
      <c r="T529" s="27">
        <v>1.8211999999999999</v>
      </c>
      <c r="U529" s="31">
        <f t="shared" si="106"/>
        <v>1.8303</v>
      </c>
      <c r="V529" s="27">
        <v>2.0811000000000002</v>
      </c>
      <c r="W529" s="27"/>
      <c r="X529" s="27">
        <v>2.0550000000000002</v>
      </c>
      <c r="Y529" s="27">
        <v>2.1318000000000001</v>
      </c>
      <c r="Z529" s="31">
        <f t="shared" si="107"/>
        <v>2.0893000000000002</v>
      </c>
      <c r="AA529" s="27">
        <v>265.32400000000001</v>
      </c>
      <c r="AB529" s="27"/>
      <c r="AC529" s="27">
        <v>257.971</v>
      </c>
      <c r="AD529" s="27">
        <v>262.38279999999997</v>
      </c>
      <c r="AE529">
        <f t="shared" si="108"/>
        <v>261.89260000000002</v>
      </c>
      <c r="AF529" s="16">
        <v>26</v>
      </c>
      <c r="AG529" s="15">
        <f t="shared" si="109"/>
        <v>68.092076000000006</v>
      </c>
      <c r="AI529">
        <f t="shared" si="110"/>
        <v>42.092076000000006</v>
      </c>
      <c r="AJ529" t="s">
        <v>39</v>
      </c>
      <c r="AK529" s="23">
        <f t="shared" si="111"/>
        <v>6809.2076000000006</v>
      </c>
      <c r="AM529">
        <f t="shared" si="112"/>
        <v>472.40235881781598</v>
      </c>
      <c r="AN529" s="23">
        <v>9.3000000000000007</v>
      </c>
      <c r="AQ529" s="92">
        <f t="shared" si="105"/>
        <v>68.092076000000006</v>
      </c>
      <c r="AR529" s="93">
        <f t="shared" si="113"/>
        <v>68.092076000000006</v>
      </c>
    </row>
    <row r="530" spans="1:45" x14ac:dyDescent="0.3">
      <c r="D530">
        <v>7.7661314788082803E-2</v>
      </c>
      <c r="E530">
        <v>1</v>
      </c>
      <c r="F530">
        <v>0</v>
      </c>
      <c r="G530" s="15">
        <v>249</v>
      </c>
      <c r="H530" t="s">
        <v>31</v>
      </c>
      <c r="I530" t="s">
        <v>32</v>
      </c>
      <c r="J530" t="s">
        <v>336</v>
      </c>
      <c r="K530">
        <v>22</v>
      </c>
      <c r="L530">
        <v>30</v>
      </c>
      <c r="M530" s="23">
        <v>5.43</v>
      </c>
      <c r="N530" s="22">
        <v>4.1340000000000003</v>
      </c>
      <c r="O530" s="28">
        <v>529</v>
      </c>
      <c r="P530" s="15">
        <f t="shared" si="114"/>
        <v>9.5640000000000001</v>
      </c>
      <c r="Q530" s="27">
        <v>2.3205</v>
      </c>
      <c r="R530" s="27">
        <v>2.3338999999999999</v>
      </c>
      <c r="S530" s="27">
        <v>2.1347999999999998</v>
      </c>
      <c r="T530" s="27">
        <v>2.2877999999999998</v>
      </c>
      <c r="U530" s="31">
        <f t="shared" si="106"/>
        <v>2.2692499999999995</v>
      </c>
      <c r="V530" s="27">
        <v>2.1817000000000002</v>
      </c>
      <c r="W530" s="27">
        <v>2.2115</v>
      </c>
      <c r="X530" s="27">
        <v>2.0703999999999998</v>
      </c>
      <c r="Y530" s="27">
        <v>2.1160000000000001</v>
      </c>
      <c r="Z530" s="31">
        <f t="shared" si="107"/>
        <v>2.1448999999999998</v>
      </c>
      <c r="AA530" s="27">
        <v>253.5592</v>
      </c>
      <c r="AB530" s="27">
        <v>251.5985</v>
      </c>
      <c r="AC530" s="27">
        <v>275.12790000000001</v>
      </c>
      <c r="AD530" s="27">
        <v>251.10830000000001</v>
      </c>
      <c r="AE530">
        <f t="shared" si="108"/>
        <v>257.84847500000001</v>
      </c>
      <c r="AF530" s="16">
        <v>16</v>
      </c>
      <c r="AG530" s="15">
        <f t="shared" si="109"/>
        <v>41.255755999999998</v>
      </c>
      <c r="AI530">
        <f t="shared" si="110"/>
        <v>25.255755999999998</v>
      </c>
      <c r="AJ530" t="s">
        <v>39</v>
      </c>
      <c r="AK530" s="23">
        <f t="shared" si="111"/>
        <v>4125.5756000000001</v>
      </c>
      <c r="AM530">
        <f t="shared" si="112"/>
        <v>431.36507737348393</v>
      </c>
      <c r="AN530" s="23">
        <v>8.5</v>
      </c>
      <c r="AQ530" s="92">
        <f t="shared" si="105"/>
        <v>41.255755999999998</v>
      </c>
      <c r="AR530" s="93">
        <f t="shared" si="113"/>
        <v>19.255755999999998</v>
      </c>
    </row>
    <row r="531" spans="1:45" x14ac:dyDescent="0.3">
      <c r="D531">
        <v>8.8611026177127683E-2</v>
      </c>
      <c r="E531">
        <v>1</v>
      </c>
      <c r="F531">
        <v>0</v>
      </c>
      <c r="G531" s="15">
        <v>249</v>
      </c>
      <c r="H531" t="s">
        <v>33</v>
      </c>
      <c r="I531" t="s">
        <v>30</v>
      </c>
      <c r="J531" t="s">
        <v>333</v>
      </c>
      <c r="K531">
        <v>22</v>
      </c>
      <c r="L531">
        <v>10</v>
      </c>
      <c r="M531" s="23">
        <v>8.0519999999999996</v>
      </c>
      <c r="N531" s="22">
        <v>6.5</v>
      </c>
      <c r="O531" s="28">
        <v>530</v>
      </c>
      <c r="P531" s="15">
        <f t="shared" si="114"/>
        <v>14.552</v>
      </c>
      <c r="Q531" s="27">
        <v>1.8458000000000001</v>
      </c>
      <c r="R531" s="27">
        <v>1.9499</v>
      </c>
      <c r="S531" s="27">
        <v>2.0533999999999999</v>
      </c>
      <c r="T531" s="27">
        <v>1.6787000000000001</v>
      </c>
      <c r="U531" s="31">
        <f t="shared" si="106"/>
        <v>1.88195</v>
      </c>
      <c r="V531" s="27">
        <v>2.0693000000000001</v>
      </c>
      <c r="W531" s="27">
        <v>2.0350000000000001</v>
      </c>
      <c r="X531" s="27">
        <v>2.1069</v>
      </c>
      <c r="Y531" s="27"/>
      <c r="Z531" s="31">
        <f t="shared" si="107"/>
        <v>2.0703999999999998</v>
      </c>
      <c r="AA531" s="27">
        <v>308.46120000000002</v>
      </c>
      <c r="AB531" s="27">
        <v>316.30430000000001</v>
      </c>
      <c r="AC531" s="27">
        <v>309.93180000000001</v>
      </c>
      <c r="AD531" s="27"/>
      <c r="AE531">
        <f t="shared" si="108"/>
        <v>311.56576666666666</v>
      </c>
      <c r="AF531" s="16">
        <v>26</v>
      </c>
      <c r="AG531" s="15">
        <f t="shared" si="109"/>
        <v>81.007099333333329</v>
      </c>
      <c r="AI531">
        <f t="shared" si="110"/>
        <v>55.007099333333329</v>
      </c>
      <c r="AJ531" t="s">
        <v>39</v>
      </c>
      <c r="AK531" s="23">
        <f t="shared" si="111"/>
        <v>8100.7099333333335</v>
      </c>
      <c r="AM531">
        <f t="shared" si="112"/>
        <v>556.67330492944848</v>
      </c>
      <c r="AN531" s="23">
        <v>9.6</v>
      </c>
      <c r="AQ531" s="92">
        <f t="shared" si="105"/>
        <v>81.007099333333329</v>
      </c>
      <c r="AR531" s="93">
        <f t="shared" si="113"/>
        <v>59.007099333333329</v>
      </c>
    </row>
    <row r="532" spans="1:45" x14ac:dyDescent="0.3">
      <c r="D532">
        <v>0.23920317733242391</v>
      </c>
      <c r="E532">
        <v>1</v>
      </c>
      <c r="F532">
        <v>0</v>
      </c>
      <c r="G532" s="15">
        <v>249</v>
      </c>
      <c r="H532" t="s">
        <v>29</v>
      </c>
      <c r="I532" t="s">
        <v>30</v>
      </c>
      <c r="L532">
        <v>10</v>
      </c>
      <c r="M532" s="15">
        <v>8.9</v>
      </c>
      <c r="N532" s="22">
        <v>10.888</v>
      </c>
      <c r="O532" s="28">
        <v>531</v>
      </c>
      <c r="P532" s="15">
        <f>N532</f>
        <v>10.888</v>
      </c>
      <c r="Q532" s="69">
        <v>2.5945999999999998</v>
      </c>
      <c r="R532" s="27"/>
      <c r="S532" s="27">
        <v>2.7917000000000001</v>
      </c>
      <c r="T532" s="27">
        <v>2.5044</v>
      </c>
      <c r="U532" s="31">
        <f t="shared" si="106"/>
        <v>2.6302333333333334</v>
      </c>
      <c r="V532" s="27">
        <v>2.2784</v>
      </c>
      <c r="W532" s="27"/>
      <c r="X532" s="27">
        <v>2.1088</v>
      </c>
      <c r="Y532" s="27">
        <v>2.2320000000000002</v>
      </c>
      <c r="Z532" s="31">
        <f t="shared" si="107"/>
        <v>2.2063999999999999</v>
      </c>
      <c r="AA532" s="27">
        <v>120.7161</v>
      </c>
      <c r="AB532" s="27">
        <v>142.28469999999999</v>
      </c>
      <c r="AC532" s="27">
        <v>114.8338</v>
      </c>
      <c r="AD532" s="27">
        <v>132.48079999999999</v>
      </c>
      <c r="AE532">
        <f t="shared" si="108"/>
        <v>127.57884999999999</v>
      </c>
      <c r="AF532" s="16">
        <v>26</v>
      </c>
      <c r="AG532" s="15">
        <f t="shared" si="109"/>
        <v>33.170500999999994</v>
      </c>
      <c r="AI532">
        <f t="shared" si="110"/>
        <v>7.1705009999999945</v>
      </c>
      <c r="AJ532" t="s">
        <v>39</v>
      </c>
      <c r="AK532" s="23">
        <f t="shared" si="111"/>
        <v>3317.0500999999995</v>
      </c>
      <c r="AM532">
        <f t="shared" si="112"/>
        <v>304.65191954445254</v>
      </c>
      <c r="AN532" s="23">
        <v>9.9</v>
      </c>
      <c r="AQ532" s="92">
        <f t="shared" si="105"/>
        <v>33.170500999999994</v>
      </c>
      <c r="AR532" s="93">
        <f t="shared" si="113"/>
        <v>33.170500999999994</v>
      </c>
    </row>
    <row r="533" spans="1:45" x14ac:dyDescent="0.3">
      <c r="D533">
        <v>0.43660505877109457</v>
      </c>
      <c r="E533">
        <v>1</v>
      </c>
      <c r="F533">
        <v>0</v>
      </c>
      <c r="G533" s="15">
        <v>249</v>
      </c>
      <c r="H533" t="s">
        <v>34</v>
      </c>
      <c r="I533" t="s">
        <v>30</v>
      </c>
      <c r="J533" t="s">
        <v>335</v>
      </c>
      <c r="K533">
        <v>22</v>
      </c>
      <c r="L533">
        <v>10</v>
      </c>
      <c r="M533" s="23">
        <v>7.2640000000000002</v>
      </c>
      <c r="N533" s="22">
        <v>6.55</v>
      </c>
      <c r="O533" s="28">
        <v>532</v>
      </c>
      <c r="P533" s="15">
        <f>M533+N533</f>
        <v>13.814</v>
      </c>
      <c r="Q533" s="27">
        <v>1.8057000000000001</v>
      </c>
      <c r="R533" s="27">
        <v>1.9147000000000001</v>
      </c>
      <c r="S533" s="27">
        <v>1.782</v>
      </c>
      <c r="T533" s="27">
        <v>1.7174</v>
      </c>
      <c r="U533" s="31">
        <f t="shared" si="106"/>
        <v>1.8049499999999998</v>
      </c>
      <c r="V533" s="27">
        <v>1.9306000000000001</v>
      </c>
      <c r="W533" s="27">
        <v>2.1276999999999999</v>
      </c>
      <c r="X533" s="27">
        <v>2.0105</v>
      </c>
      <c r="Y533" s="27">
        <v>1.8861000000000001</v>
      </c>
      <c r="Z533" s="31">
        <f t="shared" si="107"/>
        <v>1.9887249999999999</v>
      </c>
      <c r="AA533" s="27">
        <v>312.38279999999997</v>
      </c>
      <c r="AB533" s="27">
        <v>270.22590000000002</v>
      </c>
      <c r="AC533" s="27">
        <v>290.81420000000003</v>
      </c>
      <c r="AD533" s="27">
        <v>299.6377</v>
      </c>
      <c r="AE533">
        <f t="shared" si="108"/>
        <v>293.26515000000001</v>
      </c>
      <c r="AF533" s="16">
        <v>26</v>
      </c>
      <c r="AG533" s="15">
        <f t="shared" si="109"/>
        <v>76.248939000000007</v>
      </c>
      <c r="AI533">
        <f t="shared" si="110"/>
        <v>50.248939000000007</v>
      </c>
      <c r="AJ533" t="s">
        <v>39</v>
      </c>
      <c r="AK533" s="23">
        <f t="shared" si="111"/>
        <v>7624.8939</v>
      </c>
      <c r="AM533">
        <f t="shared" si="112"/>
        <v>551.96857535833215</v>
      </c>
      <c r="AN533" s="23">
        <v>9.4</v>
      </c>
      <c r="AQ533" s="92">
        <f t="shared" si="105"/>
        <v>76.248939000000007</v>
      </c>
      <c r="AR533" s="93">
        <f t="shared" si="113"/>
        <v>54.248939000000007</v>
      </c>
    </row>
    <row r="534" spans="1:45" x14ac:dyDescent="0.3">
      <c r="D534">
        <v>0.56182036096191246</v>
      </c>
      <c r="E534">
        <v>1</v>
      </c>
      <c r="F534">
        <v>0</v>
      </c>
      <c r="G534" s="15">
        <v>249</v>
      </c>
      <c r="H534" t="s">
        <v>33</v>
      </c>
      <c r="I534" t="s">
        <v>32</v>
      </c>
      <c r="J534" t="s">
        <v>332</v>
      </c>
      <c r="K534">
        <v>22</v>
      </c>
      <c r="L534">
        <v>30</v>
      </c>
      <c r="M534" s="23">
        <v>5.5</v>
      </c>
      <c r="N534" s="22">
        <v>5.0199999999999996</v>
      </c>
      <c r="O534" s="28">
        <v>533</v>
      </c>
      <c r="P534" s="15">
        <f>M534+N534</f>
        <v>10.52</v>
      </c>
      <c r="Q534" s="27">
        <v>1.7827</v>
      </c>
      <c r="R534" s="27">
        <v>1.9000999999999999</v>
      </c>
      <c r="S534" s="27"/>
      <c r="T534" s="27">
        <v>1.7445999999999999</v>
      </c>
      <c r="U534" s="31">
        <f t="shared" si="106"/>
        <v>1.8091333333333333</v>
      </c>
      <c r="V534" s="27">
        <v>2.0705</v>
      </c>
      <c r="W534" s="27">
        <v>2.0004</v>
      </c>
      <c r="X534" s="27">
        <v>2.0430999999999999</v>
      </c>
      <c r="Y534" s="27">
        <v>1.9257</v>
      </c>
      <c r="Z534" s="31">
        <f t="shared" si="107"/>
        <v>2.009925</v>
      </c>
      <c r="AA534" s="27">
        <v>231.50040000000001</v>
      </c>
      <c r="AB534" s="27">
        <v>238.36320000000001</v>
      </c>
      <c r="AC534" s="27">
        <v>234.44159999999999</v>
      </c>
      <c r="AD534" s="27">
        <v>253.06909999999999</v>
      </c>
      <c r="AE534">
        <f t="shared" si="108"/>
        <v>239.34357499999999</v>
      </c>
      <c r="AF534" s="16">
        <v>26</v>
      </c>
      <c r="AG534" s="15">
        <f t="shared" si="109"/>
        <v>62.229329499999992</v>
      </c>
      <c r="AI534">
        <f t="shared" si="110"/>
        <v>36.229329499999992</v>
      </c>
      <c r="AJ534" t="s">
        <v>39</v>
      </c>
      <c r="AK534" s="23">
        <f t="shared" si="111"/>
        <v>6222.9329499999994</v>
      </c>
      <c r="AM534">
        <f t="shared" si="112"/>
        <v>591.53355038022812</v>
      </c>
      <c r="AN534" s="23">
        <v>9.6999999999999993</v>
      </c>
      <c r="AQ534" s="92">
        <f t="shared" si="105"/>
        <v>62.229329499999992</v>
      </c>
      <c r="AR534" s="93">
        <f t="shared" si="113"/>
        <v>40.229329499999992</v>
      </c>
    </row>
    <row r="535" spans="1:45" x14ac:dyDescent="0.3">
      <c r="D535">
        <v>0.74013936109774847</v>
      </c>
      <c r="E535">
        <v>1</v>
      </c>
      <c r="F535">
        <v>0</v>
      </c>
      <c r="G535" s="15">
        <v>249</v>
      </c>
      <c r="H535" t="s">
        <v>31</v>
      </c>
      <c r="I535" t="s">
        <v>30</v>
      </c>
      <c r="L535">
        <v>10</v>
      </c>
      <c r="M535" s="23">
        <v>5.97</v>
      </c>
      <c r="N535" s="22">
        <v>4.41</v>
      </c>
      <c r="O535" s="28">
        <v>534</v>
      </c>
      <c r="P535" s="15">
        <f>M535+N535</f>
        <v>10.379999999999999</v>
      </c>
      <c r="Q535" s="27">
        <v>2.5306000000000002</v>
      </c>
      <c r="R535" s="27"/>
      <c r="S535" s="27">
        <v>2.3473000000000002</v>
      </c>
      <c r="T535" s="27">
        <v>2.3180000000000001</v>
      </c>
      <c r="U535" s="31">
        <f t="shared" si="106"/>
        <v>2.3986333333333332</v>
      </c>
      <c r="V535" s="27">
        <v>2.1919</v>
      </c>
      <c r="W535" s="27"/>
      <c r="X535" s="27">
        <v>2.1177000000000001</v>
      </c>
      <c r="Y535" s="27">
        <v>2.1545999999999998</v>
      </c>
      <c r="Z535" s="31">
        <f t="shared" si="107"/>
        <v>2.1547333333333332</v>
      </c>
      <c r="AA535" s="27">
        <v>202.08869999999999</v>
      </c>
      <c r="AB535" s="27">
        <v>232.971</v>
      </c>
      <c r="AC535" s="27">
        <v>203.5592</v>
      </c>
      <c r="AD535" s="27">
        <v>212.3828</v>
      </c>
      <c r="AE535">
        <f t="shared" si="108"/>
        <v>212.75042500000001</v>
      </c>
      <c r="AF535" s="16">
        <v>26</v>
      </c>
      <c r="AG535" s="15">
        <f t="shared" si="109"/>
        <v>55.315110500000003</v>
      </c>
      <c r="AI535">
        <f t="shared" si="110"/>
        <v>29.315110500000003</v>
      </c>
      <c r="AJ535" t="s">
        <v>39</v>
      </c>
      <c r="AK535" s="23">
        <f t="shared" si="111"/>
        <v>5531.5110500000001</v>
      </c>
      <c r="AM535">
        <f t="shared" si="112"/>
        <v>532.90087186897881</v>
      </c>
      <c r="AN535" s="23">
        <v>9.5</v>
      </c>
      <c r="AQ535" s="92">
        <f t="shared" si="105"/>
        <v>55.315110500000003</v>
      </c>
      <c r="AR535" s="93">
        <f t="shared" si="113"/>
        <v>55.315110500000003</v>
      </c>
    </row>
    <row r="536" spans="1:45" x14ac:dyDescent="0.3">
      <c r="D536">
        <v>0.94534523932813752</v>
      </c>
      <c r="E536">
        <v>1</v>
      </c>
      <c r="F536">
        <v>0</v>
      </c>
      <c r="G536" s="15">
        <v>249</v>
      </c>
      <c r="H536" t="s">
        <v>34</v>
      </c>
      <c r="I536" t="s">
        <v>32</v>
      </c>
      <c r="J536" t="s">
        <v>334</v>
      </c>
      <c r="K536">
        <v>22</v>
      </c>
      <c r="L536">
        <v>30</v>
      </c>
      <c r="M536" s="23">
        <v>5.7839999999999998</v>
      </c>
      <c r="N536" s="22">
        <v>4.0140000000000002</v>
      </c>
      <c r="O536" s="28">
        <v>535</v>
      </c>
      <c r="P536" s="15">
        <f>M536+N536</f>
        <v>9.798</v>
      </c>
      <c r="Q536" s="27">
        <v>1.8851</v>
      </c>
      <c r="R536" s="27">
        <v>1.9000999999999999</v>
      </c>
      <c r="S536" s="27">
        <v>1.8949</v>
      </c>
      <c r="T536" s="27">
        <v>1.9313</v>
      </c>
      <c r="U536" s="31">
        <f t="shared" si="106"/>
        <v>1.9028499999999999</v>
      </c>
      <c r="V536" s="27">
        <v>2.0813999999999999</v>
      </c>
      <c r="W536" s="27">
        <v>2.0914999999999999</v>
      </c>
      <c r="X536" s="27">
        <v>2.0769000000000002</v>
      </c>
      <c r="Y536" s="27">
        <v>2.0899000000000001</v>
      </c>
      <c r="Z536" s="31">
        <f t="shared" si="107"/>
        <v>2.0849250000000001</v>
      </c>
      <c r="AA536" s="27">
        <v>302.08870000000002</v>
      </c>
      <c r="AB536" s="27">
        <v>303.55919999999998</v>
      </c>
      <c r="AC536" s="27">
        <v>305.52</v>
      </c>
      <c r="AD536" s="27">
        <v>297.18669999999997</v>
      </c>
      <c r="AE536">
        <f t="shared" si="108"/>
        <v>302.08864999999997</v>
      </c>
      <c r="AF536" s="16">
        <v>16</v>
      </c>
      <c r="AG536" s="15">
        <f t="shared" si="109"/>
        <v>48.334183999999993</v>
      </c>
      <c r="AI536">
        <f t="shared" si="110"/>
        <v>32.334183999999993</v>
      </c>
      <c r="AJ536" t="s">
        <v>39</v>
      </c>
      <c r="AK536" s="23">
        <f t="shared" si="111"/>
        <v>4833.4183999999996</v>
      </c>
      <c r="AM536">
        <f t="shared" si="112"/>
        <v>493.30663400694016</v>
      </c>
      <c r="AN536" s="23">
        <v>9.5</v>
      </c>
      <c r="AQ536" s="92">
        <f t="shared" si="105"/>
        <v>48.334183999999993</v>
      </c>
      <c r="AR536" s="93">
        <f t="shared" si="113"/>
        <v>26.334183999999993</v>
      </c>
    </row>
    <row r="537" spans="1:45" x14ac:dyDescent="0.3">
      <c r="D537">
        <v>0.1635037977902033</v>
      </c>
      <c r="E537">
        <v>1</v>
      </c>
      <c r="F537">
        <v>1</v>
      </c>
      <c r="G537" s="15">
        <v>250</v>
      </c>
      <c r="H537" t="s">
        <v>29</v>
      </c>
      <c r="I537" t="s">
        <v>30</v>
      </c>
      <c r="L537">
        <v>30</v>
      </c>
      <c r="M537" s="23">
        <v>10.45</v>
      </c>
      <c r="N537">
        <v>8.52</v>
      </c>
      <c r="O537" s="28">
        <v>536</v>
      </c>
      <c r="P537" s="15">
        <f>M537</f>
        <v>10.45</v>
      </c>
      <c r="Q537" s="27">
        <v>1.7603</v>
      </c>
      <c r="R537" s="27">
        <v>1.6284000000000001</v>
      </c>
      <c r="S537" s="27"/>
      <c r="T537" s="27">
        <v>1.6235999999999999</v>
      </c>
      <c r="U537" s="31">
        <f t="shared" si="106"/>
        <v>1.6707666666666665</v>
      </c>
      <c r="V537" s="27">
        <v>2.0964999999999998</v>
      </c>
      <c r="W537" s="27">
        <v>1.8096000000000001</v>
      </c>
      <c r="X537" s="27"/>
      <c r="Y537" s="27">
        <v>1.9347000000000001</v>
      </c>
      <c r="Z537" s="31">
        <f t="shared" si="107"/>
        <v>1.9469333333333332</v>
      </c>
      <c r="AA537" s="27">
        <v>181.9906</v>
      </c>
      <c r="AB537" s="27">
        <v>213.85339999999999</v>
      </c>
      <c r="AC537" s="27"/>
      <c r="AD537" s="27">
        <v>202.08869999999999</v>
      </c>
      <c r="AE537">
        <f t="shared" si="108"/>
        <v>199.31089999999998</v>
      </c>
      <c r="AF537" s="16">
        <v>26</v>
      </c>
      <c r="AG537" s="15">
        <f t="shared" si="109"/>
        <v>51.820833999999998</v>
      </c>
      <c r="AI537">
        <f t="shared" si="110"/>
        <v>25.820833999999998</v>
      </c>
      <c r="AJ537" t="s">
        <v>39</v>
      </c>
      <c r="AK537" s="23">
        <f t="shared" si="111"/>
        <v>5182.0833999999995</v>
      </c>
      <c r="AM537">
        <f t="shared" si="112"/>
        <v>495.89314832535882</v>
      </c>
      <c r="AN537" s="23">
        <v>9.1</v>
      </c>
      <c r="AQ537" s="92">
        <f t="shared" si="105"/>
        <v>51.820833999999998</v>
      </c>
      <c r="AR537" s="93">
        <f t="shared" si="113"/>
        <v>51.820833999999998</v>
      </c>
    </row>
    <row r="538" spans="1:45" x14ac:dyDescent="0.3">
      <c r="A538" s="21"/>
      <c r="B538" s="21"/>
      <c r="C538" s="21"/>
      <c r="D538">
        <v>0.33024178404349658</v>
      </c>
      <c r="E538">
        <v>1</v>
      </c>
      <c r="F538">
        <v>1</v>
      </c>
      <c r="G538" s="15">
        <v>250</v>
      </c>
      <c r="H538" s="21" t="s">
        <v>34</v>
      </c>
      <c r="I538" s="21" t="s">
        <v>30</v>
      </c>
      <c r="J538" t="s">
        <v>337</v>
      </c>
      <c r="K538">
        <v>22</v>
      </c>
      <c r="L538" s="24">
        <v>30</v>
      </c>
      <c r="M538" s="23">
        <v>8.73</v>
      </c>
      <c r="N538" s="53">
        <v>7.9080000000000004</v>
      </c>
      <c r="O538" s="28">
        <v>537</v>
      </c>
      <c r="P538" s="15">
        <f>M538+N538</f>
        <v>16.638000000000002</v>
      </c>
      <c r="Q538" s="27">
        <v>1.9517</v>
      </c>
      <c r="R538" s="27">
        <v>1.6675</v>
      </c>
      <c r="S538" s="27">
        <v>1.9309000000000001</v>
      </c>
      <c r="T538" s="27">
        <v>1.6869000000000001</v>
      </c>
      <c r="U538" s="31">
        <f t="shared" si="106"/>
        <v>1.80925</v>
      </c>
      <c r="V538" s="27">
        <v>2.0844</v>
      </c>
      <c r="W538" s="27">
        <v>1.8089999999999999</v>
      </c>
      <c r="X538" s="27">
        <v>2.1025</v>
      </c>
      <c r="Y538" s="27">
        <v>1.9573</v>
      </c>
      <c r="Z538" s="31">
        <f t="shared" si="107"/>
        <v>1.9883</v>
      </c>
      <c r="AA538" s="27">
        <v>328.06909999999999</v>
      </c>
      <c r="AB538" s="27">
        <v>384.93180000000001</v>
      </c>
      <c r="AC538" s="27">
        <v>322.67689999999999</v>
      </c>
      <c r="AD538" s="27">
        <v>357.971</v>
      </c>
      <c r="AE538">
        <f t="shared" si="108"/>
        <v>348.41219999999998</v>
      </c>
      <c r="AF538" s="16">
        <v>26</v>
      </c>
      <c r="AG538" s="15">
        <f t="shared" si="109"/>
        <v>90.587171999999995</v>
      </c>
      <c r="AI538">
        <f t="shared" si="110"/>
        <v>64.587171999999995</v>
      </c>
      <c r="AJ538" t="s">
        <v>39</v>
      </c>
      <c r="AK538" s="23">
        <f t="shared" si="111"/>
        <v>9058.7171999999991</v>
      </c>
      <c r="AM538" s="21">
        <f t="shared" si="112"/>
        <v>544.45950234403165</v>
      </c>
      <c r="AN538" s="23">
        <v>9.3000000000000007</v>
      </c>
      <c r="AQ538" s="92">
        <f t="shared" si="105"/>
        <v>90.587171999999995</v>
      </c>
      <c r="AR538" s="93">
        <f t="shared" si="113"/>
        <v>68.587171999999995</v>
      </c>
    </row>
    <row r="539" spans="1:45" x14ac:dyDescent="0.3">
      <c r="D539">
        <v>0.70201109397120354</v>
      </c>
      <c r="E539">
        <v>1</v>
      </c>
      <c r="F539">
        <v>1</v>
      </c>
      <c r="G539" s="15">
        <v>250</v>
      </c>
      <c r="H539" t="s">
        <v>31</v>
      </c>
      <c r="I539" t="s">
        <v>30</v>
      </c>
      <c r="J539" t="s">
        <v>338</v>
      </c>
      <c r="K539">
        <v>11</v>
      </c>
      <c r="L539" s="24">
        <v>30</v>
      </c>
      <c r="M539" s="23">
        <v>3.3</v>
      </c>
      <c r="N539" s="22">
        <v>3.694</v>
      </c>
      <c r="O539" s="28">
        <v>538</v>
      </c>
      <c r="P539" s="15">
        <f>M539+N539</f>
        <v>6.9939999999999998</v>
      </c>
      <c r="Q539" s="27">
        <v>1.6796</v>
      </c>
      <c r="R539" s="27">
        <v>1.6853</v>
      </c>
      <c r="S539" s="27">
        <v>1.6342000000000001</v>
      </c>
      <c r="T539" s="27">
        <v>1.6744000000000001</v>
      </c>
      <c r="U539" s="31">
        <f t="shared" si="106"/>
        <v>1.6683750000000002</v>
      </c>
      <c r="V539" s="27">
        <v>2.2450999999999999</v>
      </c>
      <c r="W539" s="27">
        <v>2.2989999999999999</v>
      </c>
      <c r="X539" s="27">
        <v>2.2187999999999999</v>
      </c>
      <c r="Y539" s="27">
        <v>2.2505000000000002</v>
      </c>
      <c r="Z539" s="31">
        <f t="shared" si="107"/>
        <v>2.2533500000000002</v>
      </c>
      <c r="AA539" s="27">
        <v>153.06909999999999</v>
      </c>
      <c r="AB539" s="27">
        <v>151.10830000000001</v>
      </c>
      <c r="AC539" s="27">
        <v>154.53960000000001</v>
      </c>
      <c r="AD539" s="27">
        <v>150.12790000000001</v>
      </c>
      <c r="AE539">
        <f t="shared" si="108"/>
        <v>152.21122500000001</v>
      </c>
      <c r="AF539" s="16">
        <v>16</v>
      </c>
      <c r="AG539" s="15">
        <f t="shared" si="109"/>
        <v>24.353796000000003</v>
      </c>
      <c r="AI539">
        <f t="shared" si="110"/>
        <v>8.3537960000000027</v>
      </c>
      <c r="AJ539" t="s">
        <v>39</v>
      </c>
      <c r="AK539" s="58">
        <f t="shared" si="111"/>
        <v>2435.3796000000002</v>
      </c>
      <c r="AM539">
        <f t="shared" si="112"/>
        <v>348.20983700314559</v>
      </c>
      <c r="AN539" s="23">
        <v>8.6</v>
      </c>
      <c r="AQ539" s="92">
        <f t="shared" si="105"/>
        <v>24.353796000000003</v>
      </c>
      <c r="AR539" s="93">
        <f t="shared" si="113"/>
        <v>13.353796000000003</v>
      </c>
    </row>
    <row r="540" spans="1:45" x14ac:dyDescent="0.3">
      <c r="A540" s="21"/>
      <c r="B540" s="21"/>
      <c r="C540" s="21"/>
      <c r="D540">
        <v>0.9929711507601251</v>
      </c>
      <c r="E540">
        <v>1</v>
      </c>
      <c r="F540">
        <v>1</v>
      </c>
      <c r="G540" s="15">
        <v>250</v>
      </c>
      <c r="H540" s="21" t="s">
        <v>31</v>
      </c>
      <c r="I540" s="21" t="s">
        <v>32</v>
      </c>
      <c r="L540" s="21">
        <v>10</v>
      </c>
      <c r="M540" s="23">
        <v>7.4340000000000002</v>
      </c>
      <c r="N540" s="21" t="s">
        <v>35</v>
      </c>
      <c r="O540" s="28">
        <v>539</v>
      </c>
      <c r="P540" s="15">
        <f>M540</f>
        <v>7.4340000000000002</v>
      </c>
      <c r="Q540" s="27">
        <v>1.6840999999999999</v>
      </c>
      <c r="R540" s="27">
        <v>1.8272999999999999</v>
      </c>
      <c r="S540" s="27">
        <v>1.5542</v>
      </c>
      <c r="T540" s="27">
        <v>1.7612000000000001</v>
      </c>
      <c r="U540" s="31">
        <f t="shared" si="106"/>
        <v>1.7067000000000001</v>
      </c>
      <c r="V540" s="27">
        <v>2.1305999999999998</v>
      </c>
      <c r="W540" s="27">
        <v>2.0329000000000002</v>
      </c>
      <c r="X540" s="27"/>
      <c r="Y540" s="27">
        <v>2.0325000000000002</v>
      </c>
      <c r="Z540" s="31">
        <f t="shared" si="107"/>
        <v>2.0653333333333332</v>
      </c>
      <c r="AA540" s="27">
        <v>176.5985</v>
      </c>
      <c r="AB540" s="27">
        <v>184.44159999999999</v>
      </c>
      <c r="AC540" s="27"/>
      <c r="AD540" s="27">
        <v>186.4024</v>
      </c>
      <c r="AE540">
        <f t="shared" si="108"/>
        <v>182.48083333333332</v>
      </c>
      <c r="AF540" s="16">
        <v>16</v>
      </c>
      <c r="AG540" s="15">
        <f t="shared" si="109"/>
        <v>29.19693333333333</v>
      </c>
      <c r="AI540">
        <f t="shared" si="110"/>
        <v>13.19693333333333</v>
      </c>
      <c r="AJ540" t="s">
        <v>39</v>
      </c>
      <c r="AK540" s="58">
        <f t="shared" si="111"/>
        <v>2919.6933333333332</v>
      </c>
      <c r="AM540" s="21">
        <f t="shared" si="112"/>
        <v>392.7486324096493</v>
      </c>
      <c r="AN540" s="23">
        <v>8.9</v>
      </c>
      <c r="AQ540" s="92">
        <f t="shared" si="105"/>
        <v>29.19693333333333</v>
      </c>
      <c r="AR540" s="93">
        <f t="shared" si="113"/>
        <v>29.19693333333333</v>
      </c>
    </row>
    <row r="541" spans="1:45" x14ac:dyDescent="0.3">
      <c r="A541" s="101" t="s">
        <v>0</v>
      </c>
      <c r="B541" s="68"/>
      <c r="C541" s="68"/>
      <c r="D541" s="68" t="s">
        <v>37</v>
      </c>
      <c r="E541" s="68" t="s">
        <v>56</v>
      </c>
      <c r="F541" s="68" t="s">
        <v>58</v>
      </c>
      <c r="G541" s="80" t="s">
        <v>1</v>
      </c>
      <c r="H541" s="81" t="s">
        <v>2</v>
      </c>
      <c r="I541" s="81" t="s">
        <v>3</v>
      </c>
      <c r="J541" s="81" t="s">
        <v>342</v>
      </c>
      <c r="L541" s="81" t="s">
        <v>57</v>
      </c>
      <c r="M541" s="80" t="s">
        <v>4</v>
      </c>
      <c r="N541" s="102" t="s">
        <v>5</v>
      </c>
      <c r="O541" s="82" t="s">
        <v>6</v>
      </c>
      <c r="P541" s="83" t="s">
        <v>7</v>
      </c>
      <c r="Q541" s="84" t="s">
        <v>8</v>
      </c>
      <c r="R541" s="84" t="s">
        <v>9</v>
      </c>
      <c r="S541" s="84" t="s">
        <v>10</v>
      </c>
      <c r="T541" s="84" t="s">
        <v>11</v>
      </c>
      <c r="U541" s="85" t="s">
        <v>12</v>
      </c>
      <c r="V541" s="86" t="s">
        <v>13</v>
      </c>
      <c r="W541" s="86" t="s">
        <v>14</v>
      </c>
      <c r="X541" s="86" t="s">
        <v>15</v>
      </c>
      <c r="Y541" s="86" t="s">
        <v>16</v>
      </c>
      <c r="Z541" s="87" t="s">
        <v>17</v>
      </c>
      <c r="AA541" s="88" t="s">
        <v>18</v>
      </c>
      <c r="AB541" s="88" t="s">
        <v>19</v>
      </c>
      <c r="AC541" s="88" t="s">
        <v>20</v>
      </c>
      <c r="AD541" s="88" t="s">
        <v>21</v>
      </c>
      <c r="AE541" s="88" t="s">
        <v>22</v>
      </c>
      <c r="AF541" s="105" t="s">
        <v>48</v>
      </c>
      <c r="AG541" s="80" t="s">
        <v>23</v>
      </c>
      <c r="AH541" s="81" t="s">
        <v>49</v>
      </c>
      <c r="AI541" s="81" t="s">
        <v>38</v>
      </c>
      <c r="AJ541" s="84" t="s">
        <v>24</v>
      </c>
      <c r="AK541" s="83" t="s">
        <v>25</v>
      </c>
      <c r="AL541" s="90" t="s">
        <v>51</v>
      </c>
      <c r="AM541" s="90" t="s">
        <v>26</v>
      </c>
      <c r="AN541" s="107" t="s">
        <v>27</v>
      </c>
      <c r="AO541" s="82" t="s">
        <v>28</v>
      </c>
      <c r="AP541" s="28"/>
      <c r="AQ541" s="21" t="s">
        <v>339</v>
      </c>
      <c r="AR541" s="19" t="s">
        <v>340</v>
      </c>
      <c r="AS541" s="21"/>
    </row>
    <row r="542" spans="1:45" x14ac:dyDescent="0.3">
      <c r="J542" s="21"/>
    </row>
    <row r="551" spans="11:11" x14ac:dyDescent="0.3">
      <c r="K551" s="21"/>
    </row>
    <row r="711" spans="10:11" x14ac:dyDescent="0.3">
      <c r="J711" s="21"/>
    </row>
    <row r="720" spans="10:11" x14ac:dyDescent="0.3">
      <c r="K720" s="21"/>
    </row>
    <row r="795" spans="10:10" x14ac:dyDescent="0.3">
      <c r="J795" s="21"/>
    </row>
    <row r="796" spans="10:10" x14ac:dyDescent="0.3">
      <c r="J796" s="21"/>
    </row>
    <row r="799" spans="10:10" x14ac:dyDescent="0.3">
      <c r="J799" s="3"/>
    </row>
    <row r="804" spans="11:11" x14ac:dyDescent="0.3">
      <c r="K804" s="21"/>
    </row>
    <row r="805" spans="11:11" x14ac:dyDescent="0.3">
      <c r="K805" s="21"/>
    </row>
    <row r="808" spans="11:11" x14ac:dyDescent="0.3">
      <c r="K808" s="81"/>
    </row>
  </sheetData>
  <sortState xmlns:xlrd2="http://schemas.microsoft.com/office/spreadsheetml/2017/richdata2" ref="A2:AS808">
    <sortCondition ref="O2:O808"/>
  </sortState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582"/>
  <sheetViews>
    <sheetView zoomScale="80" zoomScaleNormal="80" workbookViewId="0">
      <selection activeCell="A175" sqref="A175"/>
    </sheetView>
  </sheetViews>
  <sheetFormatPr baseColWidth="10" defaultRowHeight="14.4" x14ac:dyDescent="0.3"/>
  <cols>
    <col min="1" max="1" width="11.44140625" style="15"/>
    <col min="4" max="4" width="19.44140625" style="15" bestFit="1" customWidth="1"/>
    <col min="5" max="5" width="19.44140625" bestFit="1" customWidth="1"/>
    <col min="6" max="6" width="27.5546875" style="28" bestFit="1" customWidth="1"/>
    <col min="7" max="7" width="22.109375" style="15" bestFit="1" customWidth="1"/>
    <col min="8" max="8" width="20.88671875" style="15" customWidth="1"/>
    <col min="9" max="11" width="20.88671875" customWidth="1"/>
    <col min="12" max="12" width="20.88671875" style="31" customWidth="1"/>
    <col min="13" max="13" width="20.88671875" style="21" customWidth="1"/>
    <col min="14" max="16" width="20.88671875" customWidth="1"/>
    <col min="17" max="17" width="20.88671875" style="31" customWidth="1"/>
    <col min="18" max="18" width="23.6640625" style="21" bestFit="1" customWidth="1"/>
    <col min="19" max="21" width="23.6640625" bestFit="1" customWidth="1"/>
    <col min="22" max="22" width="25.88671875" bestFit="1" customWidth="1"/>
    <col min="23" max="23" width="25.88671875" style="16" customWidth="1"/>
    <col min="24" max="24" width="42.33203125" style="15" bestFit="1" customWidth="1"/>
    <col min="25" max="25" width="42.33203125" style="21" customWidth="1"/>
    <col min="26" max="26" width="36.5546875" bestFit="1" customWidth="1"/>
    <col min="27" max="27" width="26.5546875" bestFit="1" customWidth="1"/>
    <col min="28" max="28" width="26.5546875" style="15" customWidth="1"/>
    <col min="29" max="29" width="42.5546875" style="21" bestFit="1" customWidth="1"/>
    <col min="30" max="30" width="29.109375" bestFit="1" customWidth="1"/>
    <col min="31" max="33" width="11.44140625" style="15"/>
  </cols>
  <sheetData>
    <row r="1" spans="1:33" s="1" customFormat="1" x14ac:dyDescent="0.3">
      <c r="A1" s="2" t="s">
        <v>1</v>
      </c>
      <c r="B1" s="3" t="s">
        <v>2</v>
      </c>
      <c r="C1" s="3" t="s">
        <v>57</v>
      </c>
      <c r="D1" s="2" t="s">
        <v>4</v>
      </c>
      <c r="E1" s="5" t="s">
        <v>5</v>
      </c>
      <c r="F1" s="6" t="s">
        <v>6</v>
      </c>
      <c r="G1" s="7" t="s">
        <v>7</v>
      </c>
      <c r="H1" s="8" t="s">
        <v>8</v>
      </c>
      <c r="I1" s="9" t="s">
        <v>9</v>
      </c>
      <c r="J1" s="9" t="s">
        <v>10</v>
      </c>
      <c r="K1" s="9" t="s">
        <v>11</v>
      </c>
      <c r="L1" s="32" t="s">
        <v>12</v>
      </c>
      <c r="M1" s="10" t="s">
        <v>13</v>
      </c>
      <c r="N1" s="10" t="s">
        <v>14</v>
      </c>
      <c r="O1" s="10" t="s">
        <v>15</v>
      </c>
      <c r="P1" s="10" t="s">
        <v>16</v>
      </c>
      <c r="Q1" s="30" t="s">
        <v>17</v>
      </c>
      <c r="R1" s="11" t="s">
        <v>18</v>
      </c>
      <c r="S1" s="11" t="s">
        <v>19</v>
      </c>
      <c r="T1" s="11" t="s">
        <v>20</v>
      </c>
      <c r="U1" s="11" t="s">
        <v>21</v>
      </c>
      <c r="V1" s="11" t="s">
        <v>22</v>
      </c>
      <c r="W1" s="12" t="s">
        <v>48</v>
      </c>
      <c r="X1" s="2" t="s">
        <v>23</v>
      </c>
      <c r="Y1" s="3" t="s">
        <v>49</v>
      </c>
      <c r="Z1" s="3" t="s">
        <v>38</v>
      </c>
      <c r="AA1" s="9" t="s">
        <v>24</v>
      </c>
      <c r="AB1" s="7" t="s">
        <v>25</v>
      </c>
      <c r="AC1" s="7" t="s">
        <v>51</v>
      </c>
      <c r="AD1" s="13" t="s">
        <v>26</v>
      </c>
      <c r="AE1" s="4" t="s">
        <v>27</v>
      </c>
      <c r="AF1" s="6" t="s">
        <v>28</v>
      </c>
      <c r="AG1" s="14"/>
    </row>
    <row r="2" spans="1:33" x14ac:dyDescent="0.3">
      <c r="A2" s="15">
        <v>102</v>
      </c>
      <c r="B2">
        <v>0</v>
      </c>
      <c r="C2">
        <v>0</v>
      </c>
      <c r="D2" s="23">
        <v>6.76</v>
      </c>
      <c r="E2" s="22">
        <v>9.5619999999999994</v>
      </c>
      <c r="F2" s="28">
        <v>9</v>
      </c>
      <c r="G2" s="15">
        <f>D2+E2</f>
        <v>16.321999999999999</v>
      </c>
      <c r="H2" s="15">
        <v>1.6535</v>
      </c>
      <c r="I2" s="24">
        <v>1.6249</v>
      </c>
      <c r="J2" s="24">
        <v>1.6797</v>
      </c>
      <c r="K2" s="24">
        <v>1.5953999999999999</v>
      </c>
      <c r="L2" s="31">
        <f t="shared" ref="L2:L33" si="0">AVERAGE(H2:K2)</f>
        <v>1.6383749999999999</v>
      </c>
      <c r="M2" s="21">
        <v>2.0423</v>
      </c>
      <c r="N2" s="24">
        <v>2.0259999999999998</v>
      </c>
      <c r="O2" s="24">
        <v>2.0457999999999998</v>
      </c>
      <c r="P2" s="24">
        <v>2.0306000000000002</v>
      </c>
      <c r="Q2" s="31">
        <f t="shared" ref="Q2:Q33" si="1">AVERAGE(M2:P2)</f>
        <v>2.0361750000000001</v>
      </c>
      <c r="R2" s="21">
        <v>258.88889999999998</v>
      </c>
      <c r="S2">
        <v>264.77120000000002</v>
      </c>
      <c r="T2">
        <v>261.3399</v>
      </c>
      <c r="U2">
        <v>258.39870000000002</v>
      </c>
      <c r="V2">
        <f t="shared" ref="V2:V33" si="2">AVERAGE(R2:U2)</f>
        <v>260.84967499999999</v>
      </c>
      <c r="W2" s="16">
        <v>26</v>
      </c>
      <c r="X2" s="15">
        <f>(V2*W2)/100</f>
        <v>67.820915499999998</v>
      </c>
      <c r="Y2" s="15"/>
      <c r="Z2">
        <f t="shared" ref="Z2:Z33" si="3">X2-W2</f>
        <v>41.820915499999998</v>
      </c>
      <c r="AA2" t="s">
        <v>39</v>
      </c>
      <c r="AB2" s="23">
        <f t="shared" ref="AB2:AB33" si="4">V2*W2</f>
        <v>6782.0915500000001</v>
      </c>
      <c r="AC2" s="15"/>
      <c r="AD2">
        <f t="shared" ref="AD2:AD33" si="5">AB2/G2</f>
        <v>415.51841379732878</v>
      </c>
      <c r="AE2" s="23">
        <v>9.4</v>
      </c>
    </row>
    <row r="3" spans="1:33" x14ac:dyDescent="0.3">
      <c r="A3" s="15">
        <v>105</v>
      </c>
      <c r="B3">
        <v>0</v>
      </c>
      <c r="C3">
        <v>0</v>
      </c>
      <c r="D3" s="23">
        <v>12.72</v>
      </c>
      <c r="E3">
        <v>17.321999999999999</v>
      </c>
      <c r="F3" s="28">
        <v>40</v>
      </c>
      <c r="G3" s="15">
        <f>D3</f>
        <v>12.72</v>
      </c>
      <c r="I3">
        <v>1.4346000000000001</v>
      </c>
      <c r="J3">
        <v>1.45</v>
      </c>
      <c r="K3">
        <v>1.4543999999999999</v>
      </c>
      <c r="L3" s="31">
        <f t="shared" si="0"/>
        <v>1.4463333333333332</v>
      </c>
      <c r="M3" s="27"/>
      <c r="N3" s="27">
        <v>1.9572000000000001</v>
      </c>
      <c r="O3" s="27">
        <v>1.9427000000000001</v>
      </c>
      <c r="P3" s="27">
        <v>1.9626999999999999</v>
      </c>
      <c r="Q3" s="31">
        <f t="shared" si="1"/>
        <v>1.9542000000000002</v>
      </c>
      <c r="R3" s="27">
        <v>179.66480000000001</v>
      </c>
      <c r="S3" s="27">
        <v>170.84119999999999</v>
      </c>
      <c r="T3" s="27">
        <v>176.23339999999999</v>
      </c>
      <c r="U3" s="27">
        <v>170.351</v>
      </c>
      <c r="V3">
        <f t="shared" si="2"/>
        <v>174.27259999999998</v>
      </c>
      <c r="W3" s="16">
        <v>26</v>
      </c>
      <c r="X3" s="15">
        <f t="shared" ref="X3:X33" si="6">(V3*W3)/100</f>
        <v>45.310876</v>
      </c>
      <c r="Y3" s="15"/>
      <c r="Z3">
        <f t="shared" si="3"/>
        <v>19.310876</v>
      </c>
      <c r="AA3" t="s">
        <v>39</v>
      </c>
      <c r="AB3" s="23">
        <f t="shared" si="4"/>
        <v>4531.0875999999998</v>
      </c>
      <c r="AC3" s="15"/>
      <c r="AD3">
        <f t="shared" si="5"/>
        <v>356.21757861635217</v>
      </c>
      <c r="AE3" s="23">
        <v>8.4</v>
      </c>
    </row>
    <row r="4" spans="1:33" x14ac:dyDescent="0.3">
      <c r="A4" s="15">
        <v>107</v>
      </c>
      <c r="B4">
        <v>0</v>
      </c>
      <c r="C4">
        <v>0</v>
      </c>
      <c r="D4" s="15">
        <v>9.9580000000000002</v>
      </c>
      <c r="E4" s="22">
        <v>13.382</v>
      </c>
      <c r="F4" s="28">
        <v>55</v>
      </c>
      <c r="G4" s="15">
        <f>E4</f>
        <v>13.382</v>
      </c>
      <c r="H4" s="15">
        <v>2.1604999999999999</v>
      </c>
      <c r="J4">
        <v>2.2850000000000001</v>
      </c>
      <c r="K4">
        <v>2.2302</v>
      </c>
      <c r="L4" s="31">
        <f t="shared" si="0"/>
        <v>2.2252333333333332</v>
      </c>
      <c r="M4" s="27">
        <v>2.0148000000000001</v>
      </c>
      <c r="N4" s="27"/>
      <c r="O4" s="27">
        <v>2.0354999999999999</v>
      </c>
      <c r="P4" s="27">
        <v>2.0314999999999999</v>
      </c>
      <c r="Q4" s="31">
        <f t="shared" si="1"/>
        <v>2.0272666666666663</v>
      </c>
      <c r="R4" s="27">
        <v>244.0104</v>
      </c>
      <c r="S4" s="27"/>
      <c r="T4" s="27">
        <v>243.52019999999999</v>
      </c>
      <c r="U4" s="27">
        <v>242.0496</v>
      </c>
      <c r="V4">
        <f t="shared" si="2"/>
        <v>243.1934</v>
      </c>
      <c r="W4" s="16">
        <v>26</v>
      </c>
      <c r="X4" s="15">
        <f t="shared" si="6"/>
        <v>63.230284000000005</v>
      </c>
      <c r="Y4" s="15"/>
      <c r="Z4">
        <f>X4-W4</f>
        <v>37.230284000000005</v>
      </c>
      <c r="AA4" t="s">
        <v>39</v>
      </c>
      <c r="AB4" s="23">
        <f t="shared" si="4"/>
        <v>6323.0284000000001</v>
      </c>
      <c r="AC4" s="15"/>
      <c r="AD4">
        <f t="shared" si="5"/>
        <v>472.50249589000151</v>
      </c>
      <c r="AE4" s="23">
        <v>9.3000000000000007</v>
      </c>
    </row>
    <row r="5" spans="1:33" x14ac:dyDescent="0.3">
      <c r="A5" s="15">
        <v>110</v>
      </c>
      <c r="B5">
        <v>0</v>
      </c>
      <c r="C5">
        <v>0</v>
      </c>
      <c r="D5" s="23">
        <v>11.96</v>
      </c>
      <c r="E5">
        <v>27.398</v>
      </c>
      <c r="F5" s="28">
        <v>59</v>
      </c>
      <c r="G5" s="15">
        <f>D5</f>
        <v>11.96</v>
      </c>
      <c r="H5" s="66">
        <v>2.3014999999999999</v>
      </c>
      <c r="I5" s="27"/>
      <c r="J5" s="27">
        <v>2.2463000000000002</v>
      </c>
      <c r="K5" s="27">
        <v>2.2614000000000001</v>
      </c>
      <c r="L5" s="31">
        <f t="shared" si="0"/>
        <v>2.2697333333333334</v>
      </c>
      <c r="M5" s="27">
        <v>2.0306999999999999</v>
      </c>
      <c r="N5" s="27"/>
      <c r="O5" s="27">
        <v>2.0139999999999998</v>
      </c>
      <c r="P5" s="27">
        <v>2.0421</v>
      </c>
      <c r="Q5" s="31">
        <f t="shared" si="1"/>
        <v>2.0289333333333333</v>
      </c>
      <c r="R5" s="27">
        <v>183.2261</v>
      </c>
      <c r="S5" s="27"/>
      <c r="T5" s="27">
        <v>187.6379</v>
      </c>
      <c r="U5" s="27">
        <v>182.2457</v>
      </c>
      <c r="V5">
        <f t="shared" si="2"/>
        <v>184.3699</v>
      </c>
      <c r="W5" s="16">
        <v>26</v>
      </c>
      <c r="X5" s="15">
        <f t="shared" si="6"/>
        <v>47.936174000000001</v>
      </c>
      <c r="Y5" s="15"/>
      <c r="Z5">
        <f t="shared" si="3"/>
        <v>21.936174000000001</v>
      </c>
      <c r="AA5" t="s">
        <v>39</v>
      </c>
      <c r="AB5" s="23">
        <f t="shared" si="4"/>
        <v>4793.6174000000001</v>
      </c>
      <c r="AC5" s="15"/>
      <c r="AD5">
        <f t="shared" si="5"/>
        <v>400.80413043478256</v>
      </c>
      <c r="AE5" s="23">
        <v>9.1999999999999993</v>
      </c>
    </row>
    <row r="6" spans="1:33" x14ac:dyDescent="0.3">
      <c r="A6" s="15">
        <v>113</v>
      </c>
      <c r="B6">
        <v>0</v>
      </c>
      <c r="C6">
        <v>0</v>
      </c>
      <c r="D6" s="23">
        <v>8.7219999999999995</v>
      </c>
      <c r="E6" s="22">
        <v>10.246</v>
      </c>
      <c r="F6" s="28">
        <v>71</v>
      </c>
      <c r="G6" s="15">
        <f>D6+E6</f>
        <v>18.968</v>
      </c>
      <c r="H6" s="66">
        <v>1.4079999999999999</v>
      </c>
      <c r="I6" s="27">
        <v>1.5328999999999999</v>
      </c>
      <c r="J6" s="27">
        <v>1.5575000000000001</v>
      </c>
      <c r="K6" s="27">
        <v>1.5214000000000001</v>
      </c>
      <c r="L6" s="31">
        <f t="shared" si="0"/>
        <v>1.50495</v>
      </c>
      <c r="M6" s="27">
        <v>1.9235</v>
      </c>
      <c r="N6" s="27">
        <v>1.9883</v>
      </c>
      <c r="O6" s="27">
        <v>1.9822</v>
      </c>
      <c r="P6" s="27">
        <v>1.9635</v>
      </c>
      <c r="Q6" s="31">
        <f t="shared" si="1"/>
        <v>1.964375</v>
      </c>
      <c r="R6" s="27">
        <v>316.43689999999998</v>
      </c>
      <c r="S6" s="27">
        <v>304.67219999999998</v>
      </c>
      <c r="T6" s="27">
        <v>309.57409999999999</v>
      </c>
      <c r="U6" s="27">
        <v>307.61340000000001</v>
      </c>
      <c r="V6">
        <f t="shared" si="2"/>
        <v>309.57414999999997</v>
      </c>
      <c r="W6" s="16">
        <v>26</v>
      </c>
      <c r="X6" s="15">
        <f t="shared" si="6"/>
        <v>80.489278999999996</v>
      </c>
      <c r="Y6" s="15"/>
      <c r="Z6">
        <f t="shared" si="3"/>
        <v>54.489278999999996</v>
      </c>
      <c r="AA6" t="s">
        <v>39</v>
      </c>
      <c r="AB6" s="23">
        <f t="shared" si="4"/>
        <v>8048.9278999999997</v>
      </c>
      <c r="AC6" s="15"/>
      <c r="AD6">
        <f t="shared" si="5"/>
        <v>424.34246625896247</v>
      </c>
      <c r="AE6" s="23">
        <v>9.4</v>
      </c>
    </row>
    <row r="7" spans="1:33" x14ac:dyDescent="0.3">
      <c r="A7" s="15">
        <v>128</v>
      </c>
      <c r="B7">
        <v>0</v>
      </c>
      <c r="C7">
        <v>0</v>
      </c>
      <c r="D7" s="23">
        <v>11.125999999999999</v>
      </c>
      <c r="E7">
        <v>23.442</v>
      </c>
      <c r="F7" s="28">
        <v>115</v>
      </c>
      <c r="G7" s="15">
        <f>D7</f>
        <v>11.125999999999999</v>
      </c>
      <c r="H7" s="66">
        <v>2.1116000000000001</v>
      </c>
      <c r="I7" s="27">
        <v>2.1911</v>
      </c>
      <c r="J7" s="27">
        <v>2.1593</v>
      </c>
      <c r="K7" s="27">
        <v>2.0960999999999999</v>
      </c>
      <c r="L7" s="31">
        <f t="shared" si="0"/>
        <v>2.1395249999999999</v>
      </c>
      <c r="M7" s="27">
        <v>2.0508000000000002</v>
      </c>
      <c r="N7" s="27">
        <v>2.1015999999999999</v>
      </c>
      <c r="O7" s="27">
        <v>2.0952000000000002</v>
      </c>
      <c r="P7" s="27">
        <v>2.0569000000000002</v>
      </c>
      <c r="Q7" s="31">
        <f t="shared" si="1"/>
        <v>2.0761250000000002</v>
      </c>
      <c r="R7" s="27">
        <v>194.20959999999999</v>
      </c>
      <c r="S7" s="27">
        <v>190.7782</v>
      </c>
      <c r="T7" s="27">
        <v>192.24879999999999</v>
      </c>
      <c r="U7" s="27">
        <v>191.7586</v>
      </c>
      <c r="V7">
        <f t="shared" si="2"/>
        <v>192.24879999999999</v>
      </c>
      <c r="W7" s="16">
        <v>26</v>
      </c>
      <c r="X7" s="15">
        <f t="shared" si="6"/>
        <v>49.984687999999998</v>
      </c>
      <c r="Y7" s="15"/>
      <c r="Z7">
        <f t="shared" si="3"/>
        <v>23.984687999999998</v>
      </c>
      <c r="AA7" t="s">
        <v>39</v>
      </c>
      <c r="AB7" s="23">
        <f t="shared" si="4"/>
        <v>4998.4687999999996</v>
      </c>
      <c r="AC7" s="15"/>
      <c r="AD7">
        <f t="shared" si="5"/>
        <v>449.26018335430524</v>
      </c>
      <c r="AE7" s="23">
        <v>8</v>
      </c>
    </row>
    <row r="8" spans="1:33" x14ac:dyDescent="0.3">
      <c r="A8" s="15">
        <v>130</v>
      </c>
      <c r="B8">
        <v>0</v>
      </c>
      <c r="C8">
        <v>0</v>
      </c>
      <c r="D8" s="23">
        <v>12.304</v>
      </c>
      <c r="E8">
        <v>20.832000000000001</v>
      </c>
      <c r="F8" s="14">
        <v>130</v>
      </c>
      <c r="G8" s="20">
        <f>D8</f>
        <v>12.304</v>
      </c>
      <c r="H8" s="66">
        <v>1.8691</v>
      </c>
      <c r="I8" s="27">
        <v>1.8835999999999999</v>
      </c>
      <c r="J8" s="27">
        <v>1.8691</v>
      </c>
      <c r="K8" s="27">
        <v>1.7503</v>
      </c>
      <c r="L8" s="31">
        <f t="shared" si="0"/>
        <v>1.8430250000000001</v>
      </c>
      <c r="M8" s="27">
        <v>1.9497</v>
      </c>
      <c r="N8" s="27">
        <v>1.9658</v>
      </c>
      <c r="O8" s="27">
        <v>1.9659</v>
      </c>
      <c r="P8" s="27"/>
      <c r="Q8" s="31">
        <f t="shared" si="1"/>
        <v>1.9604666666666664</v>
      </c>
      <c r="R8" s="27">
        <v>231.46449999999999</v>
      </c>
      <c r="S8" s="27">
        <v>230.48410000000001</v>
      </c>
      <c r="T8" s="27">
        <v>231.46449999999999</v>
      </c>
      <c r="U8" s="27">
        <v>237.3468</v>
      </c>
      <c r="V8">
        <f t="shared" si="2"/>
        <v>232.689975</v>
      </c>
      <c r="W8" s="16">
        <v>26</v>
      </c>
      <c r="X8" s="56">
        <f t="shared" si="6"/>
        <v>60.499393500000004</v>
      </c>
      <c r="Y8" s="15">
        <f>X8-2</f>
        <v>58.499393500000004</v>
      </c>
      <c r="Z8">
        <f t="shared" si="3"/>
        <v>34.499393500000004</v>
      </c>
      <c r="AA8" t="s">
        <v>39</v>
      </c>
      <c r="AB8" s="15">
        <f t="shared" si="4"/>
        <v>6049.9393500000006</v>
      </c>
      <c r="AC8" s="23">
        <f>AB8-200</f>
        <v>5849.9393500000006</v>
      </c>
      <c r="AD8">
        <f t="shared" si="5"/>
        <v>491.70508371261383</v>
      </c>
      <c r="AE8" s="23">
        <v>8.6999999999999993</v>
      </c>
    </row>
    <row r="9" spans="1:33" x14ac:dyDescent="0.3">
      <c r="A9" s="15">
        <v>132</v>
      </c>
      <c r="B9">
        <v>0</v>
      </c>
      <c r="C9">
        <v>0</v>
      </c>
      <c r="D9" s="23">
        <v>14.04</v>
      </c>
      <c r="E9">
        <v>20.277999999999999</v>
      </c>
      <c r="F9" s="28">
        <v>146</v>
      </c>
      <c r="G9" s="15">
        <f>D9</f>
        <v>14.04</v>
      </c>
      <c r="H9" s="27">
        <v>1.9974000000000001</v>
      </c>
      <c r="I9" s="27">
        <v>1.9842</v>
      </c>
      <c r="J9" s="27">
        <v>1.9974000000000001</v>
      </c>
      <c r="K9" s="27">
        <v>2.0291000000000001</v>
      </c>
      <c r="L9" s="31">
        <f t="shared" si="0"/>
        <v>2.0020250000000002</v>
      </c>
      <c r="M9" s="27">
        <v>2.0263</v>
      </c>
      <c r="N9" s="27">
        <v>2.0491000000000001</v>
      </c>
      <c r="O9" s="27">
        <v>1.9993000000000001</v>
      </c>
      <c r="P9" s="27">
        <v>2.0404</v>
      </c>
      <c r="Q9" s="31">
        <f t="shared" si="1"/>
        <v>2.028775</v>
      </c>
      <c r="R9" s="27">
        <v>220.4504</v>
      </c>
      <c r="S9" s="27">
        <v>221.92099999999999</v>
      </c>
      <c r="T9" s="27">
        <v>226.33269999999999</v>
      </c>
      <c r="U9" s="27">
        <v>218.97980000000001</v>
      </c>
      <c r="V9">
        <f t="shared" si="2"/>
        <v>221.920975</v>
      </c>
      <c r="W9" s="16">
        <v>26</v>
      </c>
      <c r="X9" s="15">
        <f t="shared" si="6"/>
        <v>57.699453499999997</v>
      </c>
      <c r="Y9" s="15"/>
      <c r="Z9">
        <f t="shared" si="3"/>
        <v>31.699453499999997</v>
      </c>
      <c r="AA9" t="s">
        <v>39</v>
      </c>
      <c r="AB9" s="23">
        <f t="shared" si="4"/>
        <v>5769.94535</v>
      </c>
      <c r="AC9" s="15"/>
      <c r="AD9">
        <f t="shared" si="5"/>
        <v>410.96476851851855</v>
      </c>
      <c r="AE9" s="23">
        <v>8.4</v>
      </c>
    </row>
    <row r="10" spans="1:33" x14ac:dyDescent="0.3">
      <c r="A10" s="15">
        <v>133</v>
      </c>
      <c r="B10">
        <v>0</v>
      </c>
      <c r="C10">
        <v>0</v>
      </c>
      <c r="D10" s="23">
        <v>9.1140000000000008</v>
      </c>
      <c r="E10" s="22">
        <v>10.19</v>
      </c>
      <c r="F10" s="28">
        <v>154</v>
      </c>
      <c r="G10" s="15">
        <f>D10+E10</f>
        <v>19.304000000000002</v>
      </c>
      <c r="H10" s="69">
        <v>1.802</v>
      </c>
      <c r="I10" s="27">
        <v>1.6526000000000001</v>
      </c>
      <c r="J10" s="27">
        <v>1.871</v>
      </c>
      <c r="K10" s="27">
        <v>1.5305</v>
      </c>
      <c r="L10" s="31">
        <f t="shared" si="0"/>
        <v>1.7140249999999999</v>
      </c>
      <c r="M10" s="27">
        <v>2.032</v>
      </c>
      <c r="N10" s="27">
        <v>1.8826000000000001</v>
      </c>
      <c r="O10" s="27">
        <v>2.0507</v>
      </c>
      <c r="P10" s="27"/>
      <c r="Q10" s="31">
        <f t="shared" si="1"/>
        <v>1.9884333333333333</v>
      </c>
      <c r="R10" s="27">
        <v>274.8621</v>
      </c>
      <c r="S10" s="27">
        <v>299.8621</v>
      </c>
      <c r="T10" s="27">
        <v>274.37189999999998</v>
      </c>
      <c r="U10" s="27">
        <v>331.72489999999999</v>
      </c>
      <c r="V10">
        <f t="shared" si="2"/>
        <v>295.20524999999998</v>
      </c>
      <c r="W10" s="16">
        <v>26</v>
      </c>
      <c r="X10" s="15">
        <f t="shared" si="6"/>
        <v>76.753364999999988</v>
      </c>
      <c r="Y10" s="15"/>
      <c r="Z10">
        <f t="shared" si="3"/>
        <v>50.753364999999988</v>
      </c>
      <c r="AA10" t="s">
        <v>39</v>
      </c>
      <c r="AB10" s="23">
        <f t="shared" si="4"/>
        <v>7675.3364999999994</v>
      </c>
      <c r="AC10" s="15"/>
      <c r="AD10">
        <f t="shared" si="5"/>
        <v>397.60342416079561</v>
      </c>
      <c r="AE10" s="23">
        <v>9.3000000000000007</v>
      </c>
    </row>
    <row r="11" spans="1:33" x14ac:dyDescent="0.3">
      <c r="A11" s="15">
        <v>134</v>
      </c>
      <c r="B11">
        <v>0</v>
      </c>
      <c r="C11">
        <v>0</v>
      </c>
      <c r="D11" s="15">
        <v>9.7899999999999991</v>
      </c>
      <c r="E11" s="22">
        <v>19.042000000000002</v>
      </c>
      <c r="F11" s="28">
        <v>17</v>
      </c>
      <c r="G11" s="15">
        <f>E11</f>
        <v>19.042000000000002</v>
      </c>
      <c r="H11" s="21">
        <v>1.5081</v>
      </c>
      <c r="I11" s="24">
        <v>1.4681</v>
      </c>
      <c r="J11" s="24">
        <v>1.6073</v>
      </c>
      <c r="K11" s="24">
        <v>1.5775999999999999</v>
      </c>
      <c r="L11" s="31">
        <f t="shared" si="0"/>
        <v>1.5402749999999998</v>
      </c>
      <c r="M11" s="21">
        <v>1.9937</v>
      </c>
      <c r="O11">
        <v>1.9750000000000001</v>
      </c>
      <c r="P11">
        <v>1.9998</v>
      </c>
      <c r="Q11" s="31">
        <f t="shared" si="1"/>
        <v>1.9895000000000003</v>
      </c>
      <c r="R11" s="21">
        <v>321.1438</v>
      </c>
      <c r="T11">
        <v>312.32029999999997</v>
      </c>
      <c r="U11">
        <v>314.28100000000001</v>
      </c>
      <c r="V11">
        <f t="shared" si="2"/>
        <v>315.91503333333327</v>
      </c>
      <c r="W11" s="16">
        <v>26</v>
      </c>
      <c r="X11" s="15">
        <f t="shared" si="6"/>
        <v>82.137908666666647</v>
      </c>
      <c r="Y11" s="15"/>
      <c r="Z11">
        <f t="shared" si="3"/>
        <v>56.137908666666647</v>
      </c>
      <c r="AA11" t="s">
        <v>39</v>
      </c>
      <c r="AB11" s="23">
        <f t="shared" si="4"/>
        <v>8213.7908666666644</v>
      </c>
      <c r="AC11" s="15"/>
      <c r="AD11">
        <f t="shared" si="5"/>
        <v>431.35126912439154</v>
      </c>
      <c r="AE11" s="23">
        <v>9.5</v>
      </c>
    </row>
    <row r="12" spans="1:33" x14ac:dyDescent="0.3">
      <c r="A12" s="15">
        <v>136</v>
      </c>
      <c r="B12">
        <v>0</v>
      </c>
      <c r="C12">
        <v>0</v>
      </c>
      <c r="D12" s="15">
        <v>8.7080000000000002</v>
      </c>
      <c r="E12" s="22">
        <v>14.772</v>
      </c>
      <c r="F12" s="28">
        <v>161</v>
      </c>
      <c r="G12" s="15">
        <f>E12</f>
        <v>14.772</v>
      </c>
      <c r="H12" s="69">
        <v>2.2864</v>
      </c>
      <c r="I12" s="27">
        <v>2.3393000000000002</v>
      </c>
      <c r="J12" s="27">
        <v>2.4037000000000002</v>
      </c>
      <c r="K12" s="27">
        <v>2.2633000000000001</v>
      </c>
      <c r="L12" s="31">
        <f t="shared" si="0"/>
        <v>2.323175</v>
      </c>
      <c r="M12" s="27">
        <v>1.8160000000000001</v>
      </c>
      <c r="N12" s="27">
        <v>1.8208</v>
      </c>
      <c r="O12" s="27">
        <v>1.8270999999999999</v>
      </c>
      <c r="P12" s="27">
        <v>1.8119000000000001</v>
      </c>
      <c r="Q12" s="31">
        <f t="shared" si="1"/>
        <v>1.8189500000000001</v>
      </c>
      <c r="R12" s="27">
        <v>254.62960000000001</v>
      </c>
      <c r="S12" s="27">
        <v>257.0806</v>
      </c>
      <c r="T12" s="27">
        <v>257.0806</v>
      </c>
      <c r="U12" s="27">
        <v>253.15899999999999</v>
      </c>
      <c r="V12">
        <f t="shared" si="2"/>
        <v>255.48745</v>
      </c>
      <c r="W12" s="16">
        <v>26</v>
      </c>
      <c r="X12" s="15">
        <f t="shared" si="6"/>
        <v>66.426737000000003</v>
      </c>
      <c r="Y12" s="15"/>
      <c r="Z12">
        <f t="shared" si="3"/>
        <v>40.426737000000003</v>
      </c>
      <c r="AA12" t="s">
        <v>39</v>
      </c>
      <c r="AB12" s="23">
        <f t="shared" si="4"/>
        <v>6642.6737000000003</v>
      </c>
      <c r="AC12" s="15"/>
      <c r="AD12">
        <f t="shared" si="5"/>
        <v>449.68005009477389</v>
      </c>
      <c r="AE12" s="23">
        <v>9.3000000000000007</v>
      </c>
    </row>
    <row r="13" spans="1:33" x14ac:dyDescent="0.3">
      <c r="A13" s="15">
        <v>139</v>
      </c>
      <c r="B13">
        <v>0</v>
      </c>
      <c r="C13">
        <v>0</v>
      </c>
      <c r="D13" s="23">
        <v>11.374000000000001</v>
      </c>
      <c r="E13">
        <v>14.006</v>
      </c>
      <c r="F13" s="28">
        <v>177</v>
      </c>
      <c r="G13" s="15">
        <f>D13</f>
        <v>11.374000000000001</v>
      </c>
      <c r="H13" s="69">
        <v>0.87480000000000002</v>
      </c>
      <c r="I13" s="27">
        <v>0.92910000000000004</v>
      </c>
      <c r="J13" s="27">
        <v>0.95030000000000003</v>
      </c>
      <c r="K13" s="27">
        <v>0.93720000000000003</v>
      </c>
      <c r="L13" s="31">
        <f t="shared" si="0"/>
        <v>0.92284999999999995</v>
      </c>
      <c r="M13" s="27"/>
      <c r="N13" s="27">
        <v>2.0954000000000002</v>
      </c>
      <c r="O13" s="27">
        <v>2.1343999999999999</v>
      </c>
      <c r="P13" s="27">
        <v>2.0819999999999999</v>
      </c>
      <c r="Q13" s="31">
        <f t="shared" si="1"/>
        <v>2.1039333333333334</v>
      </c>
      <c r="R13" s="27">
        <v>173.7473</v>
      </c>
      <c r="S13" s="27">
        <v>165.41390000000001</v>
      </c>
      <c r="T13" s="27">
        <v>166.39429999999999</v>
      </c>
      <c r="U13" s="27">
        <v>166.39429999999999</v>
      </c>
      <c r="V13">
        <f t="shared" si="2"/>
        <v>167.98745</v>
      </c>
      <c r="W13" s="16">
        <v>26</v>
      </c>
      <c r="X13" s="15">
        <f t="shared" si="6"/>
        <v>43.676737000000003</v>
      </c>
      <c r="Y13" s="15"/>
      <c r="Z13">
        <f t="shared" si="3"/>
        <v>17.676737000000003</v>
      </c>
      <c r="AA13" t="s">
        <v>39</v>
      </c>
      <c r="AB13" s="23">
        <f t="shared" si="4"/>
        <v>4367.6737000000003</v>
      </c>
      <c r="AC13" s="15"/>
      <c r="AD13">
        <f t="shared" si="5"/>
        <v>384.00507297344819</v>
      </c>
      <c r="AE13" s="23">
        <v>9.3000000000000007</v>
      </c>
    </row>
    <row r="14" spans="1:33" ht="15.6" x14ac:dyDescent="0.3">
      <c r="A14" s="15">
        <v>141</v>
      </c>
      <c r="B14">
        <v>0</v>
      </c>
      <c r="C14">
        <v>0</v>
      </c>
      <c r="D14" s="40">
        <v>9.0060000000000002</v>
      </c>
      <c r="E14" s="41">
        <v>22.922000000000001</v>
      </c>
      <c r="F14" s="28">
        <v>189</v>
      </c>
      <c r="G14" s="15">
        <f>E14</f>
        <v>22.922000000000001</v>
      </c>
      <c r="H14" s="69">
        <v>1.6394</v>
      </c>
      <c r="I14" s="27">
        <v>1.7330000000000001</v>
      </c>
      <c r="J14" s="27">
        <v>1.5785</v>
      </c>
      <c r="K14" s="27">
        <v>1.7624</v>
      </c>
      <c r="L14" s="31">
        <f t="shared" si="0"/>
        <v>1.6783250000000001</v>
      </c>
      <c r="M14" s="27">
        <v>1.9652000000000001</v>
      </c>
      <c r="N14" s="27">
        <v>2.0024999999999999</v>
      </c>
      <c r="O14" s="27"/>
      <c r="P14" s="27">
        <v>2.0164</v>
      </c>
      <c r="Q14" s="31">
        <f t="shared" si="1"/>
        <v>1.9946999999999999</v>
      </c>
      <c r="R14" s="27">
        <v>362.80829999999997</v>
      </c>
      <c r="S14" s="27">
        <v>358.88679999999999</v>
      </c>
      <c r="T14" s="27"/>
      <c r="U14" s="27">
        <v>355.4554</v>
      </c>
      <c r="V14">
        <f t="shared" si="2"/>
        <v>359.05016666666666</v>
      </c>
      <c r="W14" s="16">
        <v>26</v>
      </c>
      <c r="X14" s="15">
        <f t="shared" si="6"/>
        <v>93.353043333333332</v>
      </c>
      <c r="Y14" s="15"/>
      <c r="Z14">
        <f t="shared" si="3"/>
        <v>67.353043333333332</v>
      </c>
      <c r="AA14" t="s">
        <v>39</v>
      </c>
      <c r="AB14" s="23">
        <f t="shared" si="4"/>
        <v>9335.3043333333335</v>
      </c>
      <c r="AC14" s="15"/>
      <c r="AD14">
        <f t="shared" si="5"/>
        <v>407.26395311636566</v>
      </c>
      <c r="AE14" s="23">
        <v>9.1999999999999993</v>
      </c>
    </row>
    <row r="15" spans="1:33" x14ac:dyDescent="0.3">
      <c r="A15" s="15">
        <v>147</v>
      </c>
      <c r="B15">
        <v>0</v>
      </c>
      <c r="C15">
        <v>0</v>
      </c>
      <c r="D15" s="23">
        <v>15.582000000000001</v>
      </c>
      <c r="E15">
        <v>19.18</v>
      </c>
      <c r="F15" s="28">
        <v>206</v>
      </c>
      <c r="G15" s="15">
        <f>D15</f>
        <v>15.582000000000001</v>
      </c>
      <c r="H15" s="27">
        <v>1.3323</v>
      </c>
      <c r="I15" s="27">
        <v>1.2733000000000001</v>
      </c>
      <c r="J15" s="27">
        <v>1.3386</v>
      </c>
      <c r="K15" s="27">
        <v>1.3602000000000001</v>
      </c>
      <c r="L15" s="31">
        <f t="shared" si="0"/>
        <v>1.3261000000000001</v>
      </c>
      <c r="M15" s="27">
        <v>1.8993</v>
      </c>
      <c r="N15" s="27"/>
      <c r="O15" s="27">
        <v>1.9113</v>
      </c>
      <c r="P15" s="27">
        <v>1.9140999999999999</v>
      </c>
      <c r="Q15" s="31">
        <f t="shared" si="1"/>
        <v>1.9082333333333334</v>
      </c>
      <c r="R15" s="27">
        <v>282.7731</v>
      </c>
      <c r="S15" s="27"/>
      <c r="T15" s="27">
        <v>280.81229999999999</v>
      </c>
      <c r="U15" s="27">
        <v>279.3417</v>
      </c>
      <c r="V15">
        <f t="shared" si="2"/>
        <v>280.97569999999996</v>
      </c>
      <c r="W15" s="16">
        <v>26</v>
      </c>
      <c r="X15" s="56">
        <f t="shared" si="6"/>
        <v>73.053681999999995</v>
      </c>
      <c r="Y15" s="15">
        <f>X15-2</f>
        <v>71.053681999999995</v>
      </c>
      <c r="Z15">
        <f t="shared" si="3"/>
        <v>47.053681999999995</v>
      </c>
      <c r="AA15" t="s">
        <v>39</v>
      </c>
      <c r="AB15" s="15">
        <f t="shared" si="4"/>
        <v>7305.368199999999</v>
      </c>
      <c r="AC15" s="23">
        <f>AB15-200</f>
        <v>7105.368199999999</v>
      </c>
      <c r="AD15">
        <f t="shared" si="5"/>
        <v>468.83379540495434</v>
      </c>
      <c r="AE15" s="23">
        <v>9</v>
      </c>
    </row>
    <row r="16" spans="1:33" x14ac:dyDescent="0.3">
      <c r="A16" s="15">
        <v>150</v>
      </c>
      <c r="B16">
        <v>0</v>
      </c>
      <c r="C16">
        <v>0</v>
      </c>
      <c r="D16" s="23">
        <v>10.77</v>
      </c>
      <c r="E16">
        <v>9.8059999999999992</v>
      </c>
      <c r="F16" s="28">
        <v>224</v>
      </c>
      <c r="G16" s="15">
        <f>D16</f>
        <v>10.77</v>
      </c>
      <c r="H16" s="27">
        <v>2.1111</v>
      </c>
      <c r="I16" s="27"/>
      <c r="J16" s="27">
        <v>2.2162999999999999</v>
      </c>
      <c r="K16" s="27">
        <v>2.2069999999999999</v>
      </c>
      <c r="L16" s="31">
        <f t="shared" si="0"/>
        <v>2.1781333333333333</v>
      </c>
      <c r="M16" s="27">
        <v>1.9772000000000001</v>
      </c>
      <c r="N16" s="27"/>
      <c r="O16" s="27">
        <v>1.9908999999999999</v>
      </c>
      <c r="P16" s="27">
        <v>1.9907999999999999</v>
      </c>
      <c r="Q16" s="31">
        <f t="shared" si="1"/>
        <v>1.9863</v>
      </c>
      <c r="R16" s="27">
        <v>210.44120000000001</v>
      </c>
      <c r="S16" s="27"/>
      <c r="T16" s="27">
        <v>208.97059999999999</v>
      </c>
      <c r="U16" s="27">
        <v>207.00980000000001</v>
      </c>
      <c r="V16">
        <f t="shared" si="2"/>
        <v>208.80719999999999</v>
      </c>
      <c r="W16" s="16">
        <v>26</v>
      </c>
      <c r="X16" s="15">
        <f t="shared" si="6"/>
        <v>54.289871999999995</v>
      </c>
      <c r="Y16" s="15"/>
      <c r="Z16">
        <f t="shared" si="3"/>
        <v>28.289871999999995</v>
      </c>
      <c r="AA16" t="s">
        <v>39</v>
      </c>
      <c r="AB16" s="23">
        <f t="shared" si="4"/>
        <v>5428.9871999999996</v>
      </c>
      <c r="AC16" s="15"/>
      <c r="AD16">
        <f t="shared" si="5"/>
        <v>504.08423398328688</v>
      </c>
      <c r="AE16" s="23">
        <v>9</v>
      </c>
    </row>
    <row r="17" spans="1:31" x14ac:dyDescent="0.3">
      <c r="A17" s="15">
        <v>151</v>
      </c>
      <c r="B17">
        <v>0</v>
      </c>
      <c r="C17">
        <v>0</v>
      </c>
      <c r="D17" s="23">
        <v>10.84</v>
      </c>
      <c r="E17">
        <v>10.896000000000001</v>
      </c>
      <c r="F17" s="28">
        <v>232</v>
      </c>
      <c r="G17" s="15">
        <f>D17</f>
        <v>10.84</v>
      </c>
      <c r="H17" s="27"/>
      <c r="I17" s="27">
        <v>1.742</v>
      </c>
      <c r="J17" s="27">
        <v>1.8088</v>
      </c>
      <c r="K17" s="27">
        <v>1.8396999999999999</v>
      </c>
      <c r="L17" s="31">
        <f t="shared" si="0"/>
        <v>1.7968333333333331</v>
      </c>
      <c r="M17" s="27"/>
      <c r="N17" s="27">
        <v>2.0240999999999998</v>
      </c>
      <c r="O17" s="27">
        <v>2.0238</v>
      </c>
      <c r="P17" s="27">
        <v>2.0304000000000002</v>
      </c>
      <c r="Q17" s="31">
        <f t="shared" si="1"/>
        <v>2.0261</v>
      </c>
      <c r="R17" s="27">
        <v>172.6961</v>
      </c>
      <c r="S17" s="27">
        <v>166.81370000000001</v>
      </c>
      <c r="T17" s="27">
        <v>168.77449999999999</v>
      </c>
      <c r="U17" s="27">
        <v>165.34309999999999</v>
      </c>
      <c r="V17">
        <f t="shared" si="2"/>
        <v>168.40685000000002</v>
      </c>
      <c r="W17" s="16">
        <v>26</v>
      </c>
      <c r="X17" s="15">
        <f t="shared" si="6"/>
        <v>43.785781000000007</v>
      </c>
      <c r="Y17" s="15"/>
      <c r="Z17">
        <f t="shared" si="3"/>
        <v>17.785781000000007</v>
      </c>
      <c r="AA17" t="s">
        <v>39</v>
      </c>
      <c r="AB17" s="23">
        <f t="shared" si="4"/>
        <v>4378.5781000000006</v>
      </c>
      <c r="AC17" s="15"/>
      <c r="AD17">
        <f t="shared" si="5"/>
        <v>403.92786900369009</v>
      </c>
      <c r="AE17" s="23">
        <v>9.4</v>
      </c>
    </row>
    <row r="18" spans="1:31" x14ac:dyDescent="0.3">
      <c r="A18" s="15">
        <v>152</v>
      </c>
      <c r="B18">
        <v>0</v>
      </c>
      <c r="C18">
        <v>0</v>
      </c>
      <c r="D18" s="23">
        <v>8.3520000000000003</v>
      </c>
      <c r="E18" s="22">
        <v>7.5759999999999996</v>
      </c>
      <c r="F18" s="28">
        <v>202</v>
      </c>
      <c r="G18" s="15">
        <f>D18+E18</f>
        <v>15.928000000000001</v>
      </c>
      <c r="H18" s="27">
        <v>1.8466</v>
      </c>
      <c r="I18" s="27"/>
      <c r="J18" s="27">
        <v>1.8653</v>
      </c>
      <c r="K18" s="27">
        <v>1.8663000000000001</v>
      </c>
      <c r="L18" s="31">
        <f t="shared" si="0"/>
        <v>1.8593999999999999</v>
      </c>
      <c r="M18" s="27">
        <v>2.0061</v>
      </c>
      <c r="N18" s="27"/>
      <c r="O18" s="27">
        <v>2.0093999999999999</v>
      </c>
      <c r="P18" s="27">
        <v>2.0396999999999998</v>
      </c>
      <c r="Q18" s="31">
        <f t="shared" si="1"/>
        <v>2.0183999999999997</v>
      </c>
      <c r="R18" s="27">
        <v>305.4554</v>
      </c>
      <c r="S18" s="27"/>
      <c r="T18" s="27">
        <v>303.98480000000001</v>
      </c>
      <c r="U18" s="27">
        <v>299.57310000000001</v>
      </c>
      <c r="V18">
        <f t="shared" si="2"/>
        <v>303.00443333333334</v>
      </c>
      <c r="W18" s="16">
        <v>26</v>
      </c>
      <c r="X18" s="56">
        <f t="shared" si="6"/>
        <v>78.781152666666671</v>
      </c>
      <c r="Y18" s="15">
        <f>X18-2</f>
        <v>76.781152666666671</v>
      </c>
      <c r="Z18">
        <f t="shared" si="3"/>
        <v>52.781152666666671</v>
      </c>
      <c r="AA18" t="s">
        <v>39</v>
      </c>
      <c r="AB18" s="15">
        <f t="shared" si="4"/>
        <v>7878.1152666666667</v>
      </c>
      <c r="AC18" s="23">
        <f>AB18-200</f>
        <v>7678.1152666666667</v>
      </c>
      <c r="AD18">
        <f t="shared" si="5"/>
        <v>494.60793989619953</v>
      </c>
      <c r="AE18" s="23">
        <v>9.9</v>
      </c>
    </row>
    <row r="19" spans="1:31" x14ac:dyDescent="0.3">
      <c r="A19" s="15">
        <v>155</v>
      </c>
      <c r="B19">
        <v>0</v>
      </c>
      <c r="C19">
        <v>0</v>
      </c>
      <c r="D19" s="15">
        <v>7.7519999999999998</v>
      </c>
      <c r="E19" s="22">
        <v>21.56</v>
      </c>
      <c r="F19" s="28">
        <v>246</v>
      </c>
      <c r="G19" s="15">
        <f>E19</f>
        <v>21.56</v>
      </c>
      <c r="H19" s="69">
        <v>1.2966</v>
      </c>
      <c r="I19" s="27">
        <v>1.2831999999999999</v>
      </c>
      <c r="J19" s="27">
        <v>1.2988</v>
      </c>
      <c r="K19" s="27">
        <v>1.2929999999999999</v>
      </c>
      <c r="L19" s="31">
        <f t="shared" si="0"/>
        <v>1.2928999999999999</v>
      </c>
      <c r="M19" s="27">
        <v>1.9890000000000001</v>
      </c>
      <c r="N19" s="27">
        <v>1.9782</v>
      </c>
      <c r="O19" s="27">
        <v>1.9863999999999999</v>
      </c>
      <c r="P19" s="27">
        <v>1.9779</v>
      </c>
      <c r="Q19" s="31">
        <f t="shared" si="1"/>
        <v>1.9828749999999999</v>
      </c>
      <c r="R19" s="27">
        <v>349.16669999999999</v>
      </c>
      <c r="S19" s="27">
        <v>353.08819999999997</v>
      </c>
      <c r="T19" s="27">
        <v>353.57839999999999</v>
      </c>
      <c r="U19" s="27">
        <v>348.18630000000002</v>
      </c>
      <c r="V19">
        <f t="shared" si="2"/>
        <v>351.00489999999996</v>
      </c>
      <c r="W19" s="16">
        <v>26</v>
      </c>
      <c r="X19" s="15">
        <f t="shared" si="6"/>
        <v>91.261274</v>
      </c>
      <c r="Y19" s="15"/>
      <c r="Z19">
        <f t="shared" si="3"/>
        <v>65.261274</v>
      </c>
      <c r="AA19" t="s">
        <v>39</v>
      </c>
      <c r="AB19" s="23">
        <f t="shared" si="4"/>
        <v>9126.1273999999994</v>
      </c>
      <c r="AC19" s="15"/>
      <c r="AD19">
        <f t="shared" si="5"/>
        <v>423.28976808905378</v>
      </c>
      <c r="AE19" s="23">
        <v>9.4</v>
      </c>
    </row>
    <row r="20" spans="1:31" x14ac:dyDescent="0.3">
      <c r="A20" s="15">
        <v>156</v>
      </c>
      <c r="B20">
        <v>0</v>
      </c>
      <c r="C20">
        <v>0</v>
      </c>
      <c r="D20" s="23">
        <v>7.6619999999999999</v>
      </c>
      <c r="E20" s="22">
        <v>5.944</v>
      </c>
      <c r="F20" s="28">
        <v>255</v>
      </c>
      <c r="G20" s="15">
        <f>D20+E20</f>
        <v>13.606</v>
      </c>
      <c r="H20" s="69">
        <v>1.5165</v>
      </c>
      <c r="I20" s="27">
        <v>1.5085</v>
      </c>
      <c r="J20" s="27">
        <v>1.5339</v>
      </c>
      <c r="K20" s="27">
        <v>1.5326</v>
      </c>
      <c r="L20" s="31">
        <f t="shared" si="0"/>
        <v>1.522875</v>
      </c>
      <c r="M20" s="27">
        <v>1.9563999999999999</v>
      </c>
      <c r="N20" s="27">
        <v>1.9686999999999999</v>
      </c>
      <c r="O20" s="27">
        <v>1.9725999999999999</v>
      </c>
      <c r="P20" s="27">
        <v>1.9682999999999999</v>
      </c>
      <c r="Q20" s="31">
        <f t="shared" si="1"/>
        <v>1.9664999999999999</v>
      </c>
      <c r="R20" s="27">
        <v>236.39709999999999</v>
      </c>
      <c r="S20" s="27">
        <v>238.84800000000001</v>
      </c>
      <c r="T20" s="27">
        <v>238.3578</v>
      </c>
      <c r="U20" s="27">
        <v>235.90690000000001</v>
      </c>
      <c r="V20">
        <f t="shared" si="2"/>
        <v>237.37745000000001</v>
      </c>
      <c r="W20" s="16">
        <v>26</v>
      </c>
      <c r="X20" s="15">
        <f t="shared" si="6"/>
        <v>61.718137000000006</v>
      </c>
      <c r="Y20" s="15"/>
      <c r="Z20">
        <f t="shared" si="3"/>
        <v>35.718137000000006</v>
      </c>
      <c r="AA20" t="s">
        <v>39</v>
      </c>
      <c r="AB20" s="23">
        <f t="shared" si="4"/>
        <v>6171.8137000000006</v>
      </c>
      <c r="AC20" s="15"/>
      <c r="AD20">
        <f t="shared" si="5"/>
        <v>453.60970895193304</v>
      </c>
      <c r="AE20" s="23">
        <v>9.5</v>
      </c>
    </row>
    <row r="21" spans="1:31" x14ac:dyDescent="0.3">
      <c r="A21" s="15">
        <v>159</v>
      </c>
      <c r="B21">
        <v>0</v>
      </c>
      <c r="C21">
        <v>0</v>
      </c>
      <c r="D21" s="23">
        <v>9.1180000000000003</v>
      </c>
      <c r="E21">
        <v>29.91</v>
      </c>
      <c r="F21" s="28">
        <v>260</v>
      </c>
      <c r="G21" s="15">
        <f>D21</f>
        <v>9.1180000000000003</v>
      </c>
      <c r="H21" s="66">
        <v>2.1848999999999998</v>
      </c>
      <c r="I21" s="27">
        <v>2.1956000000000002</v>
      </c>
      <c r="J21" s="27">
        <v>2.2330000000000001</v>
      </c>
      <c r="K21" s="27">
        <v>2.2286000000000001</v>
      </c>
      <c r="L21" s="31">
        <f t="shared" si="0"/>
        <v>2.2105250000000001</v>
      </c>
      <c r="M21" s="27">
        <v>1.9155</v>
      </c>
      <c r="N21" s="27">
        <v>1.9564999999999999</v>
      </c>
      <c r="O21" s="27">
        <v>1.9564999999999999</v>
      </c>
      <c r="Q21" s="31">
        <f t="shared" si="1"/>
        <v>1.9428333333333334</v>
      </c>
      <c r="R21" s="27">
        <v>197.3039</v>
      </c>
      <c r="S21" s="27">
        <v>192.8922</v>
      </c>
      <c r="T21" s="27">
        <v>192.8922</v>
      </c>
      <c r="U21" s="27">
        <v>191.42160000000001</v>
      </c>
      <c r="V21">
        <f t="shared" si="2"/>
        <v>193.627475</v>
      </c>
      <c r="W21" s="16">
        <v>16</v>
      </c>
      <c r="X21" s="15">
        <f t="shared" si="6"/>
        <v>30.980395999999999</v>
      </c>
      <c r="Y21" s="15"/>
      <c r="Z21">
        <f t="shared" si="3"/>
        <v>14.980395999999999</v>
      </c>
      <c r="AA21" t="s">
        <v>39</v>
      </c>
      <c r="AB21" s="58">
        <f t="shared" si="4"/>
        <v>3098.0396000000001</v>
      </c>
      <c r="AC21" s="15"/>
      <c r="AD21">
        <f t="shared" si="5"/>
        <v>339.77183592893175</v>
      </c>
      <c r="AE21" s="23">
        <v>8.9</v>
      </c>
    </row>
    <row r="22" spans="1:31" x14ac:dyDescent="0.3">
      <c r="A22" s="15">
        <v>160</v>
      </c>
      <c r="B22">
        <v>0</v>
      </c>
      <c r="C22">
        <v>0</v>
      </c>
      <c r="D22" s="23">
        <v>8.9540000000000006</v>
      </c>
      <c r="E22" s="22">
        <v>12.154</v>
      </c>
      <c r="F22" s="28">
        <v>270</v>
      </c>
      <c r="G22" s="15">
        <f>D22+E22</f>
        <v>21.108000000000001</v>
      </c>
      <c r="H22" s="66">
        <v>2.355</v>
      </c>
      <c r="I22" s="27">
        <v>2.6063000000000001</v>
      </c>
      <c r="J22" s="27">
        <v>2.6970999999999998</v>
      </c>
      <c r="K22" s="27">
        <v>1.9468000000000001</v>
      </c>
      <c r="L22" s="31">
        <f t="shared" si="0"/>
        <v>2.4013</v>
      </c>
      <c r="M22" s="27">
        <v>1.9704999999999999</v>
      </c>
      <c r="N22" s="27">
        <v>2.0133999999999999</v>
      </c>
      <c r="O22" s="27">
        <v>2.0324</v>
      </c>
      <c r="Q22" s="31">
        <f t="shared" si="1"/>
        <v>2.005433333333333</v>
      </c>
      <c r="R22" s="27">
        <v>318.8725</v>
      </c>
      <c r="S22" s="27">
        <v>312.00979999999998</v>
      </c>
      <c r="T22" s="27">
        <v>314.95100000000002</v>
      </c>
      <c r="U22" s="27"/>
      <c r="V22">
        <f t="shared" si="2"/>
        <v>315.27776666666665</v>
      </c>
      <c r="W22" s="16">
        <v>26</v>
      </c>
      <c r="X22" s="15">
        <f t="shared" si="6"/>
        <v>81.972219333333328</v>
      </c>
      <c r="Y22" s="15"/>
      <c r="Z22">
        <f t="shared" si="3"/>
        <v>55.972219333333328</v>
      </c>
      <c r="AA22" t="s">
        <v>39</v>
      </c>
      <c r="AB22" s="23">
        <f t="shared" si="4"/>
        <v>8197.2219333333323</v>
      </c>
      <c r="AC22" s="15"/>
      <c r="AD22">
        <f t="shared" si="5"/>
        <v>388.34669003853196</v>
      </c>
      <c r="AE22" s="23">
        <v>8.8000000000000007</v>
      </c>
    </row>
    <row r="23" spans="1:31" x14ac:dyDescent="0.3">
      <c r="A23" s="15">
        <v>205</v>
      </c>
      <c r="B23">
        <v>0</v>
      </c>
      <c r="C23">
        <v>0</v>
      </c>
      <c r="D23" s="23">
        <v>18.416</v>
      </c>
      <c r="E23">
        <v>8.3919999999999995</v>
      </c>
      <c r="F23" s="28">
        <v>289</v>
      </c>
      <c r="G23" s="15">
        <f>D23</f>
        <v>18.416</v>
      </c>
      <c r="H23" s="66">
        <v>1.6908000000000001</v>
      </c>
      <c r="I23" s="27"/>
      <c r="J23" s="27">
        <v>1.7123999999999999</v>
      </c>
      <c r="K23" s="27">
        <v>1.7298</v>
      </c>
      <c r="L23" s="31">
        <f t="shared" si="0"/>
        <v>1.7110000000000001</v>
      </c>
      <c r="M23" s="27">
        <v>1.9481999999999999</v>
      </c>
      <c r="N23" s="27"/>
      <c r="O23" s="27">
        <v>1.9824999999999999</v>
      </c>
      <c r="P23" s="27">
        <v>1.9219999999999999</v>
      </c>
      <c r="Q23" s="31">
        <f t="shared" si="1"/>
        <v>1.9508999999999999</v>
      </c>
      <c r="R23" s="27">
        <v>355.56119999999999</v>
      </c>
      <c r="S23" s="27"/>
      <c r="T23" s="27">
        <v>349.18860000000001</v>
      </c>
      <c r="U23" s="27">
        <v>353.60039999999998</v>
      </c>
      <c r="V23">
        <f t="shared" si="2"/>
        <v>352.78340000000003</v>
      </c>
      <c r="W23" s="16">
        <v>26</v>
      </c>
      <c r="X23" s="15">
        <f t="shared" si="6"/>
        <v>91.723684000000006</v>
      </c>
      <c r="Y23" s="15">
        <f>X23-2</f>
        <v>89.723684000000006</v>
      </c>
      <c r="Z23">
        <f t="shared" si="3"/>
        <v>65.723684000000006</v>
      </c>
      <c r="AA23" t="s">
        <v>39</v>
      </c>
      <c r="AB23" s="15">
        <f t="shared" si="4"/>
        <v>9172.3684000000012</v>
      </c>
      <c r="AC23" s="23">
        <f>AB23-200</f>
        <v>8972.3684000000012</v>
      </c>
      <c r="AD23">
        <f t="shared" si="5"/>
        <v>498.06518245004349</v>
      </c>
      <c r="AE23" s="23">
        <v>9.4</v>
      </c>
    </row>
    <row r="24" spans="1:31" x14ac:dyDescent="0.3">
      <c r="A24" s="15">
        <v>206</v>
      </c>
      <c r="B24">
        <v>0</v>
      </c>
      <c r="C24">
        <v>0</v>
      </c>
      <c r="D24" s="23">
        <v>9.2799999999999994</v>
      </c>
      <c r="E24" s="47">
        <v>6.6340000000000003</v>
      </c>
      <c r="F24" s="28">
        <v>296</v>
      </c>
      <c r="G24" s="15">
        <f>D24+E24</f>
        <v>15.914</v>
      </c>
      <c r="H24" s="66">
        <v>1.1061000000000001</v>
      </c>
      <c r="I24" s="27">
        <v>1.0794999999999999</v>
      </c>
      <c r="J24" s="27">
        <v>1.0954999999999999</v>
      </c>
      <c r="K24" s="27">
        <v>1.1024</v>
      </c>
      <c r="L24" s="31">
        <f t="shared" si="0"/>
        <v>1.0958749999999999</v>
      </c>
      <c r="M24" s="27"/>
      <c r="N24" s="27">
        <v>2.0444</v>
      </c>
      <c r="O24" s="27">
        <v>2.0440999999999998</v>
      </c>
      <c r="P24" s="27">
        <v>2.0320999999999998</v>
      </c>
      <c r="Q24" s="31">
        <f t="shared" si="1"/>
        <v>2.0402</v>
      </c>
      <c r="R24" s="27"/>
      <c r="S24" s="27">
        <v>241.8357</v>
      </c>
      <c r="T24" s="27">
        <v>243.79650000000001</v>
      </c>
      <c r="U24" s="27">
        <v>239.38470000000001</v>
      </c>
      <c r="V24">
        <f t="shared" si="2"/>
        <v>241.67230000000004</v>
      </c>
      <c r="W24" s="16">
        <v>26</v>
      </c>
      <c r="X24" s="15">
        <f t="shared" si="6"/>
        <v>62.834798000000006</v>
      </c>
      <c r="Y24" s="15"/>
      <c r="Z24">
        <f t="shared" si="3"/>
        <v>36.834798000000006</v>
      </c>
      <c r="AA24" t="s">
        <v>39</v>
      </c>
      <c r="AB24" s="23">
        <f t="shared" si="4"/>
        <v>6283.479800000001</v>
      </c>
      <c r="AC24" s="15"/>
      <c r="AD24">
        <f t="shared" si="5"/>
        <v>394.83975116249849</v>
      </c>
      <c r="AE24" s="23">
        <v>9</v>
      </c>
    </row>
    <row r="25" spans="1:31" x14ac:dyDescent="0.3">
      <c r="A25" s="15">
        <v>207</v>
      </c>
      <c r="B25">
        <v>0</v>
      </c>
      <c r="C25">
        <v>0</v>
      </c>
      <c r="D25" s="23">
        <v>11.712</v>
      </c>
      <c r="E25" s="17">
        <v>17.05</v>
      </c>
      <c r="F25" s="28">
        <v>302</v>
      </c>
      <c r="G25" s="15">
        <f>D25</f>
        <v>11.712</v>
      </c>
      <c r="H25" s="66"/>
      <c r="I25" s="27">
        <v>1.966</v>
      </c>
      <c r="J25" s="27">
        <v>1.9914000000000001</v>
      </c>
      <c r="K25" s="27">
        <v>2.0125999999999999</v>
      </c>
      <c r="L25" s="31">
        <f t="shared" si="0"/>
        <v>1.99</v>
      </c>
      <c r="M25" s="27"/>
      <c r="N25" s="27">
        <v>2.0573000000000001</v>
      </c>
      <c r="O25" s="27">
        <v>2.0411999999999999</v>
      </c>
      <c r="P25" s="27">
        <v>2.0421</v>
      </c>
      <c r="Q25" s="31">
        <f t="shared" si="1"/>
        <v>2.0468666666666664</v>
      </c>
      <c r="R25" s="27"/>
      <c r="S25" s="27">
        <v>188.89449999999999</v>
      </c>
      <c r="T25" s="27">
        <v>187.4239</v>
      </c>
      <c r="U25" s="27">
        <v>183.50239999999999</v>
      </c>
      <c r="V25">
        <f t="shared" si="2"/>
        <v>186.60693333333333</v>
      </c>
      <c r="W25" s="16">
        <v>26</v>
      </c>
      <c r="X25" s="15">
        <f t="shared" si="6"/>
        <v>48.517802666666668</v>
      </c>
      <c r="Y25" s="15"/>
      <c r="Z25">
        <f t="shared" si="3"/>
        <v>22.517802666666668</v>
      </c>
      <c r="AA25" t="s">
        <v>39</v>
      </c>
      <c r="AB25" s="23">
        <f t="shared" si="4"/>
        <v>4851.7802666666666</v>
      </c>
      <c r="AC25" s="15"/>
      <c r="AD25">
        <f t="shared" si="5"/>
        <v>414.25719489981788</v>
      </c>
      <c r="AE25" s="23">
        <v>9</v>
      </c>
    </row>
    <row r="26" spans="1:31" x14ac:dyDescent="0.3">
      <c r="A26" s="15">
        <v>208</v>
      </c>
      <c r="B26">
        <v>0</v>
      </c>
      <c r="C26">
        <v>0</v>
      </c>
      <c r="D26" s="23">
        <v>8.9879999999999995</v>
      </c>
      <c r="E26" s="47">
        <v>6.4119999999999999</v>
      </c>
      <c r="F26" s="29">
        <v>307</v>
      </c>
      <c r="G26" s="15">
        <f>D26+E26</f>
        <v>15.399999999999999</v>
      </c>
      <c r="H26" s="66">
        <v>1.8340000000000001</v>
      </c>
      <c r="I26" s="27">
        <v>1.9036</v>
      </c>
      <c r="J26" s="27">
        <v>1.9040999999999999</v>
      </c>
      <c r="K26" s="27">
        <v>1.8005</v>
      </c>
      <c r="L26" s="31">
        <f t="shared" si="0"/>
        <v>1.8605499999999999</v>
      </c>
      <c r="M26" s="27">
        <v>1.9932000000000001</v>
      </c>
      <c r="N26" s="27">
        <v>2.0396000000000001</v>
      </c>
      <c r="O26" s="27">
        <v>2.0276000000000001</v>
      </c>
      <c r="P26" s="27">
        <v>1.9715</v>
      </c>
      <c r="Q26" s="31">
        <f t="shared" si="1"/>
        <v>2.0079750000000001</v>
      </c>
      <c r="R26" s="27">
        <v>172.05879999999999</v>
      </c>
      <c r="S26" s="27">
        <v>172.05879999999999</v>
      </c>
      <c r="T26" s="27">
        <v>173.03919999999999</v>
      </c>
      <c r="U26" s="27">
        <v>175.9804</v>
      </c>
      <c r="V26">
        <f t="shared" si="2"/>
        <v>173.2843</v>
      </c>
      <c r="W26" s="16">
        <v>26</v>
      </c>
      <c r="X26" s="15">
        <f t="shared" si="6"/>
        <v>45.053918000000003</v>
      </c>
      <c r="Y26" s="15"/>
      <c r="Z26">
        <f t="shared" si="3"/>
        <v>19.053918000000003</v>
      </c>
      <c r="AA26" t="s">
        <v>39</v>
      </c>
      <c r="AB26" s="23">
        <f t="shared" si="4"/>
        <v>4505.3918000000003</v>
      </c>
      <c r="AC26" s="15"/>
      <c r="AD26">
        <f t="shared" si="5"/>
        <v>292.55790909090916</v>
      </c>
      <c r="AE26" s="23">
        <v>8.6999999999999993</v>
      </c>
    </row>
    <row r="27" spans="1:31" x14ac:dyDescent="0.3">
      <c r="A27" s="15">
        <v>209</v>
      </c>
      <c r="B27">
        <v>0</v>
      </c>
      <c r="C27">
        <v>0</v>
      </c>
      <c r="D27" s="23">
        <v>6.0519999999999996</v>
      </c>
      <c r="E27" s="47">
        <v>7.992</v>
      </c>
      <c r="F27" s="29">
        <v>317</v>
      </c>
      <c r="G27" s="15">
        <f>D27+E27</f>
        <v>14.044</v>
      </c>
      <c r="H27" s="66">
        <v>1.3788</v>
      </c>
      <c r="I27" s="27">
        <v>1.5174000000000001</v>
      </c>
      <c r="J27" s="27">
        <v>1.5757000000000001</v>
      </c>
      <c r="K27" s="27">
        <v>1.4202999999999999</v>
      </c>
      <c r="L27" s="31">
        <f t="shared" si="0"/>
        <v>1.4730500000000002</v>
      </c>
      <c r="M27" s="27">
        <v>1.9481999999999999</v>
      </c>
      <c r="N27" s="27">
        <v>2.0680999999999998</v>
      </c>
      <c r="O27" s="27">
        <v>2.0819000000000001</v>
      </c>
      <c r="P27" s="27"/>
      <c r="Q27" s="31">
        <f t="shared" si="1"/>
        <v>2.0327333333333333</v>
      </c>
      <c r="R27" s="27">
        <v>150.9804</v>
      </c>
      <c r="S27" s="27">
        <v>146.07839999999999</v>
      </c>
      <c r="T27" s="27">
        <v>147.05879999999999</v>
      </c>
      <c r="U27" s="27">
        <v>166.66669999999999</v>
      </c>
      <c r="V27">
        <f t="shared" si="2"/>
        <v>152.69607500000001</v>
      </c>
      <c r="W27" s="16">
        <v>26</v>
      </c>
      <c r="X27" s="15">
        <f t="shared" si="6"/>
        <v>39.700979500000003</v>
      </c>
      <c r="Y27" s="15">
        <f>X27-2</f>
        <v>37.700979500000003</v>
      </c>
      <c r="Z27">
        <f t="shared" si="3"/>
        <v>13.700979500000003</v>
      </c>
      <c r="AA27" t="s">
        <v>39</v>
      </c>
      <c r="AB27" s="15">
        <f t="shared" si="4"/>
        <v>3970.0979500000003</v>
      </c>
      <c r="AC27" s="23">
        <f>AB27-200</f>
        <v>3770.0979500000003</v>
      </c>
      <c r="AD27">
        <f t="shared" si="5"/>
        <v>282.68997080603816</v>
      </c>
      <c r="AE27" s="23">
        <v>8.6</v>
      </c>
    </row>
    <row r="28" spans="1:31" x14ac:dyDescent="0.3">
      <c r="A28" s="15">
        <v>212</v>
      </c>
      <c r="B28">
        <v>0</v>
      </c>
      <c r="C28">
        <v>0</v>
      </c>
      <c r="D28" s="23">
        <v>7.8220000000000001</v>
      </c>
      <c r="E28" s="47">
        <v>7.7</v>
      </c>
      <c r="F28" s="29">
        <v>333</v>
      </c>
      <c r="G28" s="15">
        <f>D28+E28</f>
        <v>15.522</v>
      </c>
      <c r="H28" s="66">
        <v>1.4990000000000001</v>
      </c>
      <c r="I28" s="27">
        <v>1.5599000000000001</v>
      </c>
      <c r="J28" s="27">
        <v>1.7906</v>
      </c>
      <c r="K28" s="27">
        <v>1.7683</v>
      </c>
      <c r="L28" s="31">
        <f t="shared" si="0"/>
        <v>1.6544500000000002</v>
      </c>
      <c r="M28" s="27">
        <v>1.8541000000000001</v>
      </c>
      <c r="N28" s="27">
        <v>1.8391999999999999</v>
      </c>
      <c r="O28" s="27">
        <v>2.0133000000000001</v>
      </c>
      <c r="P28" s="27">
        <v>1.9897</v>
      </c>
      <c r="Q28" s="31">
        <f t="shared" si="1"/>
        <v>1.924075</v>
      </c>
      <c r="R28" s="27">
        <v>324.47210000000001</v>
      </c>
      <c r="S28" s="27">
        <v>320.06029999999998</v>
      </c>
      <c r="T28" s="27">
        <v>290.15839999999997</v>
      </c>
      <c r="U28" s="27">
        <v>292.60939999999999</v>
      </c>
      <c r="V28">
        <f t="shared" si="2"/>
        <v>306.82505000000003</v>
      </c>
      <c r="W28" s="16">
        <v>26</v>
      </c>
      <c r="X28" s="15">
        <f t="shared" si="6"/>
        <v>79.774513000000013</v>
      </c>
      <c r="Y28" s="15"/>
      <c r="Z28">
        <f t="shared" si="3"/>
        <v>53.774513000000013</v>
      </c>
      <c r="AA28" t="s">
        <v>39</v>
      </c>
      <c r="AB28" s="23">
        <f t="shared" si="4"/>
        <v>7977.4513000000006</v>
      </c>
      <c r="AC28" s="15"/>
      <c r="AD28">
        <f t="shared" si="5"/>
        <v>513.94480737018432</v>
      </c>
      <c r="AE28" s="23">
        <v>9.5</v>
      </c>
    </row>
    <row r="29" spans="1:31" x14ac:dyDescent="0.3">
      <c r="A29" s="15">
        <v>220</v>
      </c>
      <c r="B29">
        <v>0</v>
      </c>
      <c r="C29">
        <v>0</v>
      </c>
      <c r="D29" s="23">
        <v>8.8000000000000007</v>
      </c>
      <c r="E29" s="47">
        <v>6.0720000000000001</v>
      </c>
      <c r="F29" s="49">
        <v>378</v>
      </c>
      <c r="G29" s="20">
        <f>D29+E29</f>
        <v>14.872</v>
      </c>
      <c r="H29" s="66"/>
      <c r="I29" s="27">
        <v>2.1964999999999999</v>
      </c>
      <c r="J29" s="27">
        <v>2.145</v>
      </c>
      <c r="K29" s="27">
        <v>1.9984</v>
      </c>
      <c r="L29" s="31">
        <f t="shared" si="0"/>
        <v>2.1133000000000002</v>
      </c>
      <c r="M29" s="27"/>
      <c r="N29" s="27">
        <v>2.1181000000000001</v>
      </c>
      <c r="O29" s="27">
        <v>2.0638999999999998</v>
      </c>
      <c r="P29" s="27">
        <v>1.9611000000000001</v>
      </c>
      <c r="Q29" s="31">
        <f t="shared" si="1"/>
        <v>2.0477000000000003</v>
      </c>
      <c r="R29" s="27"/>
      <c r="S29" s="27">
        <v>227.90029999999999</v>
      </c>
      <c r="T29" s="27">
        <v>236.2337</v>
      </c>
      <c r="U29" s="27">
        <v>249.46899999999999</v>
      </c>
      <c r="V29">
        <f t="shared" si="2"/>
        <v>237.86766666666668</v>
      </c>
      <c r="W29" s="16">
        <v>26</v>
      </c>
      <c r="X29" s="15">
        <f t="shared" si="6"/>
        <v>61.845593333333333</v>
      </c>
      <c r="Y29" s="15"/>
      <c r="Z29">
        <f t="shared" si="3"/>
        <v>35.845593333333333</v>
      </c>
      <c r="AA29" t="s">
        <v>39</v>
      </c>
      <c r="AB29" s="23">
        <f t="shared" si="4"/>
        <v>6184.5593333333336</v>
      </c>
      <c r="AC29" s="15"/>
      <c r="AD29">
        <f t="shared" si="5"/>
        <v>415.85256410256414</v>
      </c>
      <c r="AE29" s="23">
        <v>9</v>
      </c>
    </row>
    <row r="30" spans="1:31" x14ac:dyDescent="0.3">
      <c r="A30" s="15">
        <v>222</v>
      </c>
      <c r="B30">
        <v>0</v>
      </c>
      <c r="C30">
        <v>0</v>
      </c>
      <c r="D30" s="23">
        <v>18.170000000000002</v>
      </c>
      <c r="E30" s="17">
        <v>10.423999999999999</v>
      </c>
      <c r="F30" s="29">
        <v>396</v>
      </c>
      <c r="G30" s="15">
        <f>D30</f>
        <v>18.170000000000002</v>
      </c>
      <c r="H30" s="27">
        <v>1.8933</v>
      </c>
      <c r="I30" s="27">
        <v>1.8078000000000001</v>
      </c>
      <c r="J30" s="27">
        <v>2.206</v>
      </c>
      <c r="K30" s="27">
        <v>2.2364999999999999</v>
      </c>
      <c r="L30" s="31">
        <f t="shared" si="0"/>
        <v>2.0358999999999998</v>
      </c>
      <c r="M30" s="27">
        <v>1.9612000000000001</v>
      </c>
      <c r="N30" s="27">
        <v>1.7949999999999999</v>
      </c>
      <c r="O30" s="27">
        <v>2.0785999999999998</v>
      </c>
      <c r="P30" s="27">
        <v>2.0806</v>
      </c>
      <c r="Q30" s="31">
        <f t="shared" si="1"/>
        <v>1.97885</v>
      </c>
      <c r="R30" s="27">
        <v>299.46899999999999</v>
      </c>
      <c r="S30" s="27"/>
      <c r="T30" s="27">
        <v>297.01799999999997</v>
      </c>
      <c r="U30" s="27">
        <v>290.15519999999998</v>
      </c>
      <c r="V30">
        <f t="shared" si="2"/>
        <v>295.54739999999998</v>
      </c>
      <c r="W30" s="16">
        <v>26</v>
      </c>
      <c r="X30" s="15">
        <f t="shared" si="6"/>
        <v>76.842324000000005</v>
      </c>
      <c r="Y30" s="15"/>
      <c r="Z30">
        <f t="shared" si="3"/>
        <v>50.842324000000005</v>
      </c>
      <c r="AA30" t="s">
        <v>39</v>
      </c>
      <c r="AB30" s="23">
        <f t="shared" si="4"/>
        <v>7684.2323999999999</v>
      </c>
      <c r="AC30" s="15"/>
      <c r="AD30">
        <f t="shared" si="5"/>
        <v>422.90767198679134</v>
      </c>
      <c r="AE30" s="23">
        <v>8.9</v>
      </c>
    </row>
    <row r="31" spans="1:31" x14ac:dyDescent="0.3">
      <c r="A31" s="15">
        <v>223</v>
      </c>
      <c r="B31">
        <v>0</v>
      </c>
      <c r="C31">
        <v>0</v>
      </c>
      <c r="D31" s="23">
        <v>10.34</v>
      </c>
      <c r="E31" s="17">
        <v>8.6120000000000001</v>
      </c>
      <c r="F31" s="29">
        <v>402</v>
      </c>
      <c r="G31" s="15">
        <f>D31</f>
        <v>10.34</v>
      </c>
      <c r="H31" s="27">
        <v>1.8782000000000001</v>
      </c>
      <c r="I31" s="27">
        <v>1.6309</v>
      </c>
      <c r="J31" s="27">
        <v>1.7287999999999999</v>
      </c>
      <c r="K31" s="27"/>
      <c r="L31" s="31">
        <f t="shared" si="0"/>
        <v>1.7459666666666667</v>
      </c>
      <c r="M31" s="27">
        <v>2.0261999999999998</v>
      </c>
      <c r="N31" s="27">
        <v>1.6715</v>
      </c>
      <c r="O31" s="27">
        <v>1.9076</v>
      </c>
      <c r="P31" s="27">
        <v>2.2174999999999998</v>
      </c>
      <c r="Q31" s="31">
        <f t="shared" si="1"/>
        <v>1.9556999999999998</v>
      </c>
      <c r="R31" s="27">
        <v>214.2722</v>
      </c>
      <c r="S31" s="27"/>
      <c r="T31" s="27">
        <v>226.03700000000001</v>
      </c>
      <c r="U31" s="27">
        <v>193.19380000000001</v>
      </c>
      <c r="V31">
        <f t="shared" si="2"/>
        <v>211.16766666666669</v>
      </c>
      <c r="W31" s="16">
        <v>26</v>
      </c>
      <c r="X31" s="15">
        <f t="shared" si="6"/>
        <v>54.90359333333334</v>
      </c>
      <c r="Y31" s="15"/>
      <c r="Z31">
        <f t="shared" si="3"/>
        <v>28.90359333333334</v>
      </c>
      <c r="AA31" t="s">
        <v>39</v>
      </c>
      <c r="AB31" s="23">
        <f t="shared" si="4"/>
        <v>5490.3593333333338</v>
      </c>
      <c r="AC31" s="15"/>
      <c r="AD31">
        <f t="shared" si="5"/>
        <v>530.98252740167641</v>
      </c>
      <c r="AE31" s="23">
        <v>9.1999999999999993</v>
      </c>
    </row>
    <row r="32" spans="1:31" x14ac:dyDescent="0.3">
      <c r="A32" s="15">
        <v>224</v>
      </c>
      <c r="B32">
        <v>0</v>
      </c>
      <c r="C32">
        <v>0</v>
      </c>
      <c r="D32" s="23">
        <v>4.8600000000000003</v>
      </c>
      <c r="E32" s="47">
        <v>4.7320000000000002</v>
      </c>
      <c r="F32" s="29">
        <v>407</v>
      </c>
      <c r="G32" s="15">
        <f>D32+E32</f>
        <v>9.5920000000000005</v>
      </c>
      <c r="H32" s="27">
        <v>1.2952999999999999</v>
      </c>
      <c r="I32" s="27">
        <v>1.5330999999999999</v>
      </c>
      <c r="J32" s="27">
        <v>1.4113</v>
      </c>
      <c r="K32" s="27">
        <v>1.4043000000000001</v>
      </c>
      <c r="L32" s="31">
        <f t="shared" si="0"/>
        <v>1.411</v>
      </c>
      <c r="M32" s="27">
        <v>1.6940999999999999</v>
      </c>
      <c r="N32" s="27">
        <v>2.0623999999999998</v>
      </c>
      <c r="O32" s="27">
        <v>1.7342</v>
      </c>
      <c r="P32" s="27">
        <v>1.7683</v>
      </c>
      <c r="Q32" s="31">
        <f t="shared" si="1"/>
        <v>1.8147500000000001</v>
      </c>
      <c r="R32" s="27">
        <v>258.88010000000003</v>
      </c>
      <c r="S32" s="27"/>
      <c r="T32" s="27">
        <v>237.80170000000001</v>
      </c>
      <c r="U32" s="27">
        <v>240.74279999999999</v>
      </c>
      <c r="V32">
        <f t="shared" si="2"/>
        <v>245.80820000000003</v>
      </c>
      <c r="W32" s="16">
        <v>16</v>
      </c>
      <c r="X32" s="15">
        <f t="shared" si="6"/>
        <v>39.329312000000002</v>
      </c>
      <c r="Y32" s="15"/>
      <c r="Z32">
        <f t="shared" si="3"/>
        <v>23.329312000000002</v>
      </c>
      <c r="AA32" t="s">
        <v>39</v>
      </c>
      <c r="AB32" s="23">
        <f t="shared" si="4"/>
        <v>3932.9312000000004</v>
      </c>
      <c r="AC32" s="15"/>
      <c r="AD32">
        <f t="shared" si="5"/>
        <v>410.02201834862387</v>
      </c>
      <c r="AE32" s="23">
        <v>8.8000000000000007</v>
      </c>
    </row>
    <row r="33" spans="1:33" x14ac:dyDescent="0.3">
      <c r="A33" s="15">
        <v>231</v>
      </c>
      <c r="B33">
        <v>0</v>
      </c>
      <c r="C33">
        <v>0</v>
      </c>
      <c r="D33" s="23">
        <v>8.4979999999999993</v>
      </c>
      <c r="E33" s="47">
        <v>5.74</v>
      </c>
      <c r="F33" s="29">
        <v>447</v>
      </c>
      <c r="G33" s="15">
        <f>D33+E33</f>
        <v>14.238</v>
      </c>
      <c r="H33" s="69">
        <v>1.5482</v>
      </c>
      <c r="I33" s="27">
        <v>1.5072000000000001</v>
      </c>
      <c r="J33" s="27">
        <v>1.3642000000000001</v>
      </c>
      <c r="K33" s="27">
        <v>1.6387</v>
      </c>
      <c r="L33" s="31">
        <f t="shared" si="0"/>
        <v>1.514575</v>
      </c>
      <c r="M33" s="27">
        <v>1.9588000000000001</v>
      </c>
      <c r="N33" s="27">
        <v>1.8085</v>
      </c>
      <c r="O33" s="27"/>
      <c r="P33" s="27">
        <v>1.9991000000000001</v>
      </c>
      <c r="Q33" s="31">
        <f t="shared" si="1"/>
        <v>1.9221333333333332</v>
      </c>
      <c r="R33" s="27">
        <v>238.12389999999999</v>
      </c>
      <c r="S33" s="27">
        <v>269.49639999999999</v>
      </c>
      <c r="T33" s="27"/>
      <c r="U33" s="27">
        <v>235.18270000000001</v>
      </c>
      <c r="V33">
        <f t="shared" si="2"/>
        <v>247.601</v>
      </c>
      <c r="W33" s="16">
        <v>26</v>
      </c>
      <c r="X33" s="15">
        <f t="shared" si="6"/>
        <v>64.376260000000002</v>
      </c>
      <c r="Y33" s="15"/>
      <c r="Z33">
        <f t="shared" si="3"/>
        <v>38.376260000000002</v>
      </c>
      <c r="AA33" t="s">
        <v>39</v>
      </c>
      <c r="AB33" s="23">
        <f t="shared" si="4"/>
        <v>6437.6260000000002</v>
      </c>
      <c r="AC33" s="15"/>
      <c r="AD33">
        <f t="shared" si="5"/>
        <v>452.14398089619334</v>
      </c>
      <c r="AE33" s="23">
        <v>9.1999999999999993</v>
      </c>
    </row>
    <row r="34" spans="1:33" x14ac:dyDescent="0.3">
      <c r="A34" s="15">
        <v>233</v>
      </c>
      <c r="B34">
        <v>0</v>
      </c>
      <c r="C34">
        <v>0</v>
      </c>
      <c r="D34" s="23">
        <v>7.19</v>
      </c>
      <c r="E34" s="47">
        <v>5.476</v>
      </c>
      <c r="F34" s="28">
        <v>456</v>
      </c>
      <c r="G34" s="15">
        <f>D34+E34</f>
        <v>12.666</v>
      </c>
      <c r="H34" s="69">
        <v>1.456</v>
      </c>
      <c r="I34" s="27">
        <v>1.37</v>
      </c>
      <c r="J34" s="27">
        <v>1.2152000000000001</v>
      </c>
      <c r="K34" s="27">
        <v>1.4987999999999999</v>
      </c>
      <c r="L34" s="31">
        <f t="shared" ref="L34:L65" si="7">AVERAGE(H34:K34)</f>
        <v>1.385</v>
      </c>
      <c r="M34" s="27">
        <v>1.9481999999999999</v>
      </c>
      <c r="N34" s="27">
        <v>1.4613</v>
      </c>
      <c r="O34" s="27">
        <v>1.4811000000000001</v>
      </c>
      <c r="P34" s="27">
        <v>1.8707</v>
      </c>
      <c r="Q34" s="31">
        <f t="shared" ref="Q34:Q65" si="8">AVERAGE(M34:P34)</f>
        <v>1.6903250000000001</v>
      </c>
      <c r="R34" s="27">
        <v>225.37880000000001</v>
      </c>
      <c r="S34" s="27">
        <v>373.90820000000002</v>
      </c>
      <c r="T34" s="27">
        <v>354.30040000000002</v>
      </c>
      <c r="U34" s="27">
        <v>235.6729</v>
      </c>
      <c r="V34">
        <f t="shared" ref="V34:V65" si="9">AVERAGE(R34:U34)</f>
        <v>297.31507500000004</v>
      </c>
      <c r="W34" s="16">
        <v>26</v>
      </c>
      <c r="X34" s="15">
        <f t="shared" ref="X34:X65" si="10">(V34*W34)/100</f>
        <v>77.301919500000011</v>
      </c>
      <c r="Y34" s="15"/>
      <c r="Z34">
        <f t="shared" ref="Z34:Z65" si="11">X34-W34</f>
        <v>51.301919500000011</v>
      </c>
      <c r="AA34" t="s">
        <v>39</v>
      </c>
      <c r="AB34" s="23">
        <f t="shared" ref="AB34:AB65" si="12">V34*W34</f>
        <v>7730.1919500000013</v>
      </c>
      <c r="AC34" s="15"/>
      <c r="AD34">
        <f t="shared" ref="AD34:AD65" si="13">AB34/G34</f>
        <v>610.31043344386558</v>
      </c>
      <c r="AE34" s="23">
        <v>9.1</v>
      </c>
    </row>
    <row r="35" spans="1:33" x14ac:dyDescent="0.3">
      <c r="A35" s="15">
        <v>234</v>
      </c>
      <c r="B35">
        <v>0</v>
      </c>
      <c r="C35">
        <v>0</v>
      </c>
      <c r="D35" s="40">
        <v>8.2040000000000006</v>
      </c>
      <c r="E35" s="22">
        <v>12</v>
      </c>
      <c r="F35" s="28">
        <v>459</v>
      </c>
      <c r="G35" s="15">
        <f>E35</f>
        <v>12</v>
      </c>
      <c r="H35" s="27">
        <v>1.4013</v>
      </c>
      <c r="I35" s="27">
        <v>1.6085</v>
      </c>
      <c r="J35" s="27">
        <v>1.2935000000000001</v>
      </c>
      <c r="K35" s="27">
        <v>1.7161</v>
      </c>
      <c r="L35" s="31">
        <f t="shared" si="7"/>
        <v>1.50485</v>
      </c>
      <c r="M35" s="27">
        <v>1.7851999999999999</v>
      </c>
      <c r="N35" s="27">
        <v>1.7071000000000001</v>
      </c>
      <c r="O35" s="27">
        <v>1.5123</v>
      </c>
      <c r="P35" s="27">
        <v>2.0945999999999998</v>
      </c>
      <c r="Q35" s="31">
        <f t="shared" si="8"/>
        <v>1.7747999999999999</v>
      </c>
      <c r="R35" s="27">
        <v>155.77090000000001</v>
      </c>
      <c r="S35" s="27">
        <v>160.6729</v>
      </c>
      <c r="T35" s="27"/>
      <c r="U35" s="27">
        <v>138.61410000000001</v>
      </c>
      <c r="V35">
        <f t="shared" si="9"/>
        <v>151.68596666666667</v>
      </c>
      <c r="W35" s="16">
        <v>26</v>
      </c>
      <c r="X35" s="15">
        <f t="shared" si="10"/>
        <v>39.438351333333337</v>
      </c>
      <c r="Y35" s="15"/>
      <c r="Z35">
        <f t="shared" si="11"/>
        <v>13.438351333333337</v>
      </c>
      <c r="AA35" t="s">
        <v>39</v>
      </c>
      <c r="AB35" s="23">
        <f t="shared" si="12"/>
        <v>3943.8351333333335</v>
      </c>
      <c r="AC35" s="15"/>
      <c r="AD35">
        <f t="shared" si="13"/>
        <v>328.65292777777779</v>
      </c>
      <c r="AE35" s="23">
        <v>9.1</v>
      </c>
    </row>
    <row r="36" spans="1:33" x14ac:dyDescent="0.3">
      <c r="A36" s="15">
        <v>237</v>
      </c>
      <c r="B36">
        <v>0</v>
      </c>
      <c r="C36">
        <v>0</v>
      </c>
      <c r="D36" s="23">
        <v>5.8159999999999998</v>
      </c>
      <c r="E36" s="22">
        <v>6.0220000000000002</v>
      </c>
      <c r="F36" s="28">
        <v>483</v>
      </c>
      <c r="G36" s="15">
        <f>D36+E36</f>
        <v>11.838000000000001</v>
      </c>
      <c r="H36" s="27">
        <v>1.7983</v>
      </c>
      <c r="I36" s="27">
        <v>1.849</v>
      </c>
      <c r="J36" s="27">
        <v>1.9448000000000001</v>
      </c>
      <c r="K36" s="27"/>
      <c r="L36" s="31">
        <f t="shared" si="7"/>
        <v>1.8640333333333334</v>
      </c>
      <c r="M36" s="27">
        <v>1.8806</v>
      </c>
      <c r="N36" s="27">
        <v>2.0497999999999998</v>
      </c>
      <c r="O36" s="27">
        <v>2.0588000000000002</v>
      </c>
      <c r="P36" s="27"/>
      <c r="Q36" s="31">
        <f t="shared" si="8"/>
        <v>1.9964000000000002</v>
      </c>
      <c r="R36" s="27">
        <v>239.77940000000001</v>
      </c>
      <c r="S36" s="27">
        <v>221.15199999999999</v>
      </c>
      <c r="T36" s="27">
        <v>222.13239999999999</v>
      </c>
      <c r="U36" s="27"/>
      <c r="V36">
        <f t="shared" si="9"/>
        <v>227.68793333333335</v>
      </c>
      <c r="W36" s="16">
        <v>26</v>
      </c>
      <c r="X36" s="15">
        <f t="shared" si="10"/>
        <v>59.19886266666667</v>
      </c>
      <c r="Y36" s="15"/>
      <c r="Z36">
        <f t="shared" si="11"/>
        <v>33.19886266666667</v>
      </c>
      <c r="AA36" t="s">
        <v>39</v>
      </c>
      <c r="AB36" s="23">
        <f t="shared" si="12"/>
        <v>5919.8862666666673</v>
      </c>
      <c r="AC36" s="15"/>
      <c r="AD36">
        <f t="shared" si="13"/>
        <v>500.07486624992964</v>
      </c>
      <c r="AE36" s="23">
        <v>9</v>
      </c>
    </row>
    <row r="37" spans="1:33" x14ac:dyDescent="0.3">
      <c r="A37" s="15">
        <v>238</v>
      </c>
      <c r="B37">
        <v>0</v>
      </c>
      <c r="C37">
        <v>0</v>
      </c>
      <c r="D37" s="23">
        <v>14.128</v>
      </c>
      <c r="E37">
        <v>10.76</v>
      </c>
      <c r="F37" s="28">
        <v>487</v>
      </c>
      <c r="G37" s="15">
        <f>D37</f>
        <v>14.128</v>
      </c>
      <c r="H37" s="66">
        <v>1.4091</v>
      </c>
      <c r="I37" s="27">
        <v>1.4179999999999999</v>
      </c>
      <c r="J37" s="27">
        <v>1.3197000000000001</v>
      </c>
      <c r="K37" s="27">
        <v>1.526</v>
      </c>
      <c r="L37" s="31">
        <f t="shared" si="7"/>
        <v>1.4181999999999999</v>
      </c>
      <c r="M37" s="27">
        <v>1.8451</v>
      </c>
      <c r="N37" s="27">
        <v>1.7177</v>
      </c>
      <c r="O37" s="27">
        <v>1.8129</v>
      </c>
      <c r="P37" s="27"/>
      <c r="Q37" s="31">
        <f t="shared" si="8"/>
        <v>1.7919</v>
      </c>
      <c r="R37" s="27">
        <v>344.6814</v>
      </c>
      <c r="S37" s="27">
        <v>346.15199999999999</v>
      </c>
      <c r="T37" s="27">
        <v>356.4461</v>
      </c>
      <c r="U37" s="27"/>
      <c r="V37">
        <f t="shared" si="9"/>
        <v>349.09316666666672</v>
      </c>
      <c r="W37" s="16">
        <v>26</v>
      </c>
      <c r="X37" s="15">
        <f t="shared" si="10"/>
        <v>90.764223333333334</v>
      </c>
      <c r="Y37" s="15">
        <f>X37-4</f>
        <v>86.764223333333334</v>
      </c>
      <c r="Z37">
        <f t="shared" si="11"/>
        <v>64.764223333333334</v>
      </c>
      <c r="AA37" t="s">
        <v>39</v>
      </c>
      <c r="AB37" s="40">
        <f t="shared" si="12"/>
        <v>9076.4223333333339</v>
      </c>
      <c r="AC37" s="23">
        <f>AB37-400</f>
        <v>8676.4223333333339</v>
      </c>
      <c r="AD37">
        <f t="shared" si="13"/>
        <v>642.44212438656098</v>
      </c>
      <c r="AE37" s="23">
        <v>9</v>
      </c>
    </row>
    <row r="38" spans="1:33" x14ac:dyDescent="0.3">
      <c r="A38" s="15">
        <v>241</v>
      </c>
      <c r="B38">
        <v>0</v>
      </c>
      <c r="C38">
        <v>0</v>
      </c>
      <c r="D38" s="23">
        <v>4.726</v>
      </c>
      <c r="E38" t="s">
        <v>35</v>
      </c>
      <c r="F38" s="28">
        <v>499</v>
      </c>
      <c r="G38" s="15">
        <f>D38</f>
        <v>4.726</v>
      </c>
      <c r="H38" s="66">
        <v>1.4217</v>
      </c>
      <c r="I38" s="27">
        <v>1.4500999999999999</v>
      </c>
      <c r="J38" s="27"/>
      <c r="K38" s="27">
        <v>1.4530000000000001</v>
      </c>
      <c r="L38" s="31">
        <f t="shared" si="7"/>
        <v>1.4416</v>
      </c>
      <c r="M38" s="27">
        <v>2.2258</v>
      </c>
      <c r="N38" s="27">
        <v>2.3041999999999998</v>
      </c>
      <c r="O38" s="27"/>
      <c r="P38" s="27">
        <v>2.3121999999999998</v>
      </c>
      <c r="Q38" s="31">
        <f t="shared" si="8"/>
        <v>2.2807333333333331</v>
      </c>
      <c r="R38" s="27">
        <v>90.750200000000007</v>
      </c>
      <c r="S38" s="27">
        <v>88.299199999999999</v>
      </c>
      <c r="T38" s="27">
        <v>116.7306</v>
      </c>
      <c r="U38" s="27">
        <v>86.338399999999993</v>
      </c>
      <c r="V38">
        <f t="shared" si="9"/>
        <v>95.529599999999988</v>
      </c>
      <c r="W38" s="16">
        <v>16</v>
      </c>
      <c r="X38" s="15">
        <f t="shared" si="10"/>
        <v>15.284735999999999</v>
      </c>
      <c r="Y38" s="15"/>
      <c r="Z38" s="38">
        <f t="shared" si="11"/>
        <v>-0.71526400000000123</v>
      </c>
      <c r="AA38" s="38" t="s">
        <v>43</v>
      </c>
      <c r="AB38" s="59">
        <f t="shared" si="12"/>
        <v>1528.4735999999998</v>
      </c>
      <c r="AC38" s="15"/>
      <c r="AD38">
        <f t="shared" si="13"/>
        <v>323.41802793059668</v>
      </c>
      <c r="AE38" s="23">
        <v>8.4</v>
      </c>
    </row>
    <row r="39" spans="1:33" x14ac:dyDescent="0.3">
      <c r="A39" s="15">
        <v>242</v>
      </c>
      <c r="B39">
        <v>0</v>
      </c>
      <c r="C39">
        <v>0</v>
      </c>
      <c r="D39" s="23">
        <v>8.3699999999999992</v>
      </c>
      <c r="E39" s="22">
        <v>7.65</v>
      </c>
      <c r="F39" s="28">
        <v>504</v>
      </c>
      <c r="G39" s="15">
        <f>D39+E39</f>
        <v>16.02</v>
      </c>
      <c r="H39" s="66">
        <v>1.5757000000000001</v>
      </c>
      <c r="I39" s="27">
        <v>1.6962999999999999</v>
      </c>
      <c r="J39" s="27">
        <v>1.7511000000000001</v>
      </c>
      <c r="K39" s="27">
        <v>1.9438</v>
      </c>
      <c r="L39" s="31">
        <f t="shared" si="7"/>
        <v>1.7417250000000002</v>
      </c>
      <c r="M39" s="27">
        <v>1.8448</v>
      </c>
      <c r="N39" s="27">
        <v>1.9009</v>
      </c>
      <c r="O39" s="27">
        <v>1.9420999999999999</v>
      </c>
      <c r="P39" s="27"/>
      <c r="Q39" s="31">
        <f t="shared" si="8"/>
        <v>1.8959333333333335</v>
      </c>
      <c r="R39" s="27">
        <v>222.613</v>
      </c>
      <c r="S39" s="27">
        <v>208.88749999999999</v>
      </c>
      <c r="T39" s="27">
        <v>201.04429999999999</v>
      </c>
      <c r="U39" s="27">
        <v>174.5737</v>
      </c>
      <c r="V39">
        <f t="shared" si="9"/>
        <v>201.77962500000001</v>
      </c>
      <c r="W39" s="16">
        <v>26</v>
      </c>
      <c r="X39" s="15">
        <f t="shared" si="10"/>
        <v>52.462702500000006</v>
      </c>
      <c r="Y39" s="15"/>
      <c r="Z39">
        <f t="shared" si="11"/>
        <v>26.462702500000006</v>
      </c>
      <c r="AA39" t="s">
        <v>39</v>
      </c>
      <c r="AB39" s="23">
        <f t="shared" si="12"/>
        <v>5246.2702500000005</v>
      </c>
      <c r="AC39" s="15"/>
      <c r="AD39">
        <f t="shared" si="13"/>
        <v>327.48253745318357</v>
      </c>
      <c r="AE39" s="23">
        <v>5.9</v>
      </c>
    </row>
    <row r="40" spans="1:33" x14ac:dyDescent="0.3">
      <c r="A40" s="15">
        <v>246</v>
      </c>
      <c r="B40">
        <v>0</v>
      </c>
      <c r="C40">
        <v>0</v>
      </c>
      <c r="D40" s="23">
        <v>8.2899999999999991</v>
      </c>
      <c r="E40" s="22">
        <v>14.64</v>
      </c>
      <c r="F40" s="28">
        <v>517</v>
      </c>
      <c r="G40" s="15">
        <f>D40+E40</f>
        <v>22.93</v>
      </c>
      <c r="H40" s="66">
        <v>1.8</v>
      </c>
      <c r="I40" s="27">
        <v>1.8134999999999999</v>
      </c>
      <c r="J40" s="27">
        <v>1.7312000000000001</v>
      </c>
      <c r="K40" s="27">
        <v>1.8111999999999999</v>
      </c>
      <c r="L40" s="31">
        <f t="shared" si="7"/>
        <v>1.7889750000000002</v>
      </c>
      <c r="M40" s="27">
        <v>2.1185</v>
      </c>
      <c r="N40" s="27">
        <v>2.1423000000000001</v>
      </c>
      <c r="O40" s="27">
        <v>2.0602999999999998</v>
      </c>
      <c r="P40" s="27">
        <v>2.1381000000000001</v>
      </c>
      <c r="Q40" s="31">
        <f t="shared" si="8"/>
        <v>2.1147999999999998</v>
      </c>
      <c r="R40" s="27">
        <v>368.75529999999998</v>
      </c>
      <c r="S40" s="27">
        <v>369.73570000000001</v>
      </c>
      <c r="T40" s="27"/>
      <c r="U40" s="27">
        <v>364.8338</v>
      </c>
      <c r="V40">
        <f t="shared" si="9"/>
        <v>367.77493333333331</v>
      </c>
      <c r="W40" s="16">
        <v>26</v>
      </c>
      <c r="X40" s="15">
        <f t="shared" si="10"/>
        <v>95.621482666666651</v>
      </c>
      <c r="Y40" s="15"/>
      <c r="Z40">
        <f t="shared" si="11"/>
        <v>69.621482666666651</v>
      </c>
      <c r="AA40" t="s">
        <v>39</v>
      </c>
      <c r="AB40" s="23">
        <f t="shared" si="12"/>
        <v>9562.1482666666652</v>
      </c>
      <c r="AC40" s="15"/>
      <c r="AD40">
        <f t="shared" si="13"/>
        <v>417.01475214420697</v>
      </c>
      <c r="AE40" s="23">
        <v>9.5</v>
      </c>
    </row>
    <row r="41" spans="1:33" x14ac:dyDescent="0.3">
      <c r="A41" s="15">
        <v>247</v>
      </c>
      <c r="B41">
        <v>0</v>
      </c>
      <c r="C41">
        <v>0</v>
      </c>
      <c r="D41" s="23">
        <v>10.728</v>
      </c>
      <c r="E41">
        <v>4.6120000000000001</v>
      </c>
      <c r="F41" s="28">
        <v>523</v>
      </c>
      <c r="G41" s="15">
        <f>D41</f>
        <v>10.728</v>
      </c>
      <c r="H41" s="66">
        <v>2.2913000000000001</v>
      </c>
      <c r="I41" s="27">
        <v>2.4946000000000002</v>
      </c>
      <c r="J41" s="27">
        <v>1.9478</v>
      </c>
      <c r="K41" s="27"/>
      <c r="L41" s="31">
        <f t="shared" si="7"/>
        <v>2.2445666666666666</v>
      </c>
      <c r="M41" s="27">
        <v>2.3090000000000002</v>
      </c>
      <c r="N41" s="27">
        <v>2.4146999999999998</v>
      </c>
      <c r="O41" s="27">
        <v>2.0741000000000001</v>
      </c>
      <c r="P41" s="27"/>
      <c r="Q41" s="31">
        <f t="shared" si="8"/>
        <v>2.2659333333333334</v>
      </c>
      <c r="R41" s="27">
        <v>121.2063</v>
      </c>
      <c r="S41" s="27">
        <v>117.2847</v>
      </c>
      <c r="T41" s="27">
        <v>138.36320000000001</v>
      </c>
      <c r="U41" s="27"/>
      <c r="V41">
        <f t="shared" si="9"/>
        <v>125.61806666666666</v>
      </c>
      <c r="W41" s="16">
        <v>26</v>
      </c>
      <c r="X41" s="15">
        <f t="shared" si="10"/>
        <v>32.660697333333331</v>
      </c>
      <c r="Y41" s="15"/>
      <c r="Z41">
        <f t="shared" si="11"/>
        <v>6.6606973333333315</v>
      </c>
      <c r="AA41" t="s">
        <v>39</v>
      </c>
      <c r="AB41" s="23">
        <f t="shared" si="12"/>
        <v>3266.0697333333333</v>
      </c>
      <c r="AC41" s="15"/>
      <c r="AD41">
        <f t="shared" si="13"/>
        <v>304.44348744717871</v>
      </c>
      <c r="AE41" s="23">
        <v>9.6999999999999993</v>
      </c>
    </row>
    <row r="42" spans="1:33" s="19" customFormat="1" x14ac:dyDescent="0.3">
      <c r="A42" s="18">
        <v>249</v>
      </c>
      <c r="B42" s="19">
        <v>0</v>
      </c>
      <c r="C42" s="19">
        <v>0</v>
      </c>
      <c r="D42" s="18">
        <v>8.9</v>
      </c>
      <c r="E42" s="67">
        <v>10.888</v>
      </c>
      <c r="F42" s="14">
        <v>531</v>
      </c>
      <c r="G42" s="18">
        <f>E42</f>
        <v>10.888</v>
      </c>
      <c r="H42" s="75">
        <v>2.5945999999999998</v>
      </c>
      <c r="I42" s="76"/>
      <c r="J42" s="76">
        <v>2.7917000000000001</v>
      </c>
      <c r="K42" s="76">
        <v>2.5044</v>
      </c>
      <c r="L42" s="77">
        <f t="shared" si="7"/>
        <v>2.6302333333333334</v>
      </c>
      <c r="M42" s="76">
        <v>2.2784</v>
      </c>
      <c r="N42" s="76"/>
      <c r="O42" s="76">
        <v>2.1088</v>
      </c>
      <c r="P42" s="76">
        <v>2.2320000000000002</v>
      </c>
      <c r="Q42" s="77">
        <f t="shared" si="8"/>
        <v>2.2063999999999999</v>
      </c>
      <c r="R42" s="76">
        <v>120.7161</v>
      </c>
      <c r="S42" s="76">
        <v>142.28469999999999</v>
      </c>
      <c r="T42" s="76">
        <v>114.8338</v>
      </c>
      <c r="U42" s="76">
        <v>132.48079999999999</v>
      </c>
      <c r="V42" s="19">
        <f t="shared" si="9"/>
        <v>127.57884999999999</v>
      </c>
      <c r="W42" s="20">
        <v>26</v>
      </c>
      <c r="X42" s="18">
        <f t="shared" si="10"/>
        <v>33.170500999999994</v>
      </c>
      <c r="Y42" s="18"/>
      <c r="Z42" s="19">
        <f t="shared" si="11"/>
        <v>7.1705009999999945</v>
      </c>
      <c r="AA42" s="19" t="s">
        <v>39</v>
      </c>
      <c r="AB42" s="33">
        <f t="shared" si="12"/>
        <v>3317.0500999999995</v>
      </c>
      <c r="AC42" s="18"/>
      <c r="AD42" s="19">
        <f t="shared" si="13"/>
        <v>304.65191954445254</v>
      </c>
      <c r="AE42" s="33">
        <v>9.9</v>
      </c>
      <c r="AF42" s="18"/>
      <c r="AG42" s="18"/>
    </row>
    <row r="43" spans="1:33" x14ac:dyDescent="0.3">
      <c r="A43" s="15">
        <v>102</v>
      </c>
      <c r="B43">
        <v>2</v>
      </c>
      <c r="C43">
        <v>0</v>
      </c>
      <c r="D43" s="23">
        <v>7.81</v>
      </c>
      <c r="E43" s="22">
        <v>9.6720000000000006</v>
      </c>
      <c r="F43" s="28">
        <v>12</v>
      </c>
      <c r="G43" s="15">
        <f>D43+E43</f>
        <v>17.481999999999999</v>
      </c>
      <c r="H43" s="15">
        <v>1.3963000000000001</v>
      </c>
      <c r="I43" s="24">
        <v>1.3788</v>
      </c>
      <c r="J43" s="24">
        <v>1.3935999999999999</v>
      </c>
      <c r="K43" s="24">
        <v>1.3908</v>
      </c>
      <c r="L43" s="31">
        <f t="shared" si="7"/>
        <v>1.389875</v>
      </c>
      <c r="M43" s="21">
        <v>2.0569000000000002</v>
      </c>
      <c r="N43" s="24">
        <v>2.0522999999999998</v>
      </c>
      <c r="O43" s="24">
        <v>2.0600999999999998</v>
      </c>
      <c r="P43" s="24">
        <v>2.0535000000000001</v>
      </c>
      <c r="Q43" s="31">
        <f t="shared" si="8"/>
        <v>2.0556999999999999</v>
      </c>
      <c r="R43" s="21">
        <v>300.06540000000001</v>
      </c>
      <c r="S43">
        <v>306.43790000000001</v>
      </c>
      <c r="T43">
        <v>301.53590000000003</v>
      </c>
      <c r="U43">
        <v>299.5752</v>
      </c>
      <c r="V43">
        <f t="shared" si="9"/>
        <v>301.90360000000004</v>
      </c>
      <c r="W43" s="16">
        <v>26</v>
      </c>
      <c r="X43" s="15">
        <f t="shared" si="10"/>
        <v>78.49493600000001</v>
      </c>
      <c r="Y43" s="15"/>
      <c r="Z43">
        <f t="shared" si="11"/>
        <v>52.49493600000001</v>
      </c>
      <c r="AA43" t="s">
        <v>39</v>
      </c>
      <c r="AB43" s="23">
        <f t="shared" si="12"/>
        <v>7849.4936000000007</v>
      </c>
      <c r="AC43" s="15"/>
      <c r="AD43">
        <f t="shared" si="13"/>
        <v>449.00432444800373</v>
      </c>
      <c r="AE43" s="23">
        <v>8.3000000000000007</v>
      </c>
    </row>
    <row r="44" spans="1:33" x14ac:dyDescent="0.3">
      <c r="A44" s="15">
        <v>103</v>
      </c>
      <c r="B44">
        <v>2</v>
      </c>
      <c r="C44">
        <v>0</v>
      </c>
      <c r="D44" s="23">
        <v>11.8</v>
      </c>
      <c r="E44">
        <v>10.039999999999999</v>
      </c>
      <c r="F44" s="28">
        <v>22</v>
      </c>
      <c r="G44" s="15">
        <f>D44</f>
        <v>11.8</v>
      </c>
      <c r="H44" s="66">
        <v>1.6316999999999999</v>
      </c>
      <c r="I44" s="27">
        <v>1.9169</v>
      </c>
      <c r="J44" s="27">
        <v>1.8391</v>
      </c>
      <c r="K44" s="27">
        <v>1.895</v>
      </c>
      <c r="L44" s="31">
        <f t="shared" si="7"/>
        <v>1.820675</v>
      </c>
      <c r="M44" s="27">
        <v>1.92</v>
      </c>
      <c r="N44" s="27">
        <v>2.012</v>
      </c>
      <c r="O44" s="27">
        <v>1.9411</v>
      </c>
      <c r="P44" s="27">
        <v>1.9774</v>
      </c>
      <c r="Q44" s="31">
        <f t="shared" si="8"/>
        <v>1.9626250000000001</v>
      </c>
      <c r="R44" s="27">
        <v>207.1157</v>
      </c>
      <c r="S44" s="27">
        <v>196.3314</v>
      </c>
      <c r="T44" s="27">
        <v>203.68440000000001</v>
      </c>
      <c r="U44" s="27">
        <v>197.80199999999999</v>
      </c>
      <c r="V44">
        <f t="shared" si="9"/>
        <v>201.233375</v>
      </c>
      <c r="W44" s="16">
        <v>26</v>
      </c>
      <c r="X44" s="15">
        <f t="shared" si="10"/>
        <v>52.320677500000002</v>
      </c>
      <c r="Y44" s="15"/>
      <c r="Z44">
        <f t="shared" si="11"/>
        <v>26.320677500000002</v>
      </c>
      <c r="AA44" t="s">
        <v>39</v>
      </c>
      <c r="AB44" s="23">
        <f t="shared" si="12"/>
        <v>5232.0677500000002</v>
      </c>
      <c r="AC44" s="15"/>
      <c r="AD44">
        <f t="shared" si="13"/>
        <v>443.3955720338983</v>
      </c>
      <c r="AE44" s="23">
        <v>8.9</v>
      </c>
    </row>
    <row r="45" spans="1:33" x14ac:dyDescent="0.3">
      <c r="A45" s="15">
        <v>104</v>
      </c>
      <c r="B45">
        <v>2</v>
      </c>
      <c r="C45">
        <v>0</v>
      </c>
      <c r="D45" s="23">
        <v>11.342000000000001</v>
      </c>
      <c r="E45">
        <v>12.23</v>
      </c>
      <c r="F45" s="28">
        <v>27</v>
      </c>
      <c r="G45" s="15">
        <f>D45</f>
        <v>11.342000000000001</v>
      </c>
      <c r="H45" s="27">
        <v>1.7065999999999999</v>
      </c>
      <c r="I45" s="27">
        <v>1.6738999999999999</v>
      </c>
      <c r="J45" s="27">
        <v>1.6917</v>
      </c>
      <c r="K45" s="27">
        <v>1.6892</v>
      </c>
      <c r="L45" s="31">
        <f t="shared" si="7"/>
        <v>1.69035</v>
      </c>
      <c r="M45" s="27">
        <v>2.0466000000000002</v>
      </c>
      <c r="N45" s="27">
        <v>2.0345</v>
      </c>
      <c r="O45" s="27">
        <v>2.0232999999999999</v>
      </c>
      <c r="P45" s="27">
        <v>2.0293999999999999</v>
      </c>
      <c r="Q45" s="31">
        <f t="shared" si="8"/>
        <v>2.0334500000000002</v>
      </c>
      <c r="R45" s="27">
        <v>180.64519999999999</v>
      </c>
      <c r="S45" s="27">
        <v>184.5667</v>
      </c>
      <c r="T45" s="27">
        <v>186.5275</v>
      </c>
      <c r="U45" s="27">
        <v>182.1157</v>
      </c>
      <c r="V45">
        <f t="shared" si="9"/>
        <v>183.463775</v>
      </c>
      <c r="W45" s="16">
        <v>26</v>
      </c>
      <c r="X45" s="15">
        <f t="shared" si="10"/>
        <v>47.700581499999998</v>
      </c>
      <c r="Y45" s="15"/>
      <c r="Z45">
        <f t="shared" si="11"/>
        <v>21.700581499999998</v>
      </c>
      <c r="AA45" t="s">
        <v>39</v>
      </c>
      <c r="AB45" s="23">
        <f t="shared" si="12"/>
        <v>4770.0581499999998</v>
      </c>
      <c r="AC45" s="15"/>
      <c r="AD45">
        <f t="shared" si="13"/>
        <v>420.56587462528654</v>
      </c>
      <c r="AE45" s="23">
        <v>9.1</v>
      </c>
    </row>
    <row r="46" spans="1:33" x14ac:dyDescent="0.3">
      <c r="A46" s="15">
        <v>105</v>
      </c>
      <c r="B46">
        <v>2</v>
      </c>
      <c r="C46">
        <v>0</v>
      </c>
      <c r="D46" s="23">
        <v>11.27</v>
      </c>
      <c r="E46" t="s">
        <v>35</v>
      </c>
      <c r="F46" s="28">
        <v>38</v>
      </c>
      <c r="G46" s="15">
        <f>D46</f>
        <v>11.27</v>
      </c>
      <c r="H46" s="21">
        <v>1.7062999999999999</v>
      </c>
      <c r="J46">
        <v>1.8093999999999999</v>
      </c>
      <c r="K46">
        <v>1.7277</v>
      </c>
      <c r="L46" s="31">
        <f t="shared" si="7"/>
        <v>1.7477999999999998</v>
      </c>
      <c r="M46" s="27">
        <v>1.9799</v>
      </c>
      <c r="N46" s="27"/>
      <c r="O46" s="27">
        <v>2.0022000000000002</v>
      </c>
      <c r="P46" s="27">
        <v>1.9855</v>
      </c>
      <c r="Q46" s="31">
        <f t="shared" si="8"/>
        <v>1.9892000000000001</v>
      </c>
      <c r="R46" s="27">
        <v>174.7628</v>
      </c>
      <c r="S46" s="27"/>
      <c r="T46" s="27">
        <v>173.7824</v>
      </c>
      <c r="U46" s="27">
        <v>175.25299999999999</v>
      </c>
      <c r="V46">
        <f t="shared" si="9"/>
        <v>174.59939999999997</v>
      </c>
      <c r="W46" s="16">
        <v>26</v>
      </c>
      <c r="X46" s="15">
        <f t="shared" si="10"/>
        <v>45.395843999999997</v>
      </c>
      <c r="Y46" s="15"/>
      <c r="Z46">
        <f t="shared" si="11"/>
        <v>19.395843999999997</v>
      </c>
      <c r="AA46" t="s">
        <v>39</v>
      </c>
      <c r="AB46" s="23">
        <f t="shared" si="12"/>
        <v>4539.5843999999997</v>
      </c>
      <c r="AC46" s="15"/>
      <c r="AD46">
        <f t="shared" si="13"/>
        <v>402.80251996450755</v>
      </c>
      <c r="AE46" s="23">
        <v>7.8</v>
      </c>
    </row>
    <row r="47" spans="1:33" x14ac:dyDescent="0.3">
      <c r="A47" s="15">
        <v>106</v>
      </c>
      <c r="B47">
        <v>2</v>
      </c>
      <c r="C47">
        <v>0</v>
      </c>
      <c r="D47" s="23">
        <v>8.8800000000000008</v>
      </c>
      <c r="E47" s="22">
        <v>7.7160000000000002</v>
      </c>
      <c r="F47" s="28">
        <v>48</v>
      </c>
      <c r="G47" s="15">
        <f>D47+E47</f>
        <v>16.596</v>
      </c>
      <c r="H47" s="27"/>
      <c r="I47" s="27">
        <v>1.8576999999999999</v>
      </c>
      <c r="J47" s="27">
        <v>1.9077999999999999</v>
      </c>
      <c r="K47" s="27">
        <v>1.8877999999999999</v>
      </c>
      <c r="L47" s="31">
        <f t="shared" si="7"/>
        <v>1.8844333333333332</v>
      </c>
      <c r="M47" s="27">
        <v>1.8636999999999999</v>
      </c>
      <c r="N47" s="27">
        <v>1.9479</v>
      </c>
      <c r="O47" s="27">
        <v>1.9307000000000001</v>
      </c>
      <c r="P47" s="27">
        <v>1.89</v>
      </c>
      <c r="Q47" s="31">
        <f t="shared" si="8"/>
        <v>1.908075</v>
      </c>
      <c r="R47" s="27">
        <v>270.48099999999999</v>
      </c>
      <c r="S47" s="27">
        <v>262.6379</v>
      </c>
      <c r="T47" s="27">
        <v>264.10849999999999</v>
      </c>
      <c r="U47" s="27">
        <v>264.10849999999999</v>
      </c>
      <c r="V47">
        <f t="shared" si="9"/>
        <v>265.33397500000001</v>
      </c>
      <c r="W47" s="16">
        <v>26</v>
      </c>
      <c r="X47" s="15">
        <f t="shared" si="10"/>
        <v>68.986833500000003</v>
      </c>
      <c r="Y47" s="15"/>
      <c r="Z47">
        <f t="shared" si="11"/>
        <v>42.986833500000003</v>
      </c>
      <c r="AA47" t="s">
        <v>39</v>
      </c>
      <c r="AB47" s="23">
        <f t="shared" si="12"/>
        <v>6898.6833500000002</v>
      </c>
      <c r="AC47" s="15"/>
      <c r="AD47">
        <f t="shared" si="13"/>
        <v>415.68349903591229</v>
      </c>
      <c r="AE47" s="23">
        <v>8.5</v>
      </c>
    </row>
    <row r="48" spans="1:33" x14ac:dyDescent="0.3">
      <c r="A48" s="15">
        <v>107</v>
      </c>
      <c r="B48">
        <v>2</v>
      </c>
      <c r="C48">
        <v>0</v>
      </c>
      <c r="D48" s="23">
        <v>6.1059999999999999</v>
      </c>
      <c r="E48" s="22">
        <v>2.5099999999999998</v>
      </c>
      <c r="F48" s="28">
        <v>53</v>
      </c>
      <c r="G48" s="15">
        <f>D48+E48</f>
        <v>8.6159999999999997</v>
      </c>
      <c r="H48" s="15">
        <v>2.3024</v>
      </c>
      <c r="I48">
        <v>2.2759999999999998</v>
      </c>
      <c r="J48">
        <v>2.2801999999999998</v>
      </c>
      <c r="K48">
        <v>2.2831999999999999</v>
      </c>
      <c r="L48" s="31">
        <f t="shared" si="7"/>
        <v>2.28545</v>
      </c>
      <c r="M48" s="27">
        <v>1.9950000000000001</v>
      </c>
      <c r="N48" s="27">
        <v>1.9839</v>
      </c>
      <c r="O48" s="27">
        <v>1.9730000000000001</v>
      </c>
      <c r="P48" s="27">
        <v>1.9761</v>
      </c>
      <c r="Q48" s="31">
        <f t="shared" si="8"/>
        <v>1.982</v>
      </c>
      <c r="R48" s="27">
        <v>261.16730000000001</v>
      </c>
      <c r="S48" s="27">
        <v>262.6379</v>
      </c>
      <c r="T48" s="27">
        <v>263.12810000000002</v>
      </c>
      <c r="U48" s="27">
        <v>256.75549999999998</v>
      </c>
      <c r="V48">
        <f t="shared" si="9"/>
        <v>260.92219999999998</v>
      </c>
      <c r="W48" s="16">
        <v>16</v>
      </c>
      <c r="X48" s="15">
        <f t="shared" si="10"/>
        <v>41.747551999999999</v>
      </c>
      <c r="Y48" s="15"/>
      <c r="Z48">
        <f t="shared" si="11"/>
        <v>25.747551999999999</v>
      </c>
      <c r="AA48" t="s">
        <v>39</v>
      </c>
      <c r="AB48" s="23">
        <f t="shared" si="12"/>
        <v>4174.7551999999996</v>
      </c>
      <c r="AC48" s="15"/>
      <c r="AD48">
        <f t="shared" si="13"/>
        <v>484.53519034354684</v>
      </c>
      <c r="AE48" s="23">
        <v>7.9</v>
      </c>
    </row>
    <row r="49" spans="1:32" x14ac:dyDescent="0.3">
      <c r="A49" s="15">
        <v>110</v>
      </c>
      <c r="B49">
        <v>2</v>
      </c>
      <c r="C49">
        <v>0</v>
      </c>
      <c r="D49" s="23">
        <v>10.836</v>
      </c>
      <c r="E49">
        <v>5.9320000000000004</v>
      </c>
      <c r="F49" s="28">
        <v>60</v>
      </c>
      <c r="G49" s="15">
        <f>D49</f>
        <v>10.836</v>
      </c>
      <c r="H49" s="66">
        <v>1.0961000000000001</v>
      </c>
      <c r="I49" s="27">
        <v>1.179</v>
      </c>
      <c r="J49" s="27">
        <v>1.1939</v>
      </c>
      <c r="K49" s="27">
        <v>1.1970000000000001</v>
      </c>
      <c r="L49" s="31">
        <f t="shared" si="7"/>
        <v>1.1665000000000001</v>
      </c>
      <c r="M49" s="27">
        <v>1.9722999999999999</v>
      </c>
      <c r="N49" s="27">
        <v>2.0602</v>
      </c>
      <c r="O49" s="27">
        <v>2.0421</v>
      </c>
      <c r="P49" s="27">
        <v>2.0257000000000001</v>
      </c>
      <c r="Q49" s="31">
        <f t="shared" si="8"/>
        <v>2.0250750000000002</v>
      </c>
      <c r="R49" s="27">
        <v>186.6575</v>
      </c>
      <c r="S49" s="27">
        <v>178.8143</v>
      </c>
      <c r="T49" s="27">
        <v>182.2457</v>
      </c>
      <c r="U49" s="27">
        <v>179.79470000000001</v>
      </c>
      <c r="V49">
        <f t="shared" si="9"/>
        <v>181.87805</v>
      </c>
      <c r="W49" s="16">
        <v>26</v>
      </c>
      <c r="X49" s="56">
        <f t="shared" si="10"/>
        <v>47.288293000000003</v>
      </c>
      <c r="Y49" s="15">
        <f>X49-2</f>
        <v>45.288293000000003</v>
      </c>
      <c r="Z49">
        <f t="shared" si="11"/>
        <v>21.288293000000003</v>
      </c>
      <c r="AA49" t="s">
        <v>39</v>
      </c>
      <c r="AB49" s="15">
        <f t="shared" si="12"/>
        <v>4728.8293000000003</v>
      </c>
      <c r="AC49" s="23">
        <f>AB49-200</f>
        <v>4528.8293000000003</v>
      </c>
      <c r="AD49">
        <f t="shared" si="13"/>
        <v>436.39989848652641</v>
      </c>
      <c r="AE49" s="25">
        <v>2.8</v>
      </c>
      <c r="AF49" s="15" t="s">
        <v>46</v>
      </c>
    </row>
    <row r="50" spans="1:32" x14ac:dyDescent="0.3">
      <c r="A50" s="15">
        <v>111</v>
      </c>
      <c r="B50">
        <v>2</v>
      </c>
      <c r="C50">
        <v>0</v>
      </c>
      <c r="D50" s="33">
        <v>4.33</v>
      </c>
      <c r="E50" s="44">
        <v>3.99</v>
      </c>
      <c r="F50" s="28">
        <v>67</v>
      </c>
      <c r="G50" s="15">
        <f>D50+E50</f>
        <v>8.32</v>
      </c>
      <c r="H50" s="66">
        <v>2.3532999999999999</v>
      </c>
      <c r="I50" s="27">
        <v>2.3218999999999999</v>
      </c>
      <c r="J50" s="27">
        <v>2.3706</v>
      </c>
      <c r="K50" s="27">
        <v>2.3355999999999999</v>
      </c>
      <c r="L50" s="31">
        <f t="shared" si="7"/>
        <v>2.3453499999999998</v>
      </c>
      <c r="M50" s="27">
        <v>2.0383</v>
      </c>
      <c r="N50" s="27">
        <v>2.0285000000000002</v>
      </c>
      <c r="O50" s="27">
        <v>2.0285000000000002</v>
      </c>
      <c r="P50" s="27">
        <v>2.0244</v>
      </c>
      <c r="Q50" s="31">
        <f t="shared" si="8"/>
        <v>2.0299250000000004</v>
      </c>
      <c r="R50" s="27">
        <v>217.41730000000001</v>
      </c>
      <c r="S50" s="27">
        <v>221.33879999999999</v>
      </c>
      <c r="T50" s="27">
        <v>221.33879999999999</v>
      </c>
      <c r="U50" s="27">
        <v>216.9271</v>
      </c>
      <c r="V50">
        <f t="shared" si="9"/>
        <v>219.25550000000001</v>
      </c>
      <c r="W50" s="16">
        <v>16</v>
      </c>
      <c r="X50" s="15">
        <f t="shared" si="10"/>
        <v>35.080880000000001</v>
      </c>
      <c r="Y50" s="15"/>
      <c r="Z50">
        <f t="shared" si="11"/>
        <v>19.080880000000001</v>
      </c>
      <c r="AA50" t="s">
        <v>39</v>
      </c>
      <c r="AB50" s="23">
        <f t="shared" si="12"/>
        <v>3508.0880000000002</v>
      </c>
      <c r="AC50" s="15"/>
      <c r="AD50">
        <f t="shared" si="13"/>
        <v>421.6451923076923</v>
      </c>
      <c r="AE50" s="23">
        <v>9.3000000000000007</v>
      </c>
    </row>
    <row r="51" spans="1:32" x14ac:dyDescent="0.3">
      <c r="A51" s="15">
        <v>113</v>
      </c>
      <c r="B51">
        <v>2</v>
      </c>
      <c r="C51">
        <v>0</v>
      </c>
      <c r="D51" s="23">
        <v>10.09</v>
      </c>
      <c r="E51">
        <v>7.6959999999999997</v>
      </c>
      <c r="F51" s="28">
        <v>74</v>
      </c>
      <c r="G51" s="15">
        <f>D51</f>
        <v>10.09</v>
      </c>
      <c r="H51" s="27"/>
      <c r="I51" s="27">
        <v>1.8555999999999999</v>
      </c>
      <c r="J51" s="27">
        <v>1.8341000000000001</v>
      </c>
      <c r="K51" s="27">
        <v>1.9271</v>
      </c>
      <c r="L51" s="31">
        <f t="shared" si="7"/>
        <v>1.8722666666666667</v>
      </c>
      <c r="M51" s="27"/>
      <c r="N51" s="27">
        <v>1.9779</v>
      </c>
      <c r="O51" s="27">
        <v>1.96</v>
      </c>
      <c r="P51" s="27">
        <v>1.9919</v>
      </c>
      <c r="Q51" s="31">
        <f t="shared" si="8"/>
        <v>1.9766000000000001</v>
      </c>
      <c r="R51" s="27">
        <v>211.04470000000001</v>
      </c>
      <c r="S51" s="27">
        <v>204.18199999999999</v>
      </c>
      <c r="T51" s="27">
        <v>208.1036</v>
      </c>
      <c r="U51" s="27">
        <v>199.77019999999999</v>
      </c>
      <c r="V51">
        <f t="shared" si="9"/>
        <v>205.775125</v>
      </c>
      <c r="W51" s="16">
        <v>26</v>
      </c>
      <c r="X51" s="15">
        <f t="shared" si="10"/>
        <v>53.501532500000003</v>
      </c>
      <c r="Y51" s="15"/>
      <c r="Z51">
        <f t="shared" si="11"/>
        <v>27.501532500000003</v>
      </c>
      <c r="AA51" t="s">
        <v>39</v>
      </c>
      <c r="AB51" s="23">
        <f t="shared" si="12"/>
        <v>5350.1532500000003</v>
      </c>
      <c r="AC51" s="15"/>
      <c r="AD51">
        <f t="shared" si="13"/>
        <v>530.24313676907832</v>
      </c>
      <c r="AE51" s="23">
        <v>9.4</v>
      </c>
    </row>
    <row r="52" spans="1:32" x14ac:dyDescent="0.3">
      <c r="A52" s="15">
        <v>114</v>
      </c>
      <c r="B52">
        <v>2</v>
      </c>
      <c r="C52">
        <v>0</v>
      </c>
      <c r="D52" s="23">
        <v>7.6639999999999997</v>
      </c>
      <c r="E52" s="22">
        <v>10.321999999999999</v>
      </c>
      <c r="F52" s="28">
        <v>6</v>
      </c>
      <c r="G52" s="15">
        <f>D52+E52</f>
        <v>17.985999999999997</v>
      </c>
      <c r="H52" s="21"/>
      <c r="I52" s="24">
        <v>1.9112</v>
      </c>
      <c r="J52" s="24">
        <v>1.8889</v>
      </c>
      <c r="K52" s="24">
        <v>1.8996999999999999</v>
      </c>
      <c r="L52" s="31">
        <f t="shared" si="7"/>
        <v>1.8999333333333333</v>
      </c>
      <c r="M52" s="21">
        <v>2.1202000000000001</v>
      </c>
      <c r="N52" s="24">
        <v>2.1728000000000001</v>
      </c>
      <c r="O52" s="24">
        <v>2.1448999999999998</v>
      </c>
      <c r="P52" s="24">
        <v>2.1549</v>
      </c>
      <c r="Q52" s="31">
        <f t="shared" si="8"/>
        <v>2.1482000000000001</v>
      </c>
      <c r="R52" s="21">
        <v>294.81209999999999</v>
      </c>
      <c r="S52" s="24">
        <v>284.02780000000001</v>
      </c>
      <c r="T52" s="24">
        <v>290.89049999999997</v>
      </c>
      <c r="U52" s="24">
        <v>286.96899999999999</v>
      </c>
      <c r="V52">
        <f t="shared" si="9"/>
        <v>289.17484999999999</v>
      </c>
      <c r="W52" s="16">
        <v>26</v>
      </c>
      <c r="X52" s="15">
        <f t="shared" si="10"/>
        <v>75.185460999999989</v>
      </c>
      <c r="Y52" s="15"/>
      <c r="Z52">
        <f t="shared" si="11"/>
        <v>49.185460999999989</v>
      </c>
      <c r="AA52" t="s">
        <v>39</v>
      </c>
      <c r="AB52" s="23">
        <f t="shared" si="12"/>
        <v>7518.5460999999996</v>
      </c>
      <c r="AC52" s="15"/>
      <c r="AD52">
        <f t="shared" si="13"/>
        <v>418.02213388190819</v>
      </c>
      <c r="AE52" s="23">
        <v>9.6999999999999993</v>
      </c>
    </row>
    <row r="53" spans="1:32" x14ac:dyDescent="0.3">
      <c r="A53" s="15">
        <v>121</v>
      </c>
      <c r="B53">
        <v>2</v>
      </c>
      <c r="C53">
        <v>0</v>
      </c>
      <c r="D53" s="23">
        <v>7.1139999999999999</v>
      </c>
      <c r="E53" s="22">
        <v>5.2640000000000002</v>
      </c>
      <c r="F53" s="28">
        <v>94</v>
      </c>
      <c r="G53" s="15">
        <f>D53+E53</f>
        <v>12.378</v>
      </c>
      <c r="H53" s="27">
        <v>1.6901999999999999</v>
      </c>
      <c r="I53" s="27">
        <v>1.6192</v>
      </c>
      <c r="J53" s="27">
        <v>1.6667000000000001</v>
      </c>
      <c r="K53" s="27">
        <v>1.66</v>
      </c>
      <c r="L53" s="31">
        <f t="shared" si="7"/>
        <v>1.6590250000000002</v>
      </c>
      <c r="M53" s="27">
        <v>1.9641999999999999</v>
      </c>
      <c r="N53" s="27">
        <v>1.9560999999999999</v>
      </c>
      <c r="O53" s="27">
        <v>1.9514</v>
      </c>
      <c r="P53" s="27">
        <v>1.9596</v>
      </c>
      <c r="Q53" s="31">
        <f t="shared" si="8"/>
        <v>1.9578250000000001</v>
      </c>
      <c r="R53" s="27">
        <v>200.09190000000001</v>
      </c>
      <c r="S53" s="27">
        <v>205.9743</v>
      </c>
      <c r="T53" s="27">
        <v>205.48410000000001</v>
      </c>
      <c r="U53" s="27">
        <v>200.5821</v>
      </c>
      <c r="V53">
        <f t="shared" si="9"/>
        <v>203.03309999999999</v>
      </c>
      <c r="W53" s="16">
        <v>26</v>
      </c>
      <c r="X53" s="15">
        <f t="shared" si="10"/>
        <v>52.788606000000001</v>
      </c>
      <c r="Y53" s="15"/>
      <c r="Z53">
        <f t="shared" si="11"/>
        <v>26.788606000000001</v>
      </c>
      <c r="AA53" t="s">
        <v>39</v>
      </c>
      <c r="AB53" s="23">
        <f t="shared" si="12"/>
        <v>5278.8606</v>
      </c>
      <c r="AC53" s="15"/>
      <c r="AD53">
        <f t="shared" si="13"/>
        <v>426.471206980126</v>
      </c>
      <c r="AE53" s="23">
        <v>9.4</v>
      </c>
    </row>
    <row r="54" spans="1:32" x14ac:dyDescent="0.3">
      <c r="A54" s="15">
        <v>123</v>
      </c>
      <c r="B54">
        <v>2</v>
      </c>
      <c r="C54">
        <v>0</v>
      </c>
      <c r="D54" s="23">
        <v>9.2919999999999998</v>
      </c>
      <c r="E54" s="22">
        <v>9.6820000000000004</v>
      </c>
      <c r="F54" s="28">
        <v>81</v>
      </c>
      <c r="G54" s="15">
        <f>D54+E54</f>
        <v>18.974</v>
      </c>
      <c r="H54" s="27">
        <v>1.4358</v>
      </c>
      <c r="I54" s="27">
        <v>1.3866000000000001</v>
      </c>
      <c r="J54" s="27"/>
      <c r="K54" s="27">
        <v>1.4450000000000001</v>
      </c>
      <c r="L54" s="31">
        <f t="shared" si="7"/>
        <v>1.4224666666666668</v>
      </c>
      <c r="M54" s="27">
        <v>1.9053</v>
      </c>
      <c r="N54" s="27">
        <v>1.8216000000000001</v>
      </c>
      <c r="O54" s="27"/>
      <c r="P54" s="27">
        <v>1.9116</v>
      </c>
      <c r="Q54" s="31">
        <f t="shared" si="8"/>
        <v>1.8795000000000002</v>
      </c>
      <c r="R54" s="27">
        <v>390.94670000000002</v>
      </c>
      <c r="S54" s="27">
        <v>423.78980000000001</v>
      </c>
      <c r="T54" s="27"/>
      <c r="U54" s="27">
        <v>388.4957</v>
      </c>
      <c r="V54">
        <f t="shared" si="9"/>
        <v>401.07739999999995</v>
      </c>
      <c r="W54" s="16">
        <v>26</v>
      </c>
      <c r="X54" s="15">
        <f t="shared" si="10"/>
        <v>104.280124</v>
      </c>
      <c r="Y54" s="15"/>
      <c r="Z54">
        <f t="shared" si="11"/>
        <v>78.280124000000001</v>
      </c>
      <c r="AA54" t="s">
        <v>39</v>
      </c>
      <c r="AB54" s="23">
        <f t="shared" si="12"/>
        <v>10428.0124</v>
      </c>
      <c r="AC54" s="15"/>
      <c r="AD54">
        <f t="shared" si="13"/>
        <v>549.59483503741956</v>
      </c>
      <c r="AE54" s="23">
        <v>9.1999999999999993</v>
      </c>
    </row>
    <row r="55" spans="1:32" x14ac:dyDescent="0.3">
      <c r="A55" s="15">
        <v>124</v>
      </c>
      <c r="B55">
        <v>2</v>
      </c>
      <c r="C55">
        <v>0</v>
      </c>
      <c r="D55" s="23">
        <v>8.7759999999999998</v>
      </c>
      <c r="E55" s="22">
        <v>11.356</v>
      </c>
      <c r="F55" s="28">
        <v>99</v>
      </c>
      <c r="G55" s="15">
        <f>D55+E55</f>
        <v>20.131999999999998</v>
      </c>
      <c r="H55" s="27">
        <v>2.6215999999999999</v>
      </c>
      <c r="I55" s="27"/>
      <c r="J55" s="27">
        <v>2.7269000000000001</v>
      </c>
      <c r="K55" s="27">
        <v>2.6526999999999998</v>
      </c>
      <c r="L55" s="31">
        <f t="shared" si="7"/>
        <v>2.6670666666666665</v>
      </c>
      <c r="M55" s="27">
        <v>1.9406000000000001</v>
      </c>
      <c r="N55" s="27"/>
      <c r="O55" s="27">
        <v>1.9271</v>
      </c>
      <c r="P55" s="27">
        <v>1.9399</v>
      </c>
      <c r="Q55" s="31">
        <f t="shared" si="8"/>
        <v>1.9358666666666666</v>
      </c>
      <c r="R55" s="27">
        <v>327.05270000000002</v>
      </c>
      <c r="S55" s="27"/>
      <c r="T55" s="27">
        <v>329.50369999999998</v>
      </c>
      <c r="U55" s="27">
        <v>323.1311</v>
      </c>
      <c r="V55">
        <f t="shared" si="9"/>
        <v>326.5625</v>
      </c>
      <c r="W55" s="16">
        <v>26</v>
      </c>
      <c r="X55" s="15">
        <f t="shared" si="10"/>
        <v>84.90625</v>
      </c>
      <c r="Y55" s="15"/>
      <c r="Z55">
        <f t="shared" si="11"/>
        <v>58.90625</v>
      </c>
      <c r="AA55" t="s">
        <v>39</v>
      </c>
      <c r="AB55" s="23">
        <f t="shared" si="12"/>
        <v>8490.625</v>
      </c>
      <c r="AC55" s="15"/>
      <c r="AD55">
        <f t="shared" si="13"/>
        <v>421.74771508046894</v>
      </c>
      <c r="AE55" s="23">
        <v>8.1999999999999993</v>
      </c>
    </row>
    <row r="56" spans="1:32" x14ac:dyDescent="0.3">
      <c r="A56" s="15">
        <v>125</v>
      </c>
      <c r="B56">
        <v>2</v>
      </c>
      <c r="C56">
        <v>0</v>
      </c>
      <c r="D56" s="15">
        <v>8.9760000000000009</v>
      </c>
      <c r="E56" s="22">
        <v>13.087999999999999</v>
      </c>
      <c r="F56" s="28">
        <v>89</v>
      </c>
      <c r="G56" s="15">
        <f>E56</f>
        <v>13.087999999999999</v>
      </c>
      <c r="H56" s="27"/>
      <c r="I56" s="27">
        <v>1.6045</v>
      </c>
      <c r="J56" s="27">
        <v>1.6114999999999999</v>
      </c>
      <c r="K56" s="27">
        <v>1.6138999999999999</v>
      </c>
      <c r="L56" s="31">
        <f t="shared" si="7"/>
        <v>1.6099666666666668</v>
      </c>
      <c r="M56" s="27">
        <v>1.8895999999999999</v>
      </c>
      <c r="N56" s="27">
        <v>1.9731000000000001</v>
      </c>
      <c r="O56" s="27">
        <v>1.9321999999999999</v>
      </c>
      <c r="P56" s="27">
        <v>1.9650000000000001</v>
      </c>
      <c r="Q56" s="31">
        <f t="shared" si="8"/>
        <v>1.939975</v>
      </c>
      <c r="R56" s="27">
        <v>248.78980000000001</v>
      </c>
      <c r="S56" s="27">
        <v>239.4761</v>
      </c>
      <c r="T56" s="27">
        <v>246.82900000000001</v>
      </c>
      <c r="U56" s="27">
        <v>238.4957</v>
      </c>
      <c r="V56">
        <f t="shared" si="9"/>
        <v>243.39765</v>
      </c>
      <c r="W56" s="16">
        <v>26</v>
      </c>
      <c r="X56" s="15">
        <f t="shared" si="10"/>
        <v>63.283389</v>
      </c>
      <c r="Y56" s="15"/>
      <c r="Z56">
        <f t="shared" si="11"/>
        <v>37.283389</v>
      </c>
      <c r="AA56" t="s">
        <v>39</v>
      </c>
      <c r="AB56" s="23">
        <f t="shared" si="12"/>
        <v>6328.3388999999997</v>
      </c>
      <c r="AC56" s="15"/>
      <c r="AD56">
        <f t="shared" si="13"/>
        <v>483.52222646699266</v>
      </c>
      <c r="AE56" s="23">
        <v>9.1</v>
      </c>
    </row>
    <row r="57" spans="1:32" x14ac:dyDescent="0.3">
      <c r="A57" s="15">
        <v>128</v>
      </c>
      <c r="B57">
        <v>2</v>
      </c>
      <c r="C57">
        <v>0</v>
      </c>
      <c r="D57" s="23">
        <v>16.664000000000001</v>
      </c>
      <c r="E57">
        <v>12.141999999999999</v>
      </c>
      <c r="F57" s="28">
        <v>117</v>
      </c>
      <c r="G57" s="15">
        <f>D57</f>
        <v>16.664000000000001</v>
      </c>
      <c r="H57" s="27">
        <v>2.1097000000000001</v>
      </c>
      <c r="I57" s="27"/>
      <c r="J57" s="27">
        <v>2.3473000000000002</v>
      </c>
      <c r="K57" s="27">
        <v>2.2185999999999999</v>
      </c>
      <c r="L57" s="31">
        <f t="shared" si="7"/>
        <v>2.2252000000000005</v>
      </c>
      <c r="M57" s="27">
        <v>1.9663999999999999</v>
      </c>
      <c r="N57" s="27"/>
      <c r="O57" s="27">
        <v>2.0110000000000001</v>
      </c>
      <c r="P57" s="27">
        <v>1.9731000000000001</v>
      </c>
      <c r="Q57" s="31">
        <f t="shared" si="8"/>
        <v>1.9835</v>
      </c>
      <c r="R57" s="27">
        <v>263.3272</v>
      </c>
      <c r="S57" s="27">
        <v>278.52330000000001</v>
      </c>
      <c r="T57" s="27">
        <v>251.5625</v>
      </c>
      <c r="U57" s="27">
        <v>258.42520000000002</v>
      </c>
      <c r="V57">
        <f t="shared" si="9"/>
        <v>262.95955000000004</v>
      </c>
      <c r="W57" s="16">
        <v>26</v>
      </c>
      <c r="X57" s="15">
        <f t="shared" si="10"/>
        <v>68.369483000000002</v>
      </c>
      <c r="Y57" s="15"/>
      <c r="Z57">
        <f t="shared" si="11"/>
        <v>42.369483000000002</v>
      </c>
      <c r="AA57" t="s">
        <v>39</v>
      </c>
      <c r="AB57" s="23">
        <f t="shared" si="12"/>
        <v>6836.9483000000009</v>
      </c>
      <c r="AC57" s="15"/>
      <c r="AD57">
        <f t="shared" si="13"/>
        <v>410.28254320691315</v>
      </c>
      <c r="AE57" s="23">
        <v>9.4</v>
      </c>
    </row>
    <row r="58" spans="1:32" x14ac:dyDescent="0.3">
      <c r="A58" s="15">
        <v>129</v>
      </c>
      <c r="B58">
        <v>2</v>
      </c>
      <c r="C58">
        <v>0</v>
      </c>
      <c r="D58" s="23">
        <v>5.94</v>
      </c>
      <c r="E58" s="22">
        <v>5.5439999999999996</v>
      </c>
      <c r="F58" s="28">
        <v>126</v>
      </c>
      <c r="G58" s="15">
        <f>D58+E58</f>
        <v>11.484</v>
      </c>
      <c r="H58" s="27">
        <v>1.8597999999999999</v>
      </c>
      <c r="I58" s="27">
        <v>1.7126999999999999</v>
      </c>
      <c r="J58" s="27">
        <v>2.0432999999999999</v>
      </c>
      <c r="K58" s="27">
        <v>1.9489000000000001</v>
      </c>
      <c r="L58" s="31">
        <f t="shared" si="7"/>
        <v>1.8911750000000001</v>
      </c>
      <c r="M58" s="27">
        <v>1.9894000000000001</v>
      </c>
      <c r="N58" s="27"/>
      <c r="O58" s="27">
        <v>2.0377000000000001</v>
      </c>
      <c r="P58" s="27">
        <v>2.0085999999999999</v>
      </c>
      <c r="Q58" s="31">
        <f t="shared" si="8"/>
        <v>2.0119000000000002</v>
      </c>
      <c r="R58" s="27">
        <v>202.05269999999999</v>
      </c>
      <c r="S58" s="27"/>
      <c r="T58" s="27">
        <v>206.9547</v>
      </c>
      <c r="U58" s="27">
        <v>206.9547</v>
      </c>
      <c r="V58">
        <f t="shared" si="9"/>
        <v>205.32069999999999</v>
      </c>
      <c r="W58" s="16">
        <v>26</v>
      </c>
      <c r="X58" s="15">
        <f t="shared" si="10"/>
        <v>53.383382000000005</v>
      </c>
      <c r="Y58" s="15"/>
      <c r="Z58">
        <f t="shared" si="11"/>
        <v>27.383382000000005</v>
      </c>
      <c r="AA58" t="s">
        <v>39</v>
      </c>
      <c r="AB58" s="23">
        <f t="shared" si="12"/>
        <v>5338.3382000000001</v>
      </c>
      <c r="AC58" s="15"/>
      <c r="AD58">
        <f t="shared" si="13"/>
        <v>464.85006966213865</v>
      </c>
      <c r="AE58" s="23">
        <v>8.5</v>
      </c>
    </row>
    <row r="59" spans="1:32" x14ac:dyDescent="0.3">
      <c r="A59" s="15">
        <v>130</v>
      </c>
      <c r="B59">
        <v>2</v>
      </c>
      <c r="C59">
        <v>0</v>
      </c>
      <c r="D59" s="15">
        <v>9.68</v>
      </c>
      <c r="E59" s="22">
        <v>16.827999999999999</v>
      </c>
      <c r="F59" s="28">
        <v>133</v>
      </c>
      <c r="G59" s="15">
        <f>E59</f>
        <v>16.827999999999999</v>
      </c>
      <c r="H59" s="27">
        <v>1.8863000000000001</v>
      </c>
      <c r="I59" s="27">
        <v>1.8918999999999999</v>
      </c>
      <c r="J59" s="27">
        <v>1.8725000000000001</v>
      </c>
      <c r="K59" s="27">
        <v>1.8632</v>
      </c>
      <c r="L59" s="31">
        <f t="shared" si="7"/>
        <v>1.8784750000000001</v>
      </c>
      <c r="M59" s="27">
        <v>2.0154000000000001</v>
      </c>
      <c r="N59" s="27">
        <v>2.0217999999999998</v>
      </c>
      <c r="O59" s="27">
        <v>1.9902</v>
      </c>
      <c r="P59" s="27">
        <v>1.9962</v>
      </c>
      <c r="Q59" s="31">
        <f t="shared" si="8"/>
        <v>2.0059</v>
      </c>
      <c r="R59" s="27">
        <v>309.40559999999999</v>
      </c>
      <c r="S59" s="27">
        <v>309.40559999999999</v>
      </c>
      <c r="T59" s="27">
        <v>317.24880000000002</v>
      </c>
      <c r="U59" s="27">
        <v>307.44490000000002</v>
      </c>
      <c r="V59">
        <f t="shared" si="9"/>
        <v>310.87622499999998</v>
      </c>
      <c r="W59" s="16">
        <v>26</v>
      </c>
      <c r="X59" s="56">
        <f t="shared" si="10"/>
        <v>80.827818499999992</v>
      </c>
      <c r="Y59" s="15">
        <f>X59-2</f>
        <v>78.827818499999992</v>
      </c>
      <c r="Z59">
        <f t="shared" si="11"/>
        <v>54.827818499999992</v>
      </c>
      <c r="AA59" t="s">
        <v>39</v>
      </c>
      <c r="AB59" s="15">
        <f t="shared" si="12"/>
        <v>8082.7818499999994</v>
      </c>
      <c r="AC59" s="23">
        <f>AB59-200</f>
        <v>7882.7818499999994</v>
      </c>
      <c r="AD59">
        <f t="shared" si="13"/>
        <v>480.31743819824101</v>
      </c>
      <c r="AE59" s="23">
        <v>9</v>
      </c>
    </row>
    <row r="60" spans="1:32" x14ac:dyDescent="0.3">
      <c r="A60" s="15">
        <v>131</v>
      </c>
      <c r="B60">
        <v>2</v>
      </c>
      <c r="C60">
        <v>0</v>
      </c>
      <c r="D60" s="23">
        <v>8.9559999999999995</v>
      </c>
      <c r="E60" s="22">
        <v>12.288</v>
      </c>
      <c r="F60" s="28">
        <v>136</v>
      </c>
      <c r="G60" s="15">
        <f>D60+E60</f>
        <v>21.244</v>
      </c>
      <c r="H60" s="27">
        <v>2.0118999999999998</v>
      </c>
      <c r="I60" s="27"/>
      <c r="J60" s="27">
        <v>2.0632999999999999</v>
      </c>
      <c r="K60" s="27">
        <v>2.0489000000000002</v>
      </c>
      <c r="L60" s="31">
        <f t="shared" si="7"/>
        <v>2.0413666666666668</v>
      </c>
      <c r="M60" s="27">
        <v>1.9862</v>
      </c>
      <c r="N60" s="27"/>
      <c r="O60" s="27">
        <v>1.9914000000000001</v>
      </c>
      <c r="P60" s="27">
        <v>1.9886999999999999</v>
      </c>
      <c r="Q60" s="31">
        <f t="shared" si="8"/>
        <v>1.9887666666666666</v>
      </c>
      <c r="R60" s="27">
        <v>364.07780000000002</v>
      </c>
      <c r="S60" s="27"/>
      <c r="T60" s="27">
        <v>358.19549999999998</v>
      </c>
      <c r="U60" s="27">
        <v>357.70530000000002</v>
      </c>
      <c r="V60">
        <f t="shared" si="9"/>
        <v>359.99286666666671</v>
      </c>
      <c r="W60" s="16">
        <v>26</v>
      </c>
      <c r="X60" s="56">
        <f t="shared" si="10"/>
        <v>93.598145333333335</v>
      </c>
      <c r="Y60" s="15">
        <f>X60-2</f>
        <v>91.598145333333335</v>
      </c>
      <c r="Z60">
        <f t="shared" si="11"/>
        <v>67.598145333333335</v>
      </c>
      <c r="AA60" t="s">
        <v>39</v>
      </c>
      <c r="AB60" s="15">
        <f t="shared" si="12"/>
        <v>9359.8145333333341</v>
      </c>
      <c r="AC60" s="23">
        <f>AB60-200</f>
        <v>9159.8145333333341</v>
      </c>
      <c r="AD60">
        <f t="shared" si="13"/>
        <v>440.58626121885402</v>
      </c>
      <c r="AE60" s="23">
        <v>9.4</v>
      </c>
    </row>
    <row r="61" spans="1:32" x14ac:dyDescent="0.3">
      <c r="A61" s="15">
        <v>132</v>
      </c>
      <c r="B61">
        <v>2</v>
      </c>
      <c r="C61">
        <v>0</v>
      </c>
      <c r="D61" s="23">
        <v>5.1539999999999999</v>
      </c>
      <c r="E61" s="22">
        <v>3.1139999999999999</v>
      </c>
      <c r="F61" s="28">
        <v>145</v>
      </c>
      <c r="G61" s="15">
        <f>D61+E61</f>
        <v>8.2680000000000007</v>
      </c>
      <c r="H61" s="27">
        <v>1.8833</v>
      </c>
      <c r="I61" s="27"/>
      <c r="J61" s="27">
        <v>1.9655</v>
      </c>
      <c r="K61" s="27">
        <v>1.9548000000000001</v>
      </c>
      <c r="L61" s="31">
        <f t="shared" si="7"/>
        <v>1.9345333333333332</v>
      </c>
      <c r="M61" s="27">
        <v>2.0044</v>
      </c>
      <c r="N61" s="27">
        <v>0.78920000000000001</v>
      </c>
      <c r="O61" s="27">
        <v>2.0207000000000002</v>
      </c>
      <c r="P61" s="27">
        <v>2.0209000000000001</v>
      </c>
      <c r="Q61" s="31">
        <f t="shared" si="8"/>
        <v>1.7088000000000001</v>
      </c>
      <c r="R61" s="27">
        <v>186.6268</v>
      </c>
      <c r="S61" s="27"/>
      <c r="T61" s="27">
        <v>184.17590000000001</v>
      </c>
      <c r="U61" s="27">
        <v>182.21510000000001</v>
      </c>
      <c r="V61">
        <f t="shared" si="9"/>
        <v>184.3392666666667</v>
      </c>
      <c r="W61" s="16">
        <v>16</v>
      </c>
      <c r="X61" s="15">
        <f t="shared" si="10"/>
        <v>29.494282666666674</v>
      </c>
      <c r="Y61" s="15"/>
      <c r="Z61">
        <f t="shared" si="11"/>
        <v>13.494282666666674</v>
      </c>
      <c r="AA61" t="s">
        <v>39</v>
      </c>
      <c r="AB61" s="58">
        <f t="shared" si="12"/>
        <v>2949.4282666666672</v>
      </c>
      <c r="AC61" s="15"/>
      <c r="AD61">
        <f t="shared" si="13"/>
        <v>356.72814062248028</v>
      </c>
      <c r="AE61" s="23">
        <v>7.9</v>
      </c>
    </row>
    <row r="62" spans="1:32" x14ac:dyDescent="0.3">
      <c r="A62" s="15">
        <v>133</v>
      </c>
      <c r="B62">
        <v>2</v>
      </c>
      <c r="C62">
        <v>0</v>
      </c>
      <c r="D62" s="23">
        <v>11.006</v>
      </c>
      <c r="E62">
        <v>9.23</v>
      </c>
      <c r="F62" s="28">
        <v>153</v>
      </c>
      <c r="G62" s="15">
        <f>D62</f>
        <v>11.006</v>
      </c>
      <c r="H62" s="27"/>
      <c r="I62" s="27">
        <v>1.6848000000000001</v>
      </c>
      <c r="J62" s="27">
        <v>1.7751999999999999</v>
      </c>
      <c r="K62" s="27">
        <v>1.7418</v>
      </c>
      <c r="L62" s="31">
        <f t="shared" si="7"/>
        <v>1.7339333333333335</v>
      </c>
      <c r="M62" s="27"/>
      <c r="N62" s="27">
        <v>2.0472999999999999</v>
      </c>
      <c r="O62" s="27">
        <v>2.0749</v>
      </c>
      <c r="P62" s="27">
        <v>2.0419999999999998</v>
      </c>
      <c r="Q62" s="31">
        <f t="shared" si="8"/>
        <v>2.0547333333333331</v>
      </c>
      <c r="R62" s="27">
        <v>195.94059999999999</v>
      </c>
      <c r="S62" s="27">
        <v>187.60720000000001</v>
      </c>
      <c r="T62" s="27">
        <v>188.09739999999999</v>
      </c>
      <c r="U62" s="27">
        <v>187.11699999999999</v>
      </c>
      <c r="V62">
        <f t="shared" si="9"/>
        <v>189.69054999999997</v>
      </c>
      <c r="W62" s="16">
        <v>26</v>
      </c>
      <c r="X62" s="15">
        <f t="shared" si="10"/>
        <v>49.319542999999996</v>
      </c>
      <c r="Y62" s="15"/>
      <c r="Z62">
        <f t="shared" si="11"/>
        <v>23.319542999999996</v>
      </c>
      <c r="AA62" t="s">
        <v>39</v>
      </c>
      <c r="AB62" s="23">
        <f t="shared" si="12"/>
        <v>4931.9542999999994</v>
      </c>
      <c r="AC62" s="15"/>
      <c r="AD62">
        <f t="shared" si="13"/>
        <v>448.11505542431394</v>
      </c>
      <c r="AE62" s="23">
        <v>8.8000000000000007</v>
      </c>
    </row>
    <row r="63" spans="1:32" x14ac:dyDescent="0.3">
      <c r="A63" s="15">
        <v>134</v>
      </c>
      <c r="B63">
        <v>2</v>
      </c>
      <c r="C63">
        <v>0</v>
      </c>
      <c r="D63" s="23">
        <v>6.4640000000000004</v>
      </c>
      <c r="E63" s="22">
        <v>7.38</v>
      </c>
      <c r="F63" s="28">
        <v>15</v>
      </c>
      <c r="G63" s="15">
        <f>D63+E63</f>
        <v>13.844000000000001</v>
      </c>
      <c r="H63" s="21">
        <v>1.8741000000000001</v>
      </c>
      <c r="I63" s="24">
        <v>1.8479000000000001</v>
      </c>
      <c r="J63" s="24">
        <v>1.8855999999999999</v>
      </c>
      <c r="K63" s="24">
        <v>1.8386</v>
      </c>
      <c r="L63" s="31">
        <f t="shared" si="7"/>
        <v>1.8615500000000003</v>
      </c>
      <c r="M63" s="21">
        <v>2.0373999999999999</v>
      </c>
      <c r="N63" s="24">
        <v>2.0453000000000001</v>
      </c>
      <c r="O63" s="24">
        <v>2.0499999999999998</v>
      </c>
      <c r="P63" s="24">
        <v>2.0289000000000001</v>
      </c>
      <c r="Q63" s="31">
        <f t="shared" si="8"/>
        <v>2.0404</v>
      </c>
      <c r="R63" s="21">
        <v>238.30070000000001</v>
      </c>
      <c r="S63">
        <v>242.22219999999999</v>
      </c>
      <c r="T63">
        <v>239.77119999999999</v>
      </c>
      <c r="U63">
        <v>238.30070000000001</v>
      </c>
      <c r="V63">
        <f t="shared" si="9"/>
        <v>239.64869999999999</v>
      </c>
      <c r="W63" s="16">
        <v>26</v>
      </c>
      <c r="X63" s="15">
        <f t="shared" si="10"/>
        <v>62.308661999999998</v>
      </c>
      <c r="Y63" s="15"/>
      <c r="Z63">
        <f t="shared" si="11"/>
        <v>36.308661999999998</v>
      </c>
      <c r="AA63" t="s">
        <v>39</v>
      </c>
      <c r="AB63" s="23">
        <f t="shared" si="12"/>
        <v>6230.8661999999995</v>
      </c>
      <c r="AC63" s="15"/>
      <c r="AD63">
        <f t="shared" si="13"/>
        <v>450.07701531349312</v>
      </c>
      <c r="AE63" s="23">
        <v>9.4</v>
      </c>
    </row>
    <row r="64" spans="1:32" x14ac:dyDescent="0.3">
      <c r="A64" s="15">
        <v>136</v>
      </c>
      <c r="B64">
        <v>2</v>
      </c>
      <c r="C64">
        <v>0</v>
      </c>
      <c r="D64" s="23">
        <v>11.618</v>
      </c>
      <c r="E64">
        <v>28.564</v>
      </c>
      <c r="F64" s="28">
        <v>166</v>
      </c>
      <c r="G64" s="15">
        <f>D64</f>
        <v>11.618</v>
      </c>
      <c r="H64" s="27">
        <v>1.9444999999999999</v>
      </c>
      <c r="I64" s="27">
        <v>2.1354000000000002</v>
      </c>
      <c r="J64" s="27">
        <v>2.7482000000000002</v>
      </c>
      <c r="K64" s="27">
        <v>2.6797</v>
      </c>
      <c r="L64" s="31">
        <f t="shared" si="7"/>
        <v>2.3769500000000003</v>
      </c>
      <c r="M64" s="27"/>
      <c r="N64" s="27">
        <v>1.7379</v>
      </c>
      <c r="O64" s="27">
        <v>1.9120999999999999</v>
      </c>
      <c r="P64" s="27">
        <v>1.9003000000000001</v>
      </c>
      <c r="Q64" s="31">
        <f t="shared" si="8"/>
        <v>1.8501000000000001</v>
      </c>
      <c r="R64" s="27"/>
      <c r="S64" s="27">
        <v>255.61</v>
      </c>
      <c r="T64" s="27">
        <v>230.61</v>
      </c>
      <c r="U64" s="27">
        <v>230.1198</v>
      </c>
      <c r="V64">
        <f t="shared" si="9"/>
        <v>238.77993333333333</v>
      </c>
      <c r="W64" s="16">
        <v>26</v>
      </c>
      <c r="X64" s="15">
        <f t="shared" si="10"/>
        <v>62.08278266666666</v>
      </c>
      <c r="Y64" s="15"/>
      <c r="Z64">
        <f t="shared" si="11"/>
        <v>36.08278266666666</v>
      </c>
      <c r="AA64" t="s">
        <v>39</v>
      </c>
      <c r="AB64" s="23">
        <f t="shared" si="12"/>
        <v>6208.2782666666662</v>
      </c>
      <c r="AC64" s="15"/>
      <c r="AD64">
        <f t="shared" si="13"/>
        <v>534.36721179778499</v>
      </c>
      <c r="AE64" s="23">
        <v>9</v>
      </c>
    </row>
    <row r="65" spans="1:31" x14ac:dyDescent="0.3">
      <c r="A65" s="15">
        <v>137</v>
      </c>
      <c r="B65">
        <v>2</v>
      </c>
      <c r="C65">
        <v>0</v>
      </c>
      <c r="D65" s="23">
        <v>14.912000000000001</v>
      </c>
      <c r="E65">
        <v>14.824</v>
      </c>
      <c r="F65" s="28">
        <v>168</v>
      </c>
      <c r="G65" s="15">
        <f>D65</f>
        <v>14.912000000000001</v>
      </c>
      <c r="H65" s="66"/>
      <c r="I65" s="27">
        <v>2.5728</v>
      </c>
      <c r="J65" s="27">
        <v>2.7805</v>
      </c>
      <c r="K65" s="27">
        <v>2.6114999999999999</v>
      </c>
      <c r="L65" s="31">
        <f t="shared" si="7"/>
        <v>2.6549333333333336</v>
      </c>
      <c r="M65" s="27">
        <v>1.7795000000000001</v>
      </c>
      <c r="N65" s="27">
        <v>1.8378000000000001</v>
      </c>
      <c r="O65" s="27">
        <v>1.8414999999999999</v>
      </c>
      <c r="P65" s="27">
        <v>1.8199000000000001</v>
      </c>
      <c r="Q65" s="31">
        <f t="shared" si="8"/>
        <v>1.8196750000000002</v>
      </c>
      <c r="R65" s="27">
        <v>247.76689999999999</v>
      </c>
      <c r="S65" s="27">
        <v>242.37469999999999</v>
      </c>
      <c r="T65" s="27">
        <v>242.86490000000001</v>
      </c>
      <c r="U65" s="27">
        <v>240.9041</v>
      </c>
      <c r="V65">
        <f t="shared" si="9"/>
        <v>243.47764999999998</v>
      </c>
      <c r="W65" s="16">
        <v>26</v>
      </c>
      <c r="X65" s="56">
        <f t="shared" si="10"/>
        <v>63.304188999999994</v>
      </c>
      <c r="Y65" s="15">
        <f>X65-2</f>
        <v>61.304188999999994</v>
      </c>
      <c r="Z65">
        <f t="shared" si="11"/>
        <v>37.304188999999994</v>
      </c>
      <c r="AA65" t="s">
        <v>39</v>
      </c>
      <c r="AB65" s="15">
        <f t="shared" si="12"/>
        <v>6330.4188999999997</v>
      </c>
      <c r="AC65" s="23">
        <f>AB65-200</f>
        <v>6130.4188999999997</v>
      </c>
      <c r="AD65">
        <f t="shared" si="13"/>
        <v>424.51843481759653</v>
      </c>
      <c r="AE65" s="23">
        <v>9.5</v>
      </c>
    </row>
    <row r="66" spans="1:31" x14ac:dyDescent="0.3">
      <c r="A66" s="15">
        <v>138</v>
      </c>
      <c r="B66">
        <v>2</v>
      </c>
      <c r="C66">
        <v>0</v>
      </c>
      <c r="D66" s="15">
        <v>6.49</v>
      </c>
      <c r="E66" s="22">
        <v>15.064</v>
      </c>
      <c r="F66" s="28">
        <v>104</v>
      </c>
      <c r="G66" s="15">
        <f>E66</f>
        <v>15.064</v>
      </c>
      <c r="H66" s="66"/>
      <c r="I66" s="27">
        <v>2.0733999999999999</v>
      </c>
      <c r="J66" s="27">
        <v>2.1135000000000002</v>
      </c>
      <c r="K66" s="27">
        <v>2.1360000000000001</v>
      </c>
      <c r="L66" s="31">
        <f t="shared" ref="L66:L76" si="14">AVERAGE(H66:K66)</f>
        <v>2.1076333333333332</v>
      </c>
      <c r="M66" s="27">
        <v>1.8928</v>
      </c>
      <c r="N66" s="27">
        <v>1.9200999999999999</v>
      </c>
      <c r="O66" s="27">
        <v>1.9077999999999999</v>
      </c>
      <c r="P66" s="27">
        <v>1.9277</v>
      </c>
      <c r="Q66" s="31">
        <f t="shared" ref="Q66:Q76" si="15">AVERAGE(M66:P66)</f>
        <v>1.9120999999999999</v>
      </c>
      <c r="R66" s="27">
        <v>341.26839999999999</v>
      </c>
      <c r="S66" s="27">
        <v>334.89580000000001</v>
      </c>
      <c r="T66" s="27">
        <v>339.30759999999998</v>
      </c>
      <c r="U66" s="27">
        <v>332.44490000000002</v>
      </c>
      <c r="V66">
        <f t="shared" ref="V66:V76" si="16">AVERAGE(R66:U66)</f>
        <v>336.979175</v>
      </c>
      <c r="W66" s="16">
        <v>26</v>
      </c>
      <c r="X66" s="15">
        <f t="shared" ref="X66:X76" si="17">(V66*W66)/100</f>
        <v>87.61458549999999</v>
      </c>
      <c r="Y66" s="15"/>
      <c r="Z66">
        <f t="shared" ref="Z66:Z76" si="18">X66-W66</f>
        <v>61.61458549999999</v>
      </c>
      <c r="AA66" t="s">
        <v>39</v>
      </c>
      <c r="AB66" s="23">
        <f t="shared" ref="AB66:AB76" si="19">V66*W66</f>
        <v>8761.4585499999994</v>
      </c>
      <c r="AC66" s="15"/>
      <c r="AD66">
        <f t="shared" ref="AD66:AD76" si="20">AB66/G66</f>
        <v>581.61567644715876</v>
      </c>
      <c r="AE66" s="23">
        <v>9.3000000000000007</v>
      </c>
    </row>
    <row r="67" spans="1:31" x14ac:dyDescent="0.3">
      <c r="A67" s="15">
        <v>139</v>
      </c>
      <c r="B67">
        <v>2</v>
      </c>
      <c r="C67">
        <v>0</v>
      </c>
      <c r="D67" s="23">
        <v>4.2679999999999998</v>
      </c>
      <c r="E67" t="s">
        <v>35</v>
      </c>
      <c r="F67" s="28">
        <v>175</v>
      </c>
      <c r="G67" s="15">
        <f>D67</f>
        <v>4.2679999999999998</v>
      </c>
      <c r="H67" s="66">
        <v>2.2528999999999999</v>
      </c>
      <c r="I67" s="27"/>
      <c r="J67" s="27">
        <v>2.5552000000000001</v>
      </c>
      <c r="K67" s="27">
        <v>2.3563999999999998</v>
      </c>
      <c r="L67" s="31">
        <f t="shared" si="14"/>
        <v>2.3881666666666663</v>
      </c>
      <c r="M67" s="27">
        <v>1.8805000000000001</v>
      </c>
      <c r="N67" s="27"/>
      <c r="O67" s="27">
        <v>1.9025000000000001</v>
      </c>
      <c r="P67" s="27">
        <v>1.9016</v>
      </c>
      <c r="Q67" s="31">
        <f t="shared" si="15"/>
        <v>1.8948666666666669</v>
      </c>
      <c r="R67" s="27">
        <v>105.1198</v>
      </c>
      <c r="S67" s="27"/>
      <c r="T67" s="27">
        <v>101.6885</v>
      </c>
      <c r="U67" s="27">
        <v>100.7081</v>
      </c>
      <c r="V67">
        <f t="shared" si="16"/>
        <v>102.50546666666666</v>
      </c>
      <c r="W67" s="16">
        <v>16</v>
      </c>
      <c r="X67" s="15">
        <f t="shared" si="17"/>
        <v>16.400874666666667</v>
      </c>
      <c r="Y67" s="15"/>
      <c r="Z67">
        <f t="shared" si="18"/>
        <v>0.40087466666666671</v>
      </c>
      <c r="AA67" t="s">
        <v>39</v>
      </c>
      <c r="AB67" s="59">
        <f t="shared" si="19"/>
        <v>1640.0874666666666</v>
      </c>
      <c r="AC67" s="15"/>
      <c r="AD67">
        <f t="shared" si="20"/>
        <v>384.2754139331459</v>
      </c>
      <c r="AE67" s="23">
        <v>8.8000000000000007</v>
      </c>
    </row>
    <row r="68" spans="1:31" x14ac:dyDescent="0.3">
      <c r="A68" s="15">
        <v>140</v>
      </c>
      <c r="B68">
        <v>2</v>
      </c>
      <c r="C68">
        <v>0</v>
      </c>
      <c r="D68" s="23">
        <v>14.13</v>
      </c>
      <c r="E68">
        <v>12.182</v>
      </c>
      <c r="F68" s="28">
        <v>185</v>
      </c>
      <c r="G68" s="15">
        <f>D68</f>
        <v>14.13</v>
      </c>
      <c r="H68" s="66">
        <v>2.3233000000000001</v>
      </c>
      <c r="I68" s="27">
        <v>2.2898000000000001</v>
      </c>
      <c r="J68" s="27">
        <v>2.4013</v>
      </c>
      <c r="K68" s="27">
        <v>2.2265999999999999</v>
      </c>
      <c r="L68" s="31">
        <f t="shared" si="14"/>
        <v>2.3102499999999999</v>
      </c>
      <c r="M68" s="27">
        <v>2.1030000000000002</v>
      </c>
      <c r="N68" s="27">
        <v>2.0969000000000002</v>
      </c>
      <c r="O68" s="27">
        <v>2.1072000000000002</v>
      </c>
      <c r="P68" s="27"/>
      <c r="Q68" s="31">
        <f t="shared" si="15"/>
        <v>2.1023666666666667</v>
      </c>
      <c r="R68" s="27">
        <v>219.18090000000001</v>
      </c>
      <c r="S68" s="27">
        <v>221.6319</v>
      </c>
      <c r="T68" s="27">
        <v>220.6515</v>
      </c>
      <c r="U68" s="27">
        <v>227.51419999999999</v>
      </c>
      <c r="V68">
        <f t="shared" si="16"/>
        <v>222.24462500000001</v>
      </c>
      <c r="W68" s="16">
        <v>26</v>
      </c>
      <c r="X68" s="15">
        <f t="shared" si="17"/>
        <v>57.783602500000008</v>
      </c>
      <c r="Y68" s="15"/>
      <c r="Z68">
        <f t="shared" si="18"/>
        <v>31.783602500000008</v>
      </c>
      <c r="AA68" t="s">
        <v>39</v>
      </c>
      <c r="AB68" s="23">
        <f t="shared" si="19"/>
        <v>5778.3602500000006</v>
      </c>
      <c r="AC68" s="15"/>
      <c r="AD68">
        <f t="shared" si="20"/>
        <v>408.94269285208776</v>
      </c>
      <c r="AE68" s="23">
        <v>9.6</v>
      </c>
    </row>
    <row r="69" spans="1:31" x14ac:dyDescent="0.3">
      <c r="A69" s="15">
        <v>141</v>
      </c>
      <c r="B69">
        <v>2</v>
      </c>
      <c r="C69">
        <v>0</v>
      </c>
      <c r="D69" s="23">
        <v>9.7100000000000009</v>
      </c>
      <c r="E69" s="22">
        <v>11.27</v>
      </c>
      <c r="F69" s="28">
        <v>190</v>
      </c>
      <c r="G69" s="15">
        <f>D69+E69</f>
        <v>20.98</v>
      </c>
      <c r="H69" s="66">
        <v>1.5911</v>
      </c>
      <c r="I69" s="27">
        <v>1.4978</v>
      </c>
      <c r="J69" s="27">
        <v>1.6241000000000001</v>
      </c>
      <c r="K69" s="27">
        <v>1.591</v>
      </c>
      <c r="L69" s="31">
        <f t="shared" si="14"/>
        <v>1.5760000000000001</v>
      </c>
      <c r="M69" s="27">
        <v>1.9851000000000001</v>
      </c>
      <c r="N69" s="27"/>
      <c r="O69" s="27">
        <v>2.0057</v>
      </c>
      <c r="P69" s="27">
        <v>2.0026999999999999</v>
      </c>
      <c r="Q69" s="31">
        <f t="shared" si="15"/>
        <v>1.9978333333333333</v>
      </c>
      <c r="R69" s="27">
        <v>333.39659999999998</v>
      </c>
      <c r="S69" s="27"/>
      <c r="T69" s="27">
        <v>329.96519999999998</v>
      </c>
      <c r="U69" s="27">
        <v>329.47500000000002</v>
      </c>
      <c r="V69">
        <f t="shared" si="16"/>
        <v>330.94559999999996</v>
      </c>
      <c r="W69" s="16">
        <v>26</v>
      </c>
      <c r="X69" s="15">
        <f t="shared" si="17"/>
        <v>86.045855999999986</v>
      </c>
      <c r="Y69" s="15"/>
      <c r="Z69">
        <f t="shared" si="18"/>
        <v>60.045855999999986</v>
      </c>
      <c r="AA69" t="s">
        <v>39</v>
      </c>
      <c r="AB69" s="23">
        <f t="shared" si="19"/>
        <v>8604.5855999999985</v>
      </c>
      <c r="AC69" s="15"/>
      <c r="AD69">
        <f t="shared" si="20"/>
        <v>410.13277407054329</v>
      </c>
      <c r="AE69" s="23">
        <v>9.3000000000000007</v>
      </c>
    </row>
    <row r="70" spans="1:31" x14ac:dyDescent="0.3">
      <c r="A70" s="15">
        <v>144</v>
      </c>
      <c r="B70">
        <v>2</v>
      </c>
      <c r="C70">
        <v>0</v>
      </c>
      <c r="D70" s="23">
        <v>12.792</v>
      </c>
      <c r="E70">
        <v>4.0960000000000001</v>
      </c>
      <c r="F70" s="28">
        <v>198</v>
      </c>
      <c r="G70" s="15">
        <f>D70</f>
        <v>12.792</v>
      </c>
      <c r="H70" s="66"/>
      <c r="I70" s="27">
        <v>1.8956999999999999</v>
      </c>
      <c r="J70" s="27">
        <v>1.9538</v>
      </c>
      <c r="K70" s="27">
        <v>1.9525999999999999</v>
      </c>
      <c r="L70" s="31">
        <f t="shared" si="14"/>
        <v>1.934033333333333</v>
      </c>
      <c r="M70" s="27">
        <v>1.9696</v>
      </c>
      <c r="N70" s="27">
        <v>2.0310999999999999</v>
      </c>
      <c r="O70" s="27">
        <v>2.0127999999999999</v>
      </c>
      <c r="P70" s="27">
        <v>2.0316000000000001</v>
      </c>
      <c r="Q70" s="31">
        <f t="shared" si="15"/>
        <v>2.0112750000000004</v>
      </c>
      <c r="R70" s="27">
        <v>225.55340000000001</v>
      </c>
      <c r="S70" s="27">
        <v>220.6515</v>
      </c>
      <c r="T70" s="27">
        <v>223.59270000000001</v>
      </c>
      <c r="U70" s="27">
        <v>217.71029999999999</v>
      </c>
      <c r="V70">
        <f t="shared" si="16"/>
        <v>221.87697499999999</v>
      </c>
      <c r="W70" s="16">
        <v>26</v>
      </c>
      <c r="X70" s="15">
        <f t="shared" si="17"/>
        <v>57.688013499999997</v>
      </c>
      <c r="Y70" s="15"/>
      <c r="Z70">
        <f t="shared" si="18"/>
        <v>31.688013499999997</v>
      </c>
      <c r="AA70" t="s">
        <v>39</v>
      </c>
      <c r="AB70" s="23">
        <f t="shared" si="19"/>
        <v>5768.8013499999997</v>
      </c>
      <c r="AC70" s="15"/>
      <c r="AD70">
        <f t="shared" si="20"/>
        <v>450.96946138211382</v>
      </c>
      <c r="AE70" s="23">
        <v>8.6999999999999993</v>
      </c>
    </row>
    <row r="71" spans="1:31" x14ac:dyDescent="0.3">
      <c r="A71" s="15">
        <v>145</v>
      </c>
      <c r="B71">
        <v>2</v>
      </c>
      <c r="C71">
        <v>0</v>
      </c>
      <c r="D71" s="23">
        <v>11.476000000000001</v>
      </c>
      <c r="E71">
        <v>14.768000000000001</v>
      </c>
      <c r="F71" s="28">
        <v>112</v>
      </c>
      <c r="G71" s="15">
        <f>D71</f>
        <v>11.476000000000001</v>
      </c>
      <c r="H71" s="66">
        <v>1.7152000000000001</v>
      </c>
      <c r="I71" s="27">
        <v>1.6463000000000001</v>
      </c>
      <c r="J71" s="27">
        <v>1.6846000000000001</v>
      </c>
      <c r="K71" s="27">
        <v>1.6789000000000001</v>
      </c>
      <c r="L71" s="31">
        <f t="shared" si="14"/>
        <v>1.6812500000000004</v>
      </c>
      <c r="M71" s="27">
        <v>1.9922</v>
      </c>
      <c r="N71" s="27">
        <v>1.9715</v>
      </c>
      <c r="O71" s="27">
        <v>1.9614</v>
      </c>
      <c r="P71" s="27">
        <v>1.9710000000000001</v>
      </c>
      <c r="Q71" s="31">
        <f t="shared" si="15"/>
        <v>1.9740250000000001</v>
      </c>
      <c r="R71" s="27">
        <v>179.50370000000001</v>
      </c>
      <c r="S71" s="27">
        <v>184.40559999999999</v>
      </c>
      <c r="T71" s="27">
        <v>185.386</v>
      </c>
      <c r="U71" s="27">
        <v>181.46449999999999</v>
      </c>
      <c r="V71">
        <f t="shared" si="16"/>
        <v>182.68995000000001</v>
      </c>
      <c r="W71" s="16">
        <v>26</v>
      </c>
      <c r="X71" s="15">
        <f t="shared" si="17"/>
        <v>47.499387000000006</v>
      </c>
      <c r="Y71" s="15"/>
      <c r="Z71">
        <f t="shared" si="18"/>
        <v>21.499387000000006</v>
      </c>
      <c r="AA71" t="s">
        <v>39</v>
      </c>
      <c r="AB71" s="23">
        <f t="shared" si="19"/>
        <v>4749.9387000000006</v>
      </c>
      <c r="AC71" s="15"/>
      <c r="AD71">
        <f t="shared" si="20"/>
        <v>413.90194318577903</v>
      </c>
      <c r="AE71" s="23">
        <v>7.3</v>
      </c>
    </row>
    <row r="72" spans="1:31" x14ac:dyDescent="0.3">
      <c r="A72" s="15">
        <v>147</v>
      </c>
      <c r="B72">
        <v>2</v>
      </c>
      <c r="C72">
        <v>0</v>
      </c>
      <c r="D72" s="23">
        <v>10.872</v>
      </c>
      <c r="E72">
        <v>20.053999999999998</v>
      </c>
      <c r="F72" s="28">
        <v>205</v>
      </c>
      <c r="G72" s="15">
        <f>D72</f>
        <v>10.872</v>
      </c>
      <c r="H72" s="69"/>
      <c r="I72" s="27">
        <v>1.9416</v>
      </c>
      <c r="J72" s="27">
        <v>2.0181</v>
      </c>
      <c r="K72" s="27">
        <v>1.968</v>
      </c>
      <c r="L72" s="31">
        <f t="shared" si="14"/>
        <v>1.9759</v>
      </c>
      <c r="M72" s="27"/>
      <c r="N72" s="27">
        <v>1.8686</v>
      </c>
      <c r="O72" s="27">
        <v>1.8815</v>
      </c>
      <c r="P72" s="27">
        <v>1.8686</v>
      </c>
      <c r="Q72" s="31">
        <f t="shared" si="15"/>
        <v>1.8728999999999998</v>
      </c>
      <c r="R72" s="27">
        <v>219.04759999999999</v>
      </c>
      <c r="S72" s="27">
        <v>213.1653</v>
      </c>
      <c r="T72" s="27">
        <v>214.63589999999999</v>
      </c>
      <c r="U72" s="27">
        <v>213.1653</v>
      </c>
      <c r="V72">
        <f t="shared" si="16"/>
        <v>215.003525</v>
      </c>
      <c r="W72" s="16">
        <v>26</v>
      </c>
      <c r="X72" s="56">
        <f t="shared" si="17"/>
        <v>55.900916500000001</v>
      </c>
      <c r="Y72" s="15">
        <f>X72-2</f>
        <v>53.900916500000001</v>
      </c>
      <c r="Z72">
        <f t="shared" si="18"/>
        <v>29.900916500000001</v>
      </c>
      <c r="AA72" t="s">
        <v>39</v>
      </c>
      <c r="AB72" s="15">
        <f t="shared" si="19"/>
        <v>5590.0916500000003</v>
      </c>
      <c r="AC72" s="23">
        <f>AB72-200</f>
        <v>5390.0916500000003</v>
      </c>
      <c r="AD72">
        <f t="shared" si="20"/>
        <v>514.1732569904342</v>
      </c>
      <c r="AE72" s="23">
        <v>9.6999999999999993</v>
      </c>
    </row>
    <row r="73" spans="1:31" x14ac:dyDescent="0.3">
      <c r="A73" s="15">
        <v>148</v>
      </c>
      <c r="B73">
        <v>2</v>
      </c>
      <c r="C73">
        <v>0</v>
      </c>
      <c r="D73" s="23">
        <v>13.032</v>
      </c>
      <c r="E73">
        <v>20.707999999999998</v>
      </c>
      <c r="F73" s="28">
        <v>212</v>
      </c>
      <c r="G73" s="15">
        <f>D73</f>
        <v>13.032</v>
      </c>
      <c r="H73" s="27">
        <v>1.4134</v>
      </c>
      <c r="I73" s="27"/>
      <c r="J73" s="27">
        <v>1.4184000000000001</v>
      </c>
      <c r="K73" s="27">
        <v>1.4169</v>
      </c>
      <c r="L73" s="31">
        <f t="shared" si="14"/>
        <v>1.4162333333333335</v>
      </c>
      <c r="M73" s="27">
        <v>2.0405000000000002</v>
      </c>
      <c r="N73" s="27"/>
      <c r="O73" s="27">
        <v>2.0409000000000002</v>
      </c>
      <c r="P73" s="27">
        <v>2.0489000000000002</v>
      </c>
      <c r="Q73" s="31">
        <f t="shared" si="15"/>
        <v>2.0434333333333332</v>
      </c>
      <c r="R73" s="27">
        <v>232.7731</v>
      </c>
      <c r="S73" s="27"/>
      <c r="T73" s="27">
        <v>230.81229999999999</v>
      </c>
      <c r="U73" s="27">
        <v>234.73390000000001</v>
      </c>
      <c r="V73">
        <f t="shared" si="16"/>
        <v>232.7731</v>
      </c>
      <c r="W73" s="16">
        <v>26</v>
      </c>
      <c r="X73" s="15">
        <f t="shared" si="17"/>
        <v>60.521006</v>
      </c>
      <c r="Y73" s="15"/>
      <c r="Z73">
        <f t="shared" si="18"/>
        <v>34.521006</v>
      </c>
      <c r="AA73" t="s">
        <v>39</v>
      </c>
      <c r="AB73" s="23">
        <f t="shared" si="19"/>
        <v>6052.1005999999998</v>
      </c>
      <c r="AC73" s="15"/>
      <c r="AD73">
        <f t="shared" si="20"/>
        <v>464.40305402087171</v>
      </c>
      <c r="AE73" s="23">
        <v>9.6</v>
      </c>
    </row>
    <row r="74" spans="1:31" x14ac:dyDescent="0.3">
      <c r="A74" s="15">
        <v>149</v>
      </c>
      <c r="B74">
        <v>2</v>
      </c>
      <c r="C74">
        <v>0</v>
      </c>
      <c r="D74" s="23">
        <v>8.48</v>
      </c>
      <c r="E74" s="22">
        <v>10.138</v>
      </c>
      <c r="F74" s="28">
        <v>219</v>
      </c>
      <c r="G74" s="15">
        <f>D74+E74</f>
        <v>18.618000000000002</v>
      </c>
      <c r="H74" s="27">
        <v>1.3623000000000001</v>
      </c>
      <c r="I74" s="27">
        <v>1.33</v>
      </c>
      <c r="J74" s="27">
        <v>1.3594999999999999</v>
      </c>
      <c r="K74" s="27">
        <v>1.3515999999999999</v>
      </c>
      <c r="L74" s="31">
        <f t="shared" si="14"/>
        <v>1.3508499999999999</v>
      </c>
      <c r="M74" s="27">
        <v>2.1309999999999998</v>
      </c>
      <c r="N74" s="27">
        <v>2.1211000000000002</v>
      </c>
      <c r="O74" s="27">
        <v>2.1333000000000002</v>
      </c>
      <c r="P74" s="27">
        <v>2.1107999999999998</v>
      </c>
      <c r="Q74" s="31">
        <f t="shared" si="15"/>
        <v>2.12405</v>
      </c>
      <c r="R74" s="27">
        <v>274.43979999999999</v>
      </c>
      <c r="S74" s="27">
        <v>278.36130000000003</v>
      </c>
      <c r="T74" s="27">
        <v>277.87110000000001</v>
      </c>
      <c r="U74" s="27">
        <v>274.93</v>
      </c>
      <c r="V74">
        <f t="shared" si="16"/>
        <v>276.40055000000001</v>
      </c>
      <c r="W74" s="16">
        <v>26</v>
      </c>
      <c r="X74" s="15">
        <f t="shared" si="17"/>
        <v>71.864142999999999</v>
      </c>
      <c r="Y74" s="15"/>
      <c r="Z74">
        <f t="shared" si="18"/>
        <v>45.864142999999999</v>
      </c>
      <c r="AA74" t="s">
        <v>39</v>
      </c>
      <c r="AB74" s="23">
        <f t="shared" si="19"/>
        <v>7186.4143000000004</v>
      </c>
      <c r="AC74" s="15"/>
      <c r="AD74">
        <f t="shared" si="20"/>
        <v>385.99281877752708</v>
      </c>
      <c r="AE74" s="23">
        <v>9.6999999999999993</v>
      </c>
    </row>
    <row r="75" spans="1:31" x14ac:dyDescent="0.3">
      <c r="A75" s="15">
        <v>150</v>
      </c>
      <c r="B75">
        <v>2</v>
      </c>
      <c r="C75">
        <v>0</v>
      </c>
      <c r="D75" s="15">
        <v>7.766</v>
      </c>
      <c r="E75" s="22">
        <v>14.667999999999999</v>
      </c>
      <c r="F75" s="28">
        <v>230</v>
      </c>
      <c r="G75" s="15">
        <f>E75</f>
        <v>14.667999999999999</v>
      </c>
      <c r="H75" s="27">
        <v>1.2367999999999999</v>
      </c>
      <c r="I75" s="27">
        <v>1.1998</v>
      </c>
      <c r="J75" s="27">
        <v>1.2549999999999999</v>
      </c>
      <c r="K75" s="27">
        <v>1.2473000000000001</v>
      </c>
      <c r="L75" s="31">
        <f t="shared" si="14"/>
        <v>1.2347250000000001</v>
      </c>
      <c r="M75" s="27">
        <v>2.0508000000000002</v>
      </c>
      <c r="N75" s="27"/>
      <c r="O75" s="27">
        <v>2.0663</v>
      </c>
      <c r="P75" s="27">
        <v>2.0550999999999999</v>
      </c>
      <c r="Q75" s="31">
        <f t="shared" si="15"/>
        <v>2.0573999999999999</v>
      </c>
      <c r="R75" s="27">
        <v>258.48039999999997</v>
      </c>
      <c r="S75" s="27"/>
      <c r="T75" s="27">
        <v>260.44119999999998</v>
      </c>
      <c r="U75" s="27">
        <v>257.00979999999998</v>
      </c>
      <c r="V75">
        <f t="shared" si="16"/>
        <v>258.6438</v>
      </c>
      <c r="W75" s="16">
        <v>26</v>
      </c>
      <c r="X75" s="15">
        <f t="shared" si="17"/>
        <v>67.247388000000001</v>
      </c>
      <c r="Y75" s="15"/>
      <c r="Z75">
        <f t="shared" si="18"/>
        <v>41.247388000000001</v>
      </c>
      <c r="AA75" t="s">
        <v>39</v>
      </c>
      <c r="AB75" s="23">
        <f t="shared" si="19"/>
        <v>6724.7388000000001</v>
      </c>
      <c r="AC75" s="15"/>
      <c r="AD75">
        <f t="shared" si="20"/>
        <v>458.46323970548133</v>
      </c>
      <c r="AE75" s="23">
        <v>9.1</v>
      </c>
    </row>
    <row r="76" spans="1:31" x14ac:dyDescent="0.3">
      <c r="A76" s="15">
        <v>151</v>
      </c>
      <c r="B76">
        <v>2</v>
      </c>
      <c r="C76">
        <v>0</v>
      </c>
      <c r="D76" s="23">
        <v>8.9060000000000006</v>
      </c>
      <c r="E76" s="53">
        <v>10.412000000000001</v>
      </c>
      <c r="F76" s="28">
        <v>237</v>
      </c>
      <c r="G76" s="15">
        <f>D76+E76</f>
        <v>19.318000000000001</v>
      </c>
      <c r="H76" s="27">
        <v>1.3169999999999999</v>
      </c>
      <c r="I76" s="27">
        <v>1.2972999999999999</v>
      </c>
      <c r="J76" s="27">
        <v>1.3033999999999999</v>
      </c>
      <c r="K76" s="27">
        <v>1.3169</v>
      </c>
      <c r="L76" s="31">
        <f t="shared" si="14"/>
        <v>1.3086500000000001</v>
      </c>
      <c r="M76" s="27">
        <v>2.0644</v>
      </c>
      <c r="N76" s="27">
        <v>2.0661999999999998</v>
      </c>
      <c r="O76" s="27">
        <v>2.0636999999999999</v>
      </c>
      <c r="P76" s="27">
        <v>2.0647000000000002</v>
      </c>
      <c r="Q76" s="31">
        <f t="shared" si="15"/>
        <v>2.0647500000000001</v>
      </c>
      <c r="R76" s="27">
        <v>362.40199999999999</v>
      </c>
      <c r="S76" s="27">
        <v>367.79410000000001</v>
      </c>
      <c r="T76" s="27">
        <v>366.32350000000002</v>
      </c>
      <c r="U76" s="27">
        <v>360.44119999999998</v>
      </c>
      <c r="V76">
        <f t="shared" si="16"/>
        <v>364.24020000000002</v>
      </c>
      <c r="W76" s="16">
        <v>26</v>
      </c>
      <c r="X76" s="15">
        <f t="shared" si="17"/>
        <v>94.702452000000008</v>
      </c>
      <c r="Y76" s="15"/>
      <c r="Z76">
        <f t="shared" si="18"/>
        <v>68.702452000000008</v>
      </c>
      <c r="AA76" t="s">
        <v>39</v>
      </c>
      <c r="AB76" s="23">
        <f t="shared" si="19"/>
        <v>9470.2452000000012</v>
      </c>
      <c r="AC76" s="15"/>
      <c r="AD76">
        <f t="shared" si="20"/>
        <v>490.22907133243609</v>
      </c>
      <c r="AE76" s="23">
        <v>9.8000000000000007</v>
      </c>
    </row>
    <row r="77" spans="1:31" x14ac:dyDescent="0.3">
      <c r="A77" s="15">
        <v>152</v>
      </c>
      <c r="B77">
        <v>2</v>
      </c>
      <c r="C77">
        <v>0</v>
      </c>
      <c r="D77" s="23"/>
      <c r="E77" s="22"/>
      <c r="H77" s="27"/>
      <c r="I77" s="27"/>
      <c r="J77" s="27"/>
      <c r="K77" s="27"/>
      <c r="M77" s="27"/>
      <c r="N77" s="27"/>
      <c r="O77" s="27"/>
      <c r="P77" s="27"/>
      <c r="R77" s="27"/>
      <c r="S77" s="27"/>
      <c r="T77" s="27"/>
      <c r="U77" s="27"/>
      <c r="X77" s="56"/>
      <c r="Y77" s="15"/>
      <c r="AC77" s="23"/>
      <c r="AE77" s="23"/>
    </row>
    <row r="78" spans="1:31" x14ac:dyDescent="0.3">
      <c r="A78" s="15">
        <v>153</v>
      </c>
      <c r="B78">
        <v>2</v>
      </c>
      <c r="C78">
        <v>0</v>
      </c>
      <c r="D78" s="23">
        <v>18.702000000000002</v>
      </c>
      <c r="E78">
        <v>23.132000000000001</v>
      </c>
      <c r="F78" s="14">
        <v>241</v>
      </c>
      <c r="G78" s="20">
        <f>D78</f>
        <v>18.702000000000002</v>
      </c>
      <c r="H78" s="27">
        <v>1.6102000000000001</v>
      </c>
      <c r="I78" s="27">
        <v>1.6767000000000001</v>
      </c>
      <c r="J78" s="27">
        <v>1.7427999999999999</v>
      </c>
      <c r="K78" s="27">
        <v>1.7204999999999999</v>
      </c>
      <c r="L78" s="31">
        <f t="shared" ref="L78:L110" si="21">AVERAGE(H78:K78)</f>
        <v>1.6875499999999999</v>
      </c>
      <c r="M78" s="27">
        <v>1.9350000000000001</v>
      </c>
      <c r="N78" s="27">
        <v>1.9653</v>
      </c>
      <c r="O78" s="27">
        <v>1.9712000000000001</v>
      </c>
      <c r="P78" s="27">
        <v>1.968</v>
      </c>
      <c r="Q78" s="31">
        <f t="shared" ref="Q78:Q110" si="22">AVERAGE(M78:P78)</f>
        <v>1.959875</v>
      </c>
      <c r="R78" s="27">
        <v>334.95100000000002</v>
      </c>
      <c r="S78" s="27">
        <v>331.51960000000003</v>
      </c>
      <c r="T78" s="27">
        <v>333.48039999999997</v>
      </c>
      <c r="U78" s="27">
        <v>330.04899999999998</v>
      </c>
      <c r="V78">
        <f t="shared" ref="V78:V110" si="23">AVERAGE(R78:U78)</f>
        <v>332.5</v>
      </c>
      <c r="W78" s="16">
        <v>26</v>
      </c>
      <c r="X78" s="15">
        <f t="shared" ref="X78:X110" si="24">(V78*W78)/100</f>
        <v>86.45</v>
      </c>
      <c r="Y78" s="15"/>
      <c r="Z78">
        <f t="shared" ref="Z78:Z110" si="25">X78-W78</f>
        <v>60.45</v>
      </c>
      <c r="AA78" t="s">
        <v>39</v>
      </c>
      <c r="AB78" s="23">
        <f t="shared" ref="AB78:AB110" si="26">V78*W78</f>
        <v>8645</v>
      </c>
      <c r="AC78" s="15"/>
      <c r="AD78">
        <f t="shared" ref="AD78:AD110" si="27">AB78/G78</f>
        <v>462.25002673510852</v>
      </c>
      <c r="AE78" s="23">
        <v>9.3000000000000007</v>
      </c>
    </row>
    <row r="79" spans="1:31" x14ac:dyDescent="0.3">
      <c r="A79" s="15">
        <v>155</v>
      </c>
      <c r="B79">
        <v>2</v>
      </c>
      <c r="C79">
        <v>0</v>
      </c>
      <c r="D79" s="23">
        <v>4.7220000000000004</v>
      </c>
      <c r="E79" s="22">
        <v>3.8759999999999999</v>
      </c>
      <c r="F79" s="28">
        <v>248</v>
      </c>
      <c r="G79" s="15">
        <f>D79+E79</f>
        <v>8.5980000000000008</v>
      </c>
      <c r="H79" s="27">
        <v>1.7198</v>
      </c>
      <c r="I79" s="27"/>
      <c r="J79" s="27">
        <v>1.7459</v>
      </c>
      <c r="K79" s="27">
        <v>1.7578</v>
      </c>
      <c r="L79" s="31">
        <f t="shared" si="21"/>
        <v>1.7411666666666665</v>
      </c>
      <c r="M79" s="27">
        <v>2.0093000000000001</v>
      </c>
      <c r="N79" s="27"/>
      <c r="O79" s="27">
        <v>2.0226999999999999</v>
      </c>
      <c r="P79" s="27">
        <v>2.028</v>
      </c>
      <c r="Q79" s="31">
        <f t="shared" si="22"/>
        <v>2.02</v>
      </c>
      <c r="R79" s="27">
        <v>217.79409999999999</v>
      </c>
      <c r="S79" s="27"/>
      <c r="T79" s="27">
        <v>220.24510000000001</v>
      </c>
      <c r="U79" s="27">
        <v>214.85290000000001</v>
      </c>
      <c r="V79">
        <f t="shared" si="23"/>
        <v>217.63070000000002</v>
      </c>
      <c r="W79" s="16">
        <v>16</v>
      </c>
      <c r="X79" s="15">
        <f t="shared" si="24"/>
        <v>34.820912</v>
      </c>
      <c r="Y79" s="15"/>
      <c r="Z79">
        <f t="shared" si="25"/>
        <v>18.820912</v>
      </c>
      <c r="AA79" t="s">
        <v>39</v>
      </c>
      <c r="AB79" s="23">
        <f t="shared" si="26"/>
        <v>3482.0912000000003</v>
      </c>
      <c r="AC79" s="15"/>
      <c r="AD79">
        <f t="shared" si="27"/>
        <v>404.98850895557104</v>
      </c>
      <c r="AE79" s="23">
        <v>9.3000000000000007</v>
      </c>
    </row>
    <row r="80" spans="1:31" x14ac:dyDescent="0.3">
      <c r="A80" s="15">
        <v>156</v>
      </c>
      <c r="B80">
        <v>2</v>
      </c>
      <c r="C80">
        <v>0</v>
      </c>
      <c r="D80" s="15">
        <v>9.9580000000000002</v>
      </c>
      <c r="E80" s="22">
        <v>22.777999999999999</v>
      </c>
      <c r="F80" s="28">
        <v>257</v>
      </c>
      <c r="G80" s="15">
        <f>E80</f>
        <v>22.777999999999999</v>
      </c>
      <c r="H80" s="27">
        <v>1.4863</v>
      </c>
      <c r="I80" s="27"/>
      <c r="J80" s="27">
        <v>1.5004</v>
      </c>
      <c r="K80" s="27">
        <v>1.4959</v>
      </c>
      <c r="L80" s="31">
        <f t="shared" si="21"/>
        <v>1.4942</v>
      </c>
      <c r="M80" s="27">
        <v>1.9793000000000001</v>
      </c>
      <c r="N80" s="27"/>
      <c r="O80" s="27">
        <v>1.9934000000000001</v>
      </c>
      <c r="P80" s="27">
        <v>1.9885999999999999</v>
      </c>
      <c r="Q80" s="31">
        <f t="shared" si="22"/>
        <v>1.9870999999999999</v>
      </c>
      <c r="R80" s="27">
        <v>410.90690000000001</v>
      </c>
      <c r="S80" s="27"/>
      <c r="T80" s="27">
        <v>408.9461</v>
      </c>
      <c r="U80" s="27">
        <v>406.9853</v>
      </c>
      <c r="V80">
        <f t="shared" si="23"/>
        <v>408.94610000000006</v>
      </c>
      <c r="W80" s="16">
        <v>26</v>
      </c>
      <c r="X80" s="15">
        <f t="shared" si="24"/>
        <v>106.32598600000001</v>
      </c>
      <c r="Y80" s="15"/>
      <c r="Z80">
        <f t="shared" si="25"/>
        <v>80.325986000000015</v>
      </c>
      <c r="AA80" t="s">
        <v>39</v>
      </c>
      <c r="AB80" s="23">
        <f t="shared" si="26"/>
        <v>10632.598600000001</v>
      </c>
      <c r="AC80" s="15"/>
      <c r="AD80">
        <f t="shared" si="27"/>
        <v>466.79245763455975</v>
      </c>
      <c r="AE80" s="23">
        <v>9.1999999999999993</v>
      </c>
    </row>
    <row r="81" spans="1:32" x14ac:dyDescent="0.3">
      <c r="A81" s="15">
        <v>159</v>
      </c>
      <c r="B81">
        <v>2</v>
      </c>
      <c r="C81">
        <v>0</v>
      </c>
      <c r="D81" s="23">
        <v>7.7220000000000004</v>
      </c>
      <c r="E81" s="22">
        <v>7.234</v>
      </c>
      <c r="F81" s="28">
        <v>261</v>
      </c>
      <c r="G81" s="15">
        <f>D81+E81</f>
        <v>14.956</v>
      </c>
      <c r="H81" s="27"/>
      <c r="I81" s="27">
        <v>1.9484999999999999</v>
      </c>
      <c r="J81" s="27">
        <v>2.0497999999999998</v>
      </c>
      <c r="K81" s="27">
        <v>2.0003000000000002</v>
      </c>
      <c r="L81" s="31">
        <f t="shared" si="21"/>
        <v>1.9995333333333332</v>
      </c>
      <c r="M81" s="27">
        <v>1.8139000000000001</v>
      </c>
      <c r="N81" s="27">
        <v>1.8871</v>
      </c>
      <c r="O81" s="27">
        <v>1.8915999999999999</v>
      </c>
      <c r="Q81" s="31">
        <f t="shared" si="22"/>
        <v>1.8642000000000001</v>
      </c>
      <c r="R81" s="27">
        <v>209.0686</v>
      </c>
      <c r="S81" s="27">
        <v>202.6961</v>
      </c>
      <c r="T81" s="27">
        <v>203.18629999999999</v>
      </c>
      <c r="U81" s="27">
        <v>201.22550000000001</v>
      </c>
      <c r="V81">
        <f t="shared" si="23"/>
        <v>204.04412500000001</v>
      </c>
      <c r="W81" s="16">
        <v>26</v>
      </c>
      <c r="X81" s="15">
        <f t="shared" si="24"/>
        <v>53.051472500000003</v>
      </c>
      <c r="Y81" s="15"/>
      <c r="Z81">
        <f t="shared" si="25"/>
        <v>27.051472500000003</v>
      </c>
      <c r="AA81" t="s">
        <v>39</v>
      </c>
      <c r="AB81" s="23">
        <f t="shared" si="26"/>
        <v>5305.14725</v>
      </c>
      <c r="AC81" s="15"/>
      <c r="AD81">
        <f t="shared" si="27"/>
        <v>354.7169864937149</v>
      </c>
      <c r="AE81" s="23">
        <v>9</v>
      </c>
    </row>
    <row r="82" spans="1:32" x14ac:dyDescent="0.3">
      <c r="A82" s="15">
        <v>160</v>
      </c>
      <c r="B82">
        <v>2</v>
      </c>
      <c r="C82">
        <v>0</v>
      </c>
      <c r="D82" s="23">
        <v>9.3239999999999998</v>
      </c>
      <c r="E82" s="22">
        <v>7.6760000000000002</v>
      </c>
      <c r="F82" s="28">
        <v>268</v>
      </c>
      <c r="G82" s="15">
        <f>D82+E82</f>
        <v>17</v>
      </c>
      <c r="H82" s="27">
        <v>1.8504</v>
      </c>
      <c r="I82" s="27"/>
      <c r="J82" s="27">
        <v>1.9198999999999999</v>
      </c>
      <c r="K82" s="27">
        <v>1.8934</v>
      </c>
      <c r="L82" s="31">
        <f t="shared" si="21"/>
        <v>1.8878999999999999</v>
      </c>
      <c r="M82" s="27">
        <v>2.0798999999999999</v>
      </c>
      <c r="N82" s="27"/>
      <c r="O82" s="27">
        <v>2.0882000000000001</v>
      </c>
      <c r="Q82" s="31">
        <f t="shared" si="22"/>
        <v>2.08405</v>
      </c>
      <c r="R82" s="27">
        <v>296.81369999999998</v>
      </c>
      <c r="S82" s="27"/>
      <c r="T82" s="27">
        <v>292.8922</v>
      </c>
      <c r="U82" s="27">
        <v>295.34309999999999</v>
      </c>
      <c r="V82">
        <f t="shared" si="23"/>
        <v>295.01633333333331</v>
      </c>
      <c r="W82" s="16">
        <v>26</v>
      </c>
      <c r="X82" s="15">
        <f t="shared" si="24"/>
        <v>76.704246666666663</v>
      </c>
      <c r="Y82" s="15"/>
      <c r="Z82">
        <f t="shared" si="25"/>
        <v>50.704246666666663</v>
      </c>
      <c r="AA82" t="s">
        <v>39</v>
      </c>
      <c r="AB82" s="23">
        <f t="shared" si="26"/>
        <v>7670.4246666666659</v>
      </c>
      <c r="AC82" s="15"/>
      <c r="AD82">
        <f t="shared" si="27"/>
        <v>451.20145098039211</v>
      </c>
      <c r="AE82" s="23">
        <v>9.3000000000000007</v>
      </c>
    </row>
    <row r="83" spans="1:32" x14ac:dyDescent="0.3">
      <c r="A83" s="15">
        <v>161</v>
      </c>
      <c r="B83">
        <v>2</v>
      </c>
      <c r="C83">
        <v>0</v>
      </c>
      <c r="D83" s="23">
        <v>6</v>
      </c>
      <c r="E83" s="22">
        <v>5.1820000000000004</v>
      </c>
      <c r="F83" s="28">
        <v>273</v>
      </c>
      <c r="G83" s="15">
        <f>D83+E83</f>
        <v>11.182</v>
      </c>
      <c r="H83" s="27">
        <v>2.0448</v>
      </c>
      <c r="I83" s="27">
        <v>2.2913999999999999</v>
      </c>
      <c r="J83" s="27">
        <v>2.4510000000000001</v>
      </c>
      <c r="K83" s="27">
        <v>2.3607999999999998</v>
      </c>
      <c r="L83" s="31">
        <f t="shared" si="21"/>
        <v>2.2869999999999999</v>
      </c>
      <c r="M83" s="27"/>
      <c r="N83" s="27">
        <v>1.9765999999999999</v>
      </c>
      <c r="O83" s="27">
        <v>1.9815</v>
      </c>
      <c r="P83" s="27">
        <v>1.9668000000000001</v>
      </c>
      <c r="Q83" s="31">
        <f t="shared" si="22"/>
        <v>1.9749666666666668</v>
      </c>
      <c r="R83" s="27"/>
      <c r="S83" s="27">
        <v>196.81370000000001</v>
      </c>
      <c r="T83" s="27">
        <v>197.3039</v>
      </c>
      <c r="U83" s="27">
        <v>195.83330000000001</v>
      </c>
      <c r="V83">
        <f t="shared" si="23"/>
        <v>196.65030000000002</v>
      </c>
      <c r="W83" s="16">
        <v>26</v>
      </c>
      <c r="X83" s="15">
        <f t="shared" si="24"/>
        <v>51.129078000000007</v>
      </c>
      <c r="Y83" s="15"/>
      <c r="Z83">
        <f t="shared" si="25"/>
        <v>25.129078000000007</v>
      </c>
      <c r="AA83" t="s">
        <v>39</v>
      </c>
      <c r="AB83" s="23">
        <f t="shared" si="26"/>
        <v>5112.9078000000009</v>
      </c>
      <c r="AC83" s="15"/>
      <c r="AD83">
        <f t="shared" si="27"/>
        <v>457.24448220354145</v>
      </c>
      <c r="AE83" s="23">
        <v>9.3000000000000007</v>
      </c>
    </row>
    <row r="84" spans="1:32" x14ac:dyDescent="0.3">
      <c r="A84" s="15">
        <v>202</v>
      </c>
      <c r="B84">
        <v>2</v>
      </c>
      <c r="C84">
        <v>0</v>
      </c>
      <c r="D84" s="15">
        <v>9.1880000000000006</v>
      </c>
      <c r="E84" s="22">
        <v>12.31</v>
      </c>
      <c r="F84" s="28">
        <v>281</v>
      </c>
      <c r="G84" s="15">
        <f>E84</f>
        <v>12.31</v>
      </c>
      <c r="H84" s="27"/>
      <c r="I84" s="27">
        <v>2.7711000000000001</v>
      </c>
      <c r="J84" s="27">
        <v>2.8155000000000001</v>
      </c>
      <c r="K84" s="27">
        <v>2.726</v>
      </c>
      <c r="L84" s="31">
        <f t="shared" si="21"/>
        <v>2.7708666666666666</v>
      </c>
      <c r="M84" s="27"/>
      <c r="N84" s="27">
        <v>2.0356999999999998</v>
      </c>
      <c r="O84" s="27">
        <v>2.0306000000000002</v>
      </c>
      <c r="P84" s="27">
        <v>2.016</v>
      </c>
      <c r="Q84" s="31">
        <f t="shared" si="22"/>
        <v>2.0274333333333332</v>
      </c>
      <c r="R84" s="27"/>
      <c r="S84" s="27">
        <v>202.6961</v>
      </c>
      <c r="T84" s="27">
        <v>203.18629999999999</v>
      </c>
      <c r="U84" s="27">
        <v>200.7353</v>
      </c>
      <c r="V84">
        <f t="shared" si="23"/>
        <v>202.20590000000001</v>
      </c>
      <c r="W84" s="16">
        <v>26</v>
      </c>
      <c r="X84" s="15">
        <f t="shared" si="24"/>
        <v>52.573534000000002</v>
      </c>
      <c r="Y84" s="15"/>
      <c r="Z84">
        <f t="shared" si="25"/>
        <v>26.573534000000002</v>
      </c>
      <c r="AA84" t="s">
        <v>39</v>
      </c>
      <c r="AB84" s="23">
        <f t="shared" si="26"/>
        <v>5257.3534</v>
      </c>
      <c r="AC84" s="15"/>
      <c r="AD84">
        <f t="shared" si="27"/>
        <v>427.07988627132409</v>
      </c>
      <c r="AE84" s="23">
        <v>9</v>
      </c>
    </row>
    <row r="85" spans="1:32" x14ac:dyDescent="0.3">
      <c r="A85" s="15">
        <v>205</v>
      </c>
      <c r="B85">
        <v>2</v>
      </c>
      <c r="C85">
        <v>0</v>
      </c>
      <c r="D85" s="23">
        <v>8.6920000000000002</v>
      </c>
      <c r="E85" s="22">
        <v>9.0399999999999991</v>
      </c>
      <c r="F85" s="14">
        <v>291</v>
      </c>
      <c r="G85" s="18">
        <f t="shared" ref="G85:G93" si="28">D85+E85</f>
        <v>17.731999999999999</v>
      </c>
      <c r="H85" s="27"/>
      <c r="I85" s="27">
        <v>1.7747999999999999</v>
      </c>
      <c r="J85" s="27">
        <v>1.8560000000000001</v>
      </c>
      <c r="K85" s="27">
        <v>1.7392000000000001</v>
      </c>
      <c r="L85" s="31">
        <f t="shared" si="21"/>
        <v>1.79</v>
      </c>
      <c r="M85" s="27"/>
      <c r="N85" s="27">
        <v>1.9725999999999999</v>
      </c>
      <c r="O85" s="27">
        <v>2.0059</v>
      </c>
      <c r="P85" s="27">
        <v>1.9890000000000001</v>
      </c>
      <c r="Q85" s="31">
        <f t="shared" si="22"/>
        <v>1.9891666666666667</v>
      </c>
      <c r="R85" s="27"/>
      <c r="S85" s="27">
        <v>292.32589999999999</v>
      </c>
      <c r="T85" s="27">
        <v>288.40429999999998</v>
      </c>
      <c r="U85" s="27">
        <v>289.87490000000003</v>
      </c>
      <c r="V85">
        <f t="shared" si="23"/>
        <v>290.20170000000002</v>
      </c>
      <c r="W85" s="16">
        <v>26</v>
      </c>
      <c r="X85" s="15">
        <f t="shared" si="24"/>
        <v>75.452442000000005</v>
      </c>
      <c r="Y85" s="15">
        <f>X85-2</f>
        <v>73.452442000000005</v>
      </c>
      <c r="Z85">
        <f t="shared" si="25"/>
        <v>49.452442000000005</v>
      </c>
      <c r="AA85" t="s">
        <v>39</v>
      </c>
      <c r="AB85" s="15">
        <f t="shared" si="26"/>
        <v>7545.2442000000001</v>
      </c>
      <c r="AC85" s="23">
        <f>AB85-200</f>
        <v>7345.2442000000001</v>
      </c>
      <c r="AD85">
        <f t="shared" si="27"/>
        <v>425.51568914956016</v>
      </c>
      <c r="AE85" s="23">
        <v>9</v>
      </c>
    </row>
    <row r="86" spans="1:32" x14ac:dyDescent="0.3">
      <c r="A86" s="15">
        <v>206</v>
      </c>
      <c r="B86">
        <v>2</v>
      </c>
      <c r="C86">
        <v>0</v>
      </c>
      <c r="D86" s="23">
        <v>2.4220000000000002</v>
      </c>
      <c r="E86" s="47">
        <v>3.6619999999999999</v>
      </c>
      <c r="F86" s="28">
        <v>298</v>
      </c>
      <c r="G86" s="15">
        <f t="shared" si="28"/>
        <v>6.0839999999999996</v>
      </c>
      <c r="H86" s="27">
        <v>1.6942999999999999</v>
      </c>
      <c r="I86" s="27"/>
      <c r="J86" s="27">
        <v>1.8225</v>
      </c>
      <c r="K86" s="27">
        <v>1.7849999999999999</v>
      </c>
      <c r="L86" s="31">
        <f t="shared" si="21"/>
        <v>1.7672666666666668</v>
      </c>
      <c r="M86" s="27">
        <v>1.9886999999999999</v>
      </c>
      <c r="N86" s="27"/>
      <c r="O86" s="27">
        <v>2.0341</v>
      </c>
      <c r="P86" s="27">
        <v>2.0066000000000002</v>
      </c>
      <c r="Q86" s="31">
        <f t="shared" si="22"/>
        <v>2.0098000000000003</v>
      </c>
      <c r="R86" s="27">
        <v>110.4632</v>
      </c>
      <c r="S86" s="27"/>
      <c r="T86" s="27">
        <v>108.9926</v>
      </c>
      <c r="U86" s="27">
        <v>108.50239999999999</v>
      </c>
      <c r="V86">
        <f t="shared" si="23"/>
        <v>109.31940000000002</v>
      </c>
      <c r="W86" s="16">
        <v>16</v>
      </c>
      <c r="X86" s="15">
        <f t="shared" si="24"/>
        <v>17.491104000000004</v>
      </c>
      <c r="Y86" s="15"/>
      <c r="Z86">
        <f t="shared" si="25"/>
        <v>1.4911040000000035</v>
      </c>
      <c r="AA86" t="s">
        <v>39</v>
      </c>
      <c r="AB86" s="59">
        <f t="shared" si="26"/>
        <v>1749.1104000000003</v>
      </c>
      <c r="AC86" s="15"/>
      <c r="AD86">
        <f t="shared" si="27"/>
        <v>287.4934911242604</v>
      </c>
      <c r="AE86" s="23">
        <v>9.4</v>
      </c>
    </row>
    <row r="87" spans="1:32" x14ac:dyDescent="0.3">
      <c r="A87" s="15">
        <v>207</v>
      </c>
      <c r="B87">
        <v>2</v>
      </c>
      <c r="C87">
        <v>0</v>
      </c>
      <c r="D87" s="23">
        <v>7.968</v>
      </c>
      <c r="E87" s="47">
        <v>5.3259999999999996</v>
      </c>
      <c r="F87" s="28">
        <v>304</v>
      </c>
      <c r="G87" s="15">
        <f t="shared" si="28"/>
        <v>13.294</v>
      </c>
      <c r="H87" s="27">
        <v>1.748</v>
      </c>
      <c r="I87" s="27"/>
      <c r="J87" s="27">
        <v>1.8299000000000001</v>
      </c>
      <c r="K87" s="27">
        <v>1.8459000000000001</v>
      </c>
      <c r="L87" s="31">
        <f t="shared" si="21"/>
        <v>1.8079333333333334</v>
      </c>
      <c r="M87" s="27">
        <v>2.0272999999999999</v>
      </c>
      <c r="N87" s="27"/>
      <c r="O87" s="27">
        <v>2.0041000000000002</v>
      </c>
      <c r="P87" s="27">
        <v>2.0520999999999998</v>
      </c>
      <c r="Q87" s="31">
        <f t="shared" si="22"/>
        <v>2.0278333333333332</v>
      </c>
      <c r="R87" s="27">
        <v>172.22790000000001</v>
      </c>
      <c r="S87" s="27"/>
      <c r="T87" s="27">
        <v>172.22790000000001</v>
      </c>
      <c r="U87" s="27">
        <v>168.30629999999999</v>
      </c>
      <c r="V87">
        <f t="shared" si="23"/>
        <v>170.92070000000001</v>
      </c>
      <c r="W87" s="16">
        <v>26</v>
      </c>
      <c r="X87" s="15">
        <f t="shared" si="24"/>
        <v>44.439382000000002</v>
      </c>
      <c r="Y87" s="15"/>
      <c r="Z87">
        <f t="shared" si="25"/>
        <v>18.439382000000002</v>
      </c>
      <c r="AA87" t="s">
        <v>39</v>
      </c>
      <c r="AB87" s="23">
        <f t="shared" si="26"/>
        <v>4443.9382000000005</v>
      </c>
      <c r="AC87" s="15"/>
      <c r="AD87">
        <f t="shared" si="27"/>
        <v>334.28149541146382</v>
      </c>
      <c r="AE87" s="23">
        <v>8.5</v>
      </c>
    </row>
    <row r="88" spans="1:32" x14ac:dyDescent="0.3">
      <c r="A88" s="15">
        <v>208</v>
      </c>
      <c r="B88">
        <v>2</v>
      </c>
      <c r="C88">
        <v>0</v>
      </c>
      <c r="D88" s="23">
        <v>5.2080000000000002</v>
      </c>
      <c r="E88" s="47">
        <v>5.4560000000000004</v>
      </c>
      <c r="F88" s="28">
        <v>310</v>
      </c>
      <c r="G88" s="15">
        <f t="shared" si="28"/>
        <v>10.664000000000001</v>
      </c>
      <c r="H88" s="27">
        <v>1.7195</v>
      </c>
      <c r="I88" s="27"/>
      <c r="J88" s="27">
        <v>2.1309</v>
      </c>
      <c r="K88" s="27">
        <v>1.8914</v>
      </c>
      <c r="L88" s="31">
        <f t="shared" si="21"/>
        <v>1.9139333333333333</v>
      </c>
      <c r="M88" s="27">
        <v>1.7594000000000001</v>
      </c>
      <c r="N88" s="27">
        <v>1.4783999999999999</v>
      </c>
      <c r="O88" s="27">
        <v>2.1375999999999999</v>
      </c>
      <c r="P88" s="27">
        <v>2.048</v>
      </c>
      <c r="Q88" s="31">
        <f t="shared" si="22"/>
        <v>1.85585</v>
      </c>
      <c r="R88" s="27">
        <v>122.54900000000001</v>
      </c>
      <c r="S88" s="27">
        <v>172.54900000000001</v>
      </c>
      <c r="T88" s="27">
        <v>97.549000000000007</v>
      </c>
      <c r="U88" s="27">
        <v>100.4902</v>
      </c>
      <c r="V88">
        <f t="shared" si="23"/>
        <v>123.28430000000002</v>
      </c>
      <c r="W88" s="16">
        <v>26</v>
      </c>
      <c r="X88" s="15">
        <f t="shared" si="24"/>
        <v>32.053918000000003</v>
      </c>
      <c r="Y88" s="15">
        <f>X88-2</f>
        <v>30.053918000000003</v>
      </c>
      <c r="Z88">
        <f t="shared" si="25"/>
        <v>6.053918000000003</v>
      </c>
      <c r="AA88" t="s">
        <v>39</v>
      </c>
      <c r="AB88" s="15">
        <f t="shared" si="26"/>
        <v>3205.3918000000003</v>
      </c>
      <c r="AC88" s="58">
        <f>AB88-200</f>
        <v>3005.3918000000003</v>
      </c>
      <c r="AD88">
        <f t="shared" si="27"/>
        <v>300.58062640660165</v>
      </c>
      <c r="AE88" s="23">
        <v>7.3</v>
      </c>
    </row>
    <row r="89" spans="1:32" x14ac:dyDescent="0.3">
      <c r="A89" s="15">
        <v>209</v>
      </c>
      <c r="B89">
        <v>2</v>
      </c>
      <c r="C89">
        <v>0</v>
      </c>
      <c r="D89" s="23">
        <v>8.5500000000000007</v>
      </c>
      <c r="E89" s="47">
        <v>9.218</v>
      </c>
      <c r="F89" s="29">
        <v>313</v>
      </c>
      <c r="G89" s="15">
        <f t="shared" si="28"/>
        <v>17.768000000000001</v>
      </c>
      <c r="H89" s="27">
        <v>1.7617</v>
      </c>
      <c r="I89" s="27">
        <v>1.7883</v>
      </c>
      <c r="J89" s="27">
        <v>1.7793000000000001</v>
      </c>
      <c r="K89" s="27">
        <v>1.714</v>
      </c>
      <c r="L89" s="31">
        <f t="shared" si="21"/>
        <v>1.7608250000000001</v>
      </c>
      <c r="M89" s="27">
        <v>2.0112999999999999</v>
      </c>
      <c r="N89" s="27">
        <v>2.0112000000000001</v>
      </c>
      <c r="O89" s="27">
        <v>2.0232000000000001</v>
      </c>
      <c r="P89" s="27">
        <v>1.9759</v>
      </c>
      <c r="Q89" s="31">
        <f t="shared" si="22"/>
        <v>2.0053999999999998</v>
      </c>
      <c r="R89" s="27">
        <v>245.5882</v>
      </c>
      <c r="S89" s="27">
        <v>247.54900000000001</v>
      </c>
      <c r="T89" s="27">
        <v>248.03919999999999</v>
      </c>
      <c r="U89" s="27">
        <v>249.0196</v>
      </c>
      <c r="V89">
        <f t="shared" si="23"/>
        <v>247.54900000000001</v>
      </c>
      <c r="W89" s="16">
        <v>26</v>
      </c>
      <c r="X89" s="15">
        <f t="shared" si="24"/>
        <v>64.362740000000002</v>
      </c>
      <c r="Y89" s="15">
        <f>X89-2</f>
        <v>62.362740000000002</v>
      </c>
      <c r="Z89">
        <f t="shared" si="25"/>
        <v>38.362740000000002</v>
      </c>
      <c r="AA89" t="s">
        <v>39</v>
      </c>
      <c r="AB89" s="15">
        <f t="shared" si="26"/>
        <v>6436.2740000000003</v>
      </c>
      <c r="AC89" s="23">
        <f>AB89-200</f>
        <v>6236.2740000000003</v>
      </c>
      <c r="AD89">
        <f t="shared" si="27"/>
        <v>362.2396443043674</v>
      </c>
      <c r="AE89" s="23">
        <v>8.5</v>
      </c>
    </row>
    <row r="90" spans="1:32" x14ac:dyDescent="0.3">
      <c r="A90" s="15">
        <v>210</v>
      </c>
      <c r="B90">
        <v>2</v>
      </c>
      <c r="C90">
        <v>0</v>
      </c>
      <c r="D90" s="23">
        <v>5.92</v>
      </c>
      <c r="E90" s="47">
        <v>4.718</v>
      </c>
      <c r="F90" s="29">
        <v>321</v>
      </c>
      <c r="G90" s="15">
        <f t="shared" si="28"/>
        <v>10.638</v>
      </c>
      <c r="H90" s="27"/>
      <c r="I90" s="27">
        <v>1.6575</v>
      </c>
      <c r="J90" s="27">
        <v>1.6540999999999999</v>
      </c>
      <c r="K90" s="27">
        <v>1.6651</v>
      </c>
      <c r="L90" s="31">
        <f t="shared" si="21"/>
        <v>1.6589</v>
      </c>
      <c r="M90" s="27">
        <v>1.6637999999999999</v>
      </c>
      <c r="N90" s="27">
        <v>1.7894000000000001</v>
      </c>
      <c r="O90" s="27">
        <v>1.762</v>
      </c>
      <c r="P90" s="27">
        <v>1.6342000000000001</v>
      </c>
      <c r="Q90" s="31">
        <f t="shared" si="22"/>
        <v>1.7123499999999998</v>
      </c>
      <c r="R90" s="27">
        <v>141.1765</v>
      </c>
      <c r="S90" s="27">
        <v>146.5686</v>
      </c>
      <c r="T90" s="27">
        <v>149.50980000000001</v>
      </c>
      <c r="U90" s="27">
        <v>160.29409999999999</v>
      </c>
      <c r="V90">
        <f t="shared" si="23"/>
        <v>149.38724999999999</v>
      </c>
      <c r="W90" s="16">
        <v>26</v>
      </c>
      <c r="X90" s="15">
        <f t="shared" si="24"/>
        <v>38.840685000000001</v>
      </c>
      <c r="Y90" s="15"/>
      <c r="Z90">
        <f t="shared" si="25"/>
        <v>12.840685000000001</v>
      </c>
      <c r="AA90" t="s">
        <v>39</v>
      </c>
      <c r="AB90" s="23">
        <f t="shared" si="26"/>
        <v>3884.0684999999999</v>
      </c>
      <c r="AC90" s="15"/>
      <c r="AD90">
        <f t="shared" si="27"/>
        <v>365.11266215454032</v>
      </c>
      <c r="AE90" s="23">
        <v>8.6999999999999993</v>
      </c>
    </row>
    <row r="91" spans="1:32" x14ac:dyDescent="0.3">
      <c r="A91" s="15">
        <v>211</v>
      </c>
      <c r="B91">
        <v>2</v>
      </c>
      <c r="C91">
        <v>0</v>
      </c>
      <c r="D91" s="23">
        <v>4.2220000000000004</v>
      </c>
      <c r="E91" s="47">
        <v>4.1879999999999997</v>
      </c>
      <c r="F91" s="28">
        <v>328</v>
      </c>
      <c r="G91" s="15">
        <f t="shared" si="28"/>
        <v>8.41</v>
      </c>
      <c r="H91" s="27">
        <v>1.4031</v>
      </c>
      <c r="I91" s="27">
        <v>1.4387000000000001</v>
      </c>
      <c r="J91" s="27">
        <v>1.4001999999999999</v>
      </c>
      <c r="K91" s="27">
        <v>1.3460000000000001</v>
      </c>
      <c r="L91" s="31">
        <f t="shared" si="21"/>
        <v>1.397</v>
      </c>
      <c r="M91" s="27">
        <v>1.9990000000000001</v>
      </c>
      <c r="N91" s="27">
        <v>2.0145</v>
      </c>
      <c r="O91" s="27">
        <v>2.0091999999999999</v>
      </c>
      <c r="P91" s="27"/>
      <c r="Q91" s="31">
        <f t="shared" si="22"/>
        <v>2.0075666666666669</v>
      </c>
      <c r="R91" s="27">
        <v>192.15690000000001</v>
      </c>
      <c r="S91" s="27">
        <v>190.68629999999999</v>
      </c>
      <c r="T91" s="27">
        <v>193.13730000000001</v>
      </c>
      <c r="U91" s="27">
        <v>199.50980000000001</v>
      </c>
      <c r="V91">
        <f t="shared" si="23"/>
        <v>193.87257500000001</v>
      </c>
      <c r="W91" s="16">
        <v>16</v>
      </c>
      <c r="X91" s="15">
        <f t="shared" si="24"/>
        <v>31.019612000000002</v>
      </c>
      <c r="Y91" s="15"/>
      <c r="Z91">
        <f t="shared" si="25"/>
        <v>15.019612000000002</v>
      </c>
      <c r="AA91" t="s">
        <v>39</v>
      </c>
      <c r="AB91" s="58">
        <f t="shared" si="26"/>
        <v>3101.9612000000002</v>
      </c>
      <c r="AC91" s="15"/>
      <c r="AD91">
        <f t="shared" si="27"/>
        <v>368.8419976218787</v>
      </c>
      <c r="AE91" s="23">
        <v>8.9</v>
      </c>
    </row>
    <row r="92" spans="1:32" x14ac:dyDescent="0.3">
      <c r="A92" s="15">
        <v>212</v>
      </c>
      <c r="B92">
        <v>2</v>
      </c>
      <c r="C92">
        <v>0</v>
      </c>
      <c r="D92" s="23">
        <v>9.7919999999999998</v>
      </c>
      <c r="E92" s="47">
        <v>5.8780000000000001</v>
      </c>
      <c r="F92" s="49">
        <v>335</v>
      </c>
      <c r="G92" s="20">
        <f t="shared" si="28"/>
        <v>15.67</v>
      </c>
      <c r="H92" s="27"/>
      <c r="I92" s="27">
        <v>1.8282</v>
      </c>
      <c r="J92" s="27">
        <v>1.8680000000000001</v>
      </c>
      <c r="K92" s="27">
        <v>1.8813</v>
      </c>
      <c r="L92" s="31">
        <f t="shared" si="21"/>
        <v>1.8591666666666669</v>
      </c>
      <c r="M92" s="27">
        <v>1.9778</v>
      </c>
      <c r="N92" s="27">
        <v>2.0314999999999999</v>
      </c>
      <c r="O92" s="27">
        <v>2.0369999999999999</v>
      </c>
      <c r="P92" s="27">
        <v>2.0375999999999999</v>
      </c>
      <c r="Q92" s="31">
        <f t="shared" si="22"/>
        <v>2.020975</v>
      </c>
      <c r="R92" s="27">
        <v>352.90350000000001</v>
      </c>
      <c r="S92" s="27">
        <v>345.5505</v>
      </c>
      <c r="T92" s="27">
        <v>348.49169999999998</v>
      </c>
      <c r="U92" s="27">
        <v>343.58969999999999</v>
      </c>
      <c r="V92">
        <f t="shared" si="23"/>
        <v>347.63385</v>
      </c>
      <c r="W92" s="16">
        <v>26</v>
      </c>
      <c r="X92" s="15">
        <f t="shared" si="24"/>
        <v>90.38480100000001</v>
      </c>
      <c r="Y92" s="15"/>
      <c r="Z92">
        <f t="shared" si="25"/>
        <v>64.38480100000001</v>
      </c>
      <c r="AA92" t="s">
        <v>39</v>
      </c>
      <c r="AB92" s="23">
        <f t="shared" si="26"/>
        <v>9038.4801000000007</v>
      </c>
      <c r="AC92" s="15"/>
      <c r="AD92">
        <f t="shared" si="27"/>
        <v>576.80153797064463</v>
      </c>
      <c r="AE92" s="23">
        <v>9</v>
      </c>
    </row>
    <row r="93" spans="1:32" x14ac:dyDescent="0.3">
      <c r="A93" s="15">
        <v>213</v>
      </c>
      <c r="B93">
        <v>2</v>
      </c>
      <c r="C93">
        <v>0</v>
      </c>
      <c r="D93" s="23">
        <v>2.61</v>
      </c>
      <c r="E93" s="47">
        <v>4.226</v>
      </c>
      <c r="F93" s="28">
        <v>342</v>
      </c>
      <c r="G93" s="15">
        <f t="shared" si="28"/>
        <v>6.8360000000000003</v>
      </c>
      <c r="H93" s="27">
        <v>1.3842000000000001</v>
      </c>
      <c r="I93" s="27">
        <v>1.2807999999999999</v>
      </c>
      <c r="J93" s="27">
        <v>1.6324000000000001</v>
      </c>
      <c r="K93" s="27">
        <v>1.5597000000000001</v>
      </c>
      <c r="L93" s="31">
        <f t="shared" si="21"/>
        <v>1.464275</v>
      </c>
      <c r="M93" s="27">
        <v>1.6386000000000001</v>
      </c>
      <c r="N93" s="27">
        <v>1.5785</v>
      </c>
      <c r="O93" s="27">
        <v>1.9533</v>
      </c>
      <c r="P93" s="27">
        <v>1.9106000000000001</v>
      </c>
      <c r="Q93" s="31">
        <f t="shared" si="22"/>
        <v>1.7702500000000003</v>
      </c>
      <c r="R93" s="27">
        <v>269.07990000000001</v>
      </c>
      <c r="S93" s="27"/>
      <c r="T93" s="27">
        <v>226.92310000000001</v>
      </c>
      <c r="U93" s="27">
        <v>231.3348</v>
      </c>
      <c r="V93">
        <f t="shared" si="23"/>
        <v>242.44593333333333</v>
      </c>
      <c r="W93" s="16">
        <v>16</v>
      </c>
      <c r="X93" s="15">
        <f t="shared" si="24"/>
        <v>38.791349333333329</v>
      </c>
      <c r="Y93" s="15"/>
      <c r="Z93">
        <f t="shared" si="25"/>
        <v>22.791349333333329</v>
      </c>
      <c r="AA93" t="s">
        <v>39</v>
      </c>
      <c r="AB93" s="23">
        <f t="shared" si="26"/>
        <v>3879.1349333333333</v>
      </c>
      <c r="AC93" s="15"/>
      <c r="AD93">
        <f t="shared" si="27"/>
        <v>567.4568363565437</v>
      </c>
      <c r="AE93" s="23">
        <v>8.1999999999999993</v>
      </c>
    </row>
    <row r="94" spans="1:32" x14ac:dyDescent="0.3">
      <c r="A94" s="15">
        <v>214</v>
      </c>
      <c r="B94">
        <v>2</v>
      </c>
      <c r="C94">
        <v>0</v>
      </c>
      <c r="D94" s="23">
        <v>10.3</v>
      </c>
      <c r="E94" s="17">
        <v>13.638</v>
      </c>
      <c r="F94" s="28">
        <v>346</v>
      </c>
      <c r="G94" s="15">
        <f>D94</f>
        <v>10.3</v>
      </c>
      <c r="H94" s="27">
        <v>1.9987999999999999</v>
      </c>
      <c r="I94" s="27">
        <v>2.0089999999999999</v>
      </c>
      <c r="J94" s="27">
        <v>2.0507</v>
      </c>
      <c r="K94" s="27"/>
      <c r="L94" s="31">
        <f t="shared" si="21"/>
        <v>2.0194999999999999</v>
      </c>
      <c r="M94" s="27">
        <v>2.0255000000000001</v>
      </c>
      <c r="N94" s="27">
        <v>2.0356999999999998</v>
      </c>
      <c r="O94" s="27">
        <v>2.0251999999999999</v>
      </c>
      <c r="P94" s="27">
        <v>1.9847999999999999</v>
      </c>
      <c r="Q94" s="31">
        <f t="shared" si="22"/>
        <v>2.0177999999999998</v>
      </c>
      <c r="R94" s="27">
        <v>191.62899999999999</v>
      </c>
      <c r="S94" s="27">
        <v>193.58969999999999</v>
      </c>
      <c r="T94" s="27">
        <v>193.58969999999999</v>
      </c>
      <c r="U94" s="27">
        <v>197.51130000000001</v>
      </c>
      <c r="V94">
        <f t="shared" si="23"/>
        <v>194.079925</v>
      </c>
      <c r="W94" s="16">
        <v>26</v>
      </c>
      <c r="X94" s="15">
        <f t="shared" si="24"/>
        <v>50.460780499999998</v>
      </c>
      <c r="Y94" s="15"/>
      <c r="Z94">
        <f t="shared" si="25"/>
        <v>24.460780499999998</v>
      </c>
      <c r="AA94" t="s">
        <v>39</v>
      </c>
      <c r="AB94" s="23">
        <f t="shared" si="26"/>
        <v>5046.0780500000001</v>
      </c>
      <c r="AC94" s="15"/>
      <c r="AD94">
        <f t="shared" si="27"/>
        <v>489.91049029126214</v>
      </c>
      <c r="AE94" s="23">
        <v>9.1999999999999993</v>
      </c>
    </row>
    <row r="95" spans="1:32" x14ac:dyDescent="0.3">
      <c r="A95" s="15">
        <v>215</v>
      </c>
      <c r="B95">
        <v>2</v>
      </c>
      <c r="C95">
        <v>0</v>
      </c>
      <c r="D95" s="23">
        <v>11.76</v>
      </c>
      <c r="E95" s="17">
        <v>6.9720000000000004</v>
      </c>
      <c r="F95" s="29">
        <v>352</v>
      </c>
      <c r="G95" s="15">
        <f>D95</f>
        <v>11.76</v>
      </c>
      <c r="H95" s="27">
        <v>1.4919</v>
      </c>
      <c r="I95" s="27"/>
      <c r="J95" s="27">
        <v>1.5729</v>
      </c>
      <c r="K95" s="27">
        <v>1.5137</v>
      </c>
      <c r="L95" s="31">
        <f t="shared" si="21"/>
        <v>1.5261666666666667</v>
      </c>
      <c r="M95" s="27">
        <v>1.9319999999999999</v>
      </c>
      <c r="N95" s="27"/>
      <c r="O95" s="27">
        <v>2.0436999999999999</v>
      </c>
      <c r="P95" s="27">
        <v>2.0230999999999999</v>
      </c>
      <c r="Q95" s="31">
        <f t="shared" si="22"/>
        <v>1.9995999999999998</v>
      </c>
      <c r="R95" s="27">
        <v>107.29170000000001</v>
      </c>
      <c r="S95" s="27">
        <v>122.97790000000001</v>
      </c>
      <c r="T95" s="27">
        <v>98.468100000000007</v>
      </c>
      <c r="U95" s="27">
        <v>98.468100000000007</v>
      </c>
      <c r="V95">
        <f t="shared" si="23"/>
        <v>106.80145</v>
      </c>
      <c r="W95" s="16">
        <v>26</v>
      </c>
      <c r="X95" s="15">
        <f t="shared" si="24"/>
        <v>27.768377000000001</v>
      </c>
      <c r="Y95" s="15">
        <f>X95-4</f>
        <v>23.768377000000001</v>
      </c>
      <c r="Z95">
        <f t="shared" si="25"/>
        <v>1.768377000000001</v>
      </c>
      <c r="AA95" t="s">
        <v>39</v>
      </c>
      <c r="AB95" s="15">
        <f t="shared" si="26"/>
        <v>2776.8377</v>
      </c>
      <c r="AC95" s="58">
        <f>AB95-400</f>
        <v>2376.8377</v>
      </c>
      <c r="AD95">
        <f t="shared" si="27"/>
        <v>236.12565476190477</v>
      </c>
      <c r="AE95" s="25">
        <v>3.5</v>
      </c>
      <c r="AF95" s="15" t="s">
        <v>50</v>
      </c>
    </row>
    <row r="96" spans="1:32" x14ac:dyDescent="0.3">
      <c r="A96" s="15">
        <v>216</v>
      </c>
      <c r="B96">
        <v>2</v>
      </c>
      <c r="C96">
        <v>0</v>
      </c>
      <c r="D96" s="23">
        <v>3.468</v>
      </c>
      <c r="E96" s="47">
        <v>2.8959999999999999</v>
      </c>
      <c r="F96" s="29">
        <v>361</v>
      </c>
      <c r="G96" s="40">
        <f>D96+E96</f>
        <v>6.3639999999999999</v>
      </c>
      <c r="H96" s="27">
        <v>2.2787000000000002</v>
      </c>
      <c r="I96" s="27">
        <v>1.9127000000000001</v>
      </c>
      <c r="J96" s="27">
        <v>2.1577000000000002</v>
      </c>
      <c r="K96" s="27"/>
      <c r="L96" s="31">
        <f t="shared" si="21"/>
        <v>2.1163666666666665</v>
      </c>
      <c r="M96" s="27">
        <v>2.0893000000000002</v>
      </c>
      <c r="N96" s="27">
        <v>1.7815000000000001</v>
      </c>
      <c r="O96" s="27">
        <v>1.7035</v>
      </c>
      <c r="P96" s="27">
        <v>2.1770999999999998</v>
      </c>
      <c r="Q96" s="31">
        <f t="shared" si="22"/>
        <v>1.9378500000000001</v>
      </c>
      <c r="R96" s="27">
        <v>118.07599999999999</v>
      </c>
      <c r="S96" s="27">
        <v>134.74260000000001</v>
      </c>
      <c r="T96" s="27">
        <v>137.1936</v>
      </c>
      <c r="U96" s="27">
        <v>110.2328</v>
      </c>
      <c r="V96">
        <f t="shared" si="23"/>
        <v>125.06125</v>
      </c>
      <c r="W96" s="16">
        <v>16</v>
      </c>
      <c r="X96" s="15">
        <f t="shared" si="24"/>
        <v>20.009799999999998</v>
      </c>
      <c r="Y96" s="15"/>
      <c r="Z96">
        <f t="shared" si="25"/>
        <v>4.0097999999999985</v>
      </c>
      <c r="AA96" t="s">
        <v>39</v>
      </c>
      <c r="AB96" s="59">
        <f t="shared" si="26"/>
        <v>2000.98</v>
      </c>
      <c r="AC96" s="15"/>
      <c r="AD96">
        <f t="shared" si="27"/>
        <v>314.42174732872411</v>
      </c>
      <c r="AE96" s="23">
        <v>8.6999999999999993</v>
      </c>
    </row>
    <row r="97" spans="1:31" x14ac:dyDescent="0.3">
      <c r="A97" s="15">
        <v>218</v>
      </c>
      <c r="B97">
        <v>2</v>
      </c>
      <c r="C97">
        <v>0</v>
      </c>
      <c r="D97" s="23">
        <v>11.13</v>
      </c>
      <c r="E97" s="17">
        <v>16.84</v>
      </c>
      <c r="F97" s="29">
        <v>371</v>
      </c>
      <c r="G97" s="15">
        <f>D97</f>
        <v>11.13</v>
      </c>
      <c r="H97" s="27">
        <v>1.8164</v>
      </c>
      <c r="I97" s="27">
        <v>2.0522999999999998</v>
      </c>
      <c r="J97" s="27">
        <v>1.7943</v>
      </c>
      <c r="K97" s="27">
        <v>2.0592000000000001</v>
      </c>
      <c r="L97" s="31">
        <f t="shared" si="21"/>
        <v>1.9305499999999998</v>
      </c>
      <c r="M97" s="27">
        <v>1.8197000000000001</v>
      </c>
      <c r="N97" s="27">
        <v>2.0918999999999999</v>
      </c>
      <c r="O97" s="27">
        <v>1.8424</v>
      </c>
      <c r="P97" s="27">
        <v>2.0876999999999999</v>
      </c>
      <c r="Q97" s="31">
        <f t="shared" si="22"/>
        <v>1.9604249999999999</v>
      </c>
      <c r="R97" s="27">
        <v>206.31129999999999</v>
      </c>
      <c r="S97" s="27">
        <v>181.8015</v>
      </c>
      <c r="T97" s="27">
        <v>216.11519999999999</v>
      </c>
      <c r="U97" s="27">
        <v>178.37010000000001</v>
      </c>
      <c r="V97">
        <f t="shared" si="23"/>
        <v>195.64952499999998</v>
      </c>
      <c r="W97" s="16">
        <v>26</v>
      </c>
      <c r="X97" s="15">
        <f t="shared" si="24"/>
        <v>50.868876499999999</v>
      </c>
      <c r="Y97" s="15"/>
      <c r="Z97">
        <f t="shared" si="25"/>
        <v>24.868876499999999</v>
      </c>
      <c r="AA97" t="s">
        <v>39</v>
      </c>
      <c r="AB97" s="23">
        <f t="shared" si="26"/>
        <v>5086.8876499999997</v>
      </c>
      <c r="AC97" s="15"/>
      <c r="AD97">
        <f t="shared" si="27"/>
        <v>457.04291554357587</v>
      </c>
      <c r="AE97" s="23">
        <v>9.1999999999999993</v>
      </c>
    </row>
    <row r="98" spans="1:31" x14ac:dyDescent="0.3">
      <c r="A98" s="15">
        <v>219</v>
      </c>
      <c r="B98">
        <v>2</v>
      </c>
      <c r="C98">
        <v>0</v>
      </c>
      <c r="D98" s="23">
        <v>8.1679999999999993</v>
      </c>
      <c r="E98" s="47">
        <v>6.8440000000000003</v>
      </c>
      <c r="F98" s="29">
        <v>377</v>
      </c>
      <c r="G98" s="15">
        <f t="shared" ref="G98:G103" si="29">D98+E98</f>
        <v>15.012</v>
      </c>
      <c r="H98" s="27"/>
      <c r="I98" s="27">
        <v>2.3466</v>
      </c>
      <c r="J98" s="27">
        <v>2.3134999999999999</v>
      </c>
      <c r="K98" s="27">
        <v>2.214</v>
      </c>
      <c r="L98" s="31">
        <f t="shared" si="21"/>
        <v>2.2913666666666668</v>
      </c>
      <c r="M98" s="27"/>
      <c r="N98" s="27">
        <v>2.1435</v>
      </c>
      <c r="O98" s="27">
        <v>2.0676999999999999</v>
      </c>
      <c r="P98" s="27">
        <v>2.0737000000000001</v>
      </c>
      <c r="Q98" s="31">
        <f t="shared" si="22"/>
        <v>2.0949666666666666</v>
      </c>
      <c r="R98" s="27"/>
      <c r="S98" s="27">
        <v>204.37090000000001</v>
      </c>
      <c r="T98" s="27">
        <v>208.29249999999999</v>
      </c>
      <c r="U98" s="27">
        <v>205.8415</v>
      </c>
      <c r="V98">
        <f t="shared" si="23"/>
        <v>206.16830000000002</v>
      </c>
      <c r="W98" s="16">
        <v>26</v>
      </c>
      <c r="X98" s="15">
        <f t="shared" si="24"/>
        <v>53.603758000000006</v>
      </c>
      <c r="Y98" s="15"/>
      <c r="Z98">
        <f t="shared" si="25"/>
        <v>27.603758000000006</v>
      </c>
      <c r="AA98" t="s">
        <v>39</v>
      </c>
      <c r="AB98" s="23">
        <f t="shared" si="26"/>
        <v>5360.3758000000007</v>
      </c>
      <c r="AC98" s="15"/>
      <c r="AD98">
        <f t="shared" si="27"/>
        <v>357.07272848387959</v>
      </c>
      <c r="AE98" s="23">
        <v>8.6999999999999993</v>
      </c>
    </row>
    <row r="99" spans="1:31" x14ac:dyDescent="0.3">
      <c r="A99" s="15">
        <v>220</v>
      </c>
      <c r="B99">
        <v>2</v>
      </c>
      <c r="C99">
        <v>0</v>
      </c>
      <c r="D99" s="23">
        <v>5.7140000000000004</v>
      </c>
      <c r="E99" s="47">
        <v>5.83</v>
      </c>
      <c r="F99" s="49">
        <v>381</v>
      </c>
      <c r="G99" s="18">
        <f t="shared" si="29"/>
        <v>11.544</v>
      </c>
      <c r="H99" s="27">
        <v>1.9530000000000001</v>
      </c>
      <c r="I99" s="27">
        <v>1.4877</v>
      </c>
      <c r="J99" s="27">
        <v>2.1539999999999999</v>
      </c>
      <c r="K99" s="27">
        <v>2.4047999999999998</v>
      </c>
      <c r="L99" s="31">
        <f t="shared" si="21"/>
        <v>1.9998749999999998</v>
      </c>
      <c r="M99" s="27">
        <v>2.0611000000000002</v>
      </c>
      <c r="N99" s="27"/>
      <c r="O99" s="27">
        <v>2.0205000000000002</v>
      </c>
      <c r="P99" s="27">
        <v>2.1486999999999998</v>
      </c>
      <c r="Q99" s="31">
        <f t="shared" si="22"/>
        <v>2.0767666666666664</v>
      </c>
      <c r="R99" s="27">
        <v>130.8415</v>
      </c>
      <c r="S99" s="27"/>
      <c r="T99" s="27">
        <v>141.13560000000001</v>
      </c>
      <c r="U99" s="27">
        <v>126.9199</v>
      </c>
      <c r="V99">
        <f t="shared" si="23"/>
        <v>132.96566666666666</v>
      </c>
      <c r="W99" s="16">
        <v>26</v>
      </c>
      <c r="X99" s="15">
        <f t="shared" si="24"/>
        <v>34.571073333333331</v>
      </c>
      <c r="Y99" s="15"/>
      <c r="Z99">
        <f t="shared" si="25"/>
        <v>8.5710733333333309</v>
      </c>
      <c r="AA99" t="s">
        <v>39</v>
      </c>
      <c r="AB99" s="23">
        <f t="shared" si="26"/>
        <v>3457.1073333333334</v>
      </c>
      <c r="AC99" s="15"/>
      <c r="AD99">
        <f t="shared" si="27"/>
        <v>299.47222222222223</v>
      </c>
      <c r="AE99" s="23">
        <v>8.6</v>
      </c>
    </row>
    <row r="100" spans="1:31" x14ac:dyDescent="0.3">
      <c r="A100" s="15">
        <v>221</v>
      </c>
      <c r="B100">
        <v>2</v>
      </c>
      <c r="C100">
        <v>0</v>
      </c>
      <c r="D100" s="23">
        <v>6.476</v>
      </c>
      <c r="E100" s="47">
        <v>7.1379999999999999</v>
      </c>
      <c r="F100" s="29">
        <v>387</v>
      </c>
      <c r="G100" s="15">
        <f t="shared" si="29"/>
        <v>13.614000000000001</v>
      </c>
      <c r="H100" s="69"/>
      <c r="I100" s="27">
        <v>1.901</v>
      </c>
      <c r="J100" s="27">
        <v>1.8824000000000001</v>
      </c>
      <c r="K100" s="27">
        <v>1.8416999999999999</v>
      </c>
      <c r="L100" s="31">
        <f t="shared" si="21"/>
        <v>1.8750333333333333</v>
      </c>
      <c r="M100" s="27"/>
      <c r="N100" s="27">
        <v>2.0886999999999998</v>
      </c>
      <c r="O100" s="27">
        <v>2.0501999999999998</v>
      </c>
      <c r="P100" s="27">
        <v>2.0550999999999999</v>
      </c>
      <c r="Q100" s="31">
        <f t="shared" si="22"/>
        <v>2.0646666666666662</v>
      </c>
      <c r="R100" s="27">
        <v>250.44929999999999</v>
      </c>
      <c r="S100" s="27">
        <v>229.86109999999999</v>
      </c>
      <c r="T100" s="27">
        <v>238.68459999999999</v>
      </c>
      <c r="U100" s="27">
        <v>236.2337</v>
      </c>
      <c r="V100">
        <f t="shared" si="23"/>
        <v>238.80717499999997</v>
      </c>
      <c r="W100" s="16">
        <v>26</v>
      </c>
      <c r="X100" s="15">
        <f t="shared" si="24"/>
        <v>62.089865499999995</v>
      </c>
      <c r="Y100" s="15"/>
      <c r="Z100">
        <f t="shared" si="25"/>
        <v>36.089865499999995</v>
      </c>
      <c r="AA100" t="s">
        <v>39</v>
      </c>
      <c r="AB100" s="23">
        <f t="shared" si="26"/>
        <v>6208.9865499999996</v>
      </c>
      <c r="AC100" s="15"/>
      <c r="AD100">
        <f t="shared" si="27"/>
        <v>456.07364110474504</v>
      </c>
      <c r="AE100" s="23">
        <v>9</v>
      </c>
    </row>
    <row r="101" spans="1:31" x14ac:dyDescent="0.3">
      <c r="A101" s="15">
        <v>222</v>
      </c>
      <c r="B101">
        <v>2</v>
      </c>
      <c r="C101">
        <v>0</v>
      </c>
      <c r="D101" s="23">
        <v>7.59</v>
      </c>
      <c r="E101" s="47">
        <v>5.0199999999999996</v>
      </c>
      <c r="F101" s="29">
        <v>397</v>
      </c>
      <c r="G101" s="15">
        <f t="shared" si="29"/>
        <v>12.61</v>
      </c>
      <c r="H101" s="69">
        <v>1.8185</v>
      </c>
      <c r="I101" s="27">
        <v>1.6468</v>
      </c>
      <c r="J101" s="27">
        <v>2.0209999999999999</v>
      </c>
      <c r="K101" s="27">
        <v>1.7289000000000001</v>
      </c>
      <c r="L101" s="31">
        <f t="shared" si="21"/>
        <v>1.8038000000000001</v>
      </c>
      <c r="M101" s="27">
        <v>2.0329999999999999</v>
      </c>
      <c r="N101" s="27">
        <v>1.8440000000000001</v>
      </c>
      <c r="O101" s="27">
        <v>2.1095999999999999</v>
      </c>
      <c r="P101" s="27">
        <v>1.7728999999999999</v>
      </c>
      <c r="Q101" s="31">
        <f t="shared" si="22"/>
        <v>1.9398749999999998</v>
      </c>
      <c r="R101" s="27">
        <v>178.88069999999999</v>
      </c>
      <c r="S101" s="27">
        <v>197.50819999999999</v>
      </c>
      <c r="T101" s="27">
        <v>169.07679999999999</v>
      </c>
      <c r="U101" s="27">
        <v>210.74350000000001</v>
      </c>
      <c r="V101">
        <f t="shared" si="23"/>
        <v>189.0523</v>
      </c>
      <c r="W101" s="16">
        <v>26</v>
      </c>
      <c r="X101" s="15">
        <f t="shared" si="24"/>
        <v>49.153598000000002</v>
      </c>
      <c r="Y101" s="15"/>
      <c r="Z101">
        <f t="shared" si="25"/>
        <v>23.153598000000002</v>
      </c>
      <c r="AA101" t="s">
        <v>39</v>
      </c>
      <c r="AB101" s="23">
        <f t="shared" si="26"/>
        <v>4915.3598000000002</v>
      </c>
      <c r="AC101" s="15"/>
      <c r="AD101">
        <f t="shared" si="27"/>
        <v>389.79855670103098</v>
      </c>
      <c r="AE101" s="23">
        <v>8.9</v>
      </c>
    </row>
    <row r="102" spans="1:31" x14ac:dyDescent="0.3">
      <c r="A102" s="15">
        <v>223</v>
      </c>
      <c r="B102">
        <v>2</v>
      </c>
      <c r="C102">
        <v>0</v>
      </c>
      <c r="D102" s="23">
        <v>5.0019999999999998</v>
      </c>
      <c r="E102" s="47">
        <v>1.9139999999999999</v>
      </c>
      <c r="F102" s="29">
        <v>399</v>
      </c>
      <c r="G102" s="15">
        <f t="shared" si="29"/>
        <v>6.9159999999999995</v>
      </c>
      <c r="H102" s="69">
        <v>1.6975</v>
      </c>
      <c r="I102" s="27">
        <v>1.6425000000000001</v>
      </c>
      <c r="J102" s="27">
        <v>1.7681</v>
      </c>
      <c r="K102" s="27"/>
      <c r="L102" s="31">
        <f t="shared" si="21"/>
        <v>1.7027000000000001</v>
      </c>
      <c r="M102" s="27">
        <v>1.9772000000000001</v>
      </c>
      <c r="N102" s="27">
        <v>1.7401</v>
      </c>
      <c r="O102" s="27">
        <v>1.9156</v>
      </c>
      <c r="P102" s="27">
        <v>2.1017000000000001</v>
      </c>
      <c r="Q102" s="31">
        <f t="shared" si="22"/>
        <v>1.9336499999999999</v>
      </c>
      <c r="R102" s="27">
        <v>311.82130000000001</v>
      </c>
      <c r="S102" s="27"/>
      <c r="T102" s="27">
        <v>315.25259999999997</v>
      </c>
      <c r="U102" s="27">
        <v>290.25259999999997</v>
      </c>
      <c r="V102">
        <f t="shared" si="23"/>
        <v>305.77549999999997</v>
      </c>
      <c r="W102" s="16">
        <v>16</v>
      </c>
      <c r="X102" s="15">
        <f t="shared" si="24"/>
        <v>48.924079999999996</v>
      </c>
      <c r="Y102" s="15"/>
      <c r="Z102">
        <f t="shared" si="25"/>
        <v>32.924079999999996</v>
      </c>
      <c r="AA102" t="s">
        <v>39</v>
      </c>
      <c r="AB102" s="23">
        <f t="shared" si="26"/>
        <v>4892.4079999999994</v>
      </c>
      <c r="AC102" s="15"/>
      <c r="AD102">
        <f t="shared" si="27"/>
        <v>707.40427993059575</v>
      </c>
      <c r="AE102" s="23">
        <v>8.6999999999999993</v>
      </c>
    </row>
    <row r="103" spans="1:31" x14ac:dyDescent="0.3">
      <c r="A103" s="15">
        <v>224</v>
      </c>
      <c r="B103">
        <v>2</v>
      </c>
      <c r="C103">
        <v>0</v>
      </c>
      <c r="D103" s="23">
        <v>6</v>
      </c>
      <c r="E103" s="47">
        <v>8.6880000000000006</v>
      </c>
      <c r="F103" s="29">
        <v>408</v>
      </c>
      <c r="G103" s="15">
        <f t="shared" si="29"/>
        <v>14.688000000000001</v>
      </c>
      <c r="H103" s="27">
        <v>1.5304</v>
      </c>
      <c r="I103" s="27">
        <v>1.4258999999999999</v>
      </c>
      <c r="J103" s="27">
        <v>1.6086</v>
      </c>
      <c r="K103" s="27">
        <v>1.514</v>
      </c>
      <c r="L103" s="31">
        <f t="shared" si="21"/>
        <v>1.519725</v>
      </c>
      <c r="M103" s="27">
        <v>1.9601</v>
      </c>
      <c r="N103" s="27">
        <v>1.7277</v>
      </c>
      <c r="O103" s="27">
        <v>2.0480999999999998</v>
      </c>
      <c r="P103" s="27">
        <v>1.7962</v>
      </c>
      <c r="Q103" s="31">
        <f t="shared" si="22"/>
        <v>1.8830249999999999</v>
      </c>
      <c r="R103" s="27">
        <v>345.64479999999998</v>
      </c>
      <c r="S103" s="27">
        <v>396.13499999999999</v>
      </c>
      <c r="T103" s="27">
        <v>327.01729999999998</v>
      </c>
      <c r="U103" s="27">
        <v>373.0958</v>
      </c>
      <c r="V103">
        <f t="shared" si="23"/>
        <v>360.47322500000001</v>
      </c>
      <c r="W103" s="16">
        <v>26</v>
      </c>
      <c r="X103" s="15">
        <f t="shared" si="24"/>
        <v>93.723038500000001</v>
      </c>
      <c r="Y103" s="15"/>
      <c r="Z103">
        <f t="shared" si="25"/>
        <v>67.723038500000001</v>
      </c>
      <c r="AA103" t="s">
        <v>39</v>
      </c>
      <c r="AB103" s="23">
        <f t="shared" si="26"/>
        <v>9372.3038500000002</v>
      </c>
      <c r="AC103" s="15"/>
      <c r="AD103">
        <f t="shared" si="27"/>
        <v>638.09258238017424</v>
      </c>
      <c r="AE103" s="23">
        <v>9.1</v>
      </c>
    </row>
    <row r="104" spans="1:31" x14ac:dyDescent="0.3">
      <c r="A104" s="15">
        <v>225</v>
      </c>
      <c r="B104">
        <v>2</v>
      </c>
      <c r="C104">
        <v>0</v>
      </c>
      <c r="D104" s="15">
        <v>8.5399999999999991</v>
      </c>
      <c r="E104" s="47">
        <v>14.343999999999999</v>
      </c>
      <c r="F104" s="29">
        <v>412</v>
      </c>
      <c r="G104" s="15">
        <f>E104</f>
        <v>14.343999999999999</v>
      </c>
      <c r="H104" s="27"/>
      <c r="I104" s="27">
        <v>2.1303999999999998</v>
      </c>
      <c r="J104" s="27">
        <v>2.1198000000000001</v>
      </c>
      <c r="K104" s="27">
        <v>2.1554000000000002</v>
      </c>
      <c r="L104" s="31">
        <f t="shared" si="21"/>
        <v>2.1351999999999998</v>
      </c>
      <c r="M104" s="27"/>
      <c r="N104" s="27">
        <v>2.2656999999999998</v>
      </c>
      <c r="O104" s="27">
        <v>2.1614</v>
      </c>
      <c r="P104" s="27">
        <v>2.2162999999999999</v>
      </c>
      <c r="Q104" s="31">
        <f t="shared" si="22"/>
        <v>2.2144666666666666</v>
      </c>
      <c r="R104" s="27"/>
      <c r="S104" s="27">
        <v>157.40950000000001</v>
      </c>
      <c r="T104" s="27">
        <v>161.82130000000001</v>
      </c>
      <c r="U104" s="27">
        <v>153.97810000000001</v>
      </c>
      <c r="V104">
        <f t="shared" si="23"/>
        <v>157.73630000000003</v>
      </c>
      <c r="W104" s="16">
        <v>26</v>
      </c>
      <c r="X104" s="15">
        <f t="shared" si="24"/>
        <v>41.011438000000005</v>
      </c>
      <c r="Y104" s="15"/>
      <c r="Z104">
        <f t="shared" si="25"/>
        <v>15.011438000000005</v>
      </c>
      <c r="AA104" t="s">
        <v>39</v>
      </c>
      <c r="AB104" s="23">
        <f t="shared" si="26"/>
        <v>4101.1438000000007</v>
      </c>
      <c r="AC104" s="15"/>
      <c r="AD104">
        <f t="shared" si="27"/>
        <v>285.91353876185173</v>
      </c>
      <c r="AE104" s="23">
        <v>9.1</v>
      </c>
    </row>
    <row r="105" spans="1:31" x14ac:dyDescent="0.3">
      <c r="A105" s="15">
        <v>226</v>
      </c>
      <c r="B105">
        <v>2</v>
      </c>
      <c r="C105">
        <v>0</v>
      </c>
      <c r="D105" s="23">
        <v>4.1500000000000004</v>
      </c>
      <c r="E105" s="47">
        <v>3.72</v>
      </c>
      <c r="F105" s="29">
        <v>417</v>
      </c>
      <c r="G105" s="15">
        <f>D105+E105</f>
        <v>7.870000000000001</v>
      </c>
      <c r="H105" s="27">
        <v>1.4214</v>
      </c>
      <c r="I105" s="27">
        <v>1.2250000000000001</v>
      </c>
      <c r="J105" s="27">
        <v>1.6183000000000001</v>
      </c>
      <c r="K105" s="27">
        <v>1.3071999999999999</v>
      </c>
      <c r="L105" s="31">
        <f t="shared" si="21"/>
        <v>1.3929749999999999</v>
      </c>
      <c r="M105" s="27">
        <v>2.0179999999999998</v>
      </c>
      <c r="N105" s="27">
        <v>1.3605</v>
      </c>
      <c r="O105" s="27">
        <v>2.2671999999999999</v>
      </c>
      <c r="P105" s="27">
        <v>1.6063000000000001</v>
      </c>
      <c r="Q105" s="31">
        <f t="shared" si="22"/>
        <v>1.8129999999999999</v>
      </c>
      <c r="R105" s="27">
        <v>146.13499999999999</v>
      </c>
      <c r="S105" s="27">
        <v>265.25259999999997</v>
      </c>
      <c r="T105" s="27">
        <v>127.50749999999999</v>
      </c>
      <c r="U105" s="27">
        <v>192.70359999999999</v>
      </c>
      <c r="V105">
        <f t="shared" si="23"/>
        <v>182.899675</v>
      </c>
      <c r="W105" s="16">
        <v>16</v>
      </c>
      <c r="X105" s="15">
        <f t="shared" si="24"/>
        <v>29.263947999999999</v>
      </c>
      <c r="Y105" s="15"/>
      <c r="Z105">
        <f t="shared" si="25"/>
        <v>13.263947999999999</v>
      </c>
      <c r="AA105" t="s">
        <v>39</v>
      </c>
      <c r="AB105" s="58">
        <f t="shared" si="26"/>
        <v>2926.3948</v>
      </c>
      <c r="AC105" s="15"/>
      <c r="AD105">
        <f t="shared" si="27"/>
        <v>371.84177890724266</v>
      </c>
      <c r="AE105" s="23">
        <v>8.9</v>
      </c>
    </row>
    <row r="106" spans="1:31" x14ac:dyDescent="0.3">
      <c r="A106" s="15">
        <v>227</v>
      </c>
      <c r="B106">
        <v>2</v>
      </c>
      <c r="C106">
        <v>0</v>
      </c>
      <c r="D106" s="23">
        <v>2.9180000000000001</v>
      </c>
      <c r="E106" s="47">
        <v>4.1719999999999997</v>
      </c>
      <c r="F106" s="29">
        <v>425</v>
      </c>
      <c r="G106" s="15">
        <f>D106+E106</f>
        <v>7.09</v>
      </c>
      <c r="H106" s="27">
        <v>1.3428</v>
      </c>
      <c r="I106" s="27">
        <v>1.486</v>
      </c>
      <c r="J106" s="27"/>
      <c r="K106" s="27">
        <v>1.722</v>
      </c>
      <c r="L106" s="31">
        <f t="shared" si="21"/>
        <v>1.5169333333333335</v>
      </c>
      <c r="M106" s="27">
        <v>1.5271999999999999</v>
      </c>
      <c r="N106" s="27">
        <v>1.6104000000000001</v>
      </c>
      <c r="O106" s="27"/>
      <c r="P106" s="27">
        <v>1.7902</v>
      </c>
      <c r="Q106" s="31">
        <f t="shared" si="22"/>
        <v>1.6425999999999998</v>
      </c>
      <c r="R106" s="27">
        <v>141.70750000000001</v>
      </c>
      <c r="S106" s="27">
        <v>122.5899</v>
      </c>
      <c r="T106" s="27">
        <v>91.707499999999996</v>
      </c>
      <c r="U106" s="27">
        <v>110.8252</v>
      </c>
      <c r="V106">
        <f t="shared" si="23"/>
        <v>116.707525</v>
      </c>
      <c r="W106" s="16">
        <v>16</v>
      </c>
      <c r="X106" s="15">
        <f t="shared" si="24"/>
        <v>18.673204000000002</v>
      </c>
      <c r="Y106" s="15"/>
      <c r="Z106">
        <f t="shared" si="25"/>
        <v>2.6732040000000019</v>
      </c>
      <c r="AA106" t="s">
        <v>39</v>
      </c>
      <c r="AB106" s="59">
        <f t="shared" si="26"/>
        <v>1867.3204000000001</v>
      </c>
      <c r="AC106" s="15"/>
      <c r="AD106">
        <f t="shared" si="27"/>
        <v>263.37382228490833</v>
      </c>
      <c r="AE106" s="23">
        <v>8</v>
      </c>
    </row>
    <row r="107" spans="1:31" x14ac:dyDescent="0.3">
      <c r="A107" s="15">
        <v>228</v>
      </c>
      <c r="B107">
        <v>2</v>
      </c>
      <c r="C107">
        <v>0</v>
      </c>
      <c r="D107" s="23">
        <v>7.8579999999999997</v>
      </c>
      <c r="E107" s="47">
        <v>5.4560000000000004</v>
      </c>
      <c r="F107" s="29">
        <v>426</v>
      </c>
      <c r="G107" s="15">
        <f>D107+E107</f>
        <v>13.314</v>
      </c>
      <c r="H107" s="27">
        <v>1.7701</v>
      </c>
      <c r="I107" s="27">
        <v>1.5370999999999999</v>
      </c>
      <c r="J107" s="27"/>
      <c r="K107" s="27">
        <v>1.5960000000000001</v>
      </c>
      <c r="L107" s="31">
        <f t="shared" si="21"/>
        <v>1.6344000000000001</v>
      </c>
      <c r="M107" s="27">
        <v>1.9818</v>
      </c>
      <c r="N107" s="27">
        <v>1.6141000000000001</v>
      </c>
      <c r="O107" s="27">
        <v>2.1674000000000002</v>
      </c>
      <c r="P107" s="27">
        <v>1.6465000000000001</v>
      </c>
      <c r="Q107" s="31">
        <f t="shared" si="22"/>
        <v>1.8524500000000002</v>
      </c>
      <c r="R107" s="27">
        <v>186.8056</v>
      </c>
      <c r="S107" s="27">
        <v>236.8056</v>
      </c>
      <c r="T107" s="27">
        <v>168.1781</v>
      </c>
      <c r="U107" s="27">
        <v>229.45259999999999</v>
      </c>
      <c r="V107">
        <f t="shared" si="23"/>
        <v>205.310475</v>
      </c>
      <c r="W107" s="16">
        <v>26</v>
      </c>
      <c r="X107" s="15">
        <f t="shared" si="24"/>
        <v>53.380723500000002</v>
      </c>
      <c r="Y107" s="15"/>
      <c r="Z107">
        <f t="shared" si="25"/>
        <v>27.380723500000002</v>
      </c>
      <c r="AA107" t="s">
        <v>39</v>
      </c>
      <c r="AB107" s="23">
        <f t="shared" si="26"/>
        <v>5338.0723500000004</v>
      </c>
      <c r="AC107" s="15"/>
      <c r="AD107">
        <f t="shared" si="27"/>
        <v>400.93678458765214</v>
      </c>
      <c r="AE107" s="23">
        <v>8.6</v>
      </c>
    </row>
    <row r="108" spans="1:31" x14ac:dyDescent="0.3">
      <c r="A108" s="15">
        <v>229</v>
      </c>
      <c r="B108">
        <v>2</v>
      </c>
      <c r="C108">
        <v>0</v>
      </c>
      <c r="D108" s="23">
        <v>5.9180000000000001</v>
      </c>
      <c r="E108" t="s">
        <v>35</v>
      </c>
      <c r="F108" s="29">
        <v>433</v>
      </c>
      <c r="G108" s="15">
        <f>D108</f>
        <v>5.9180000000000001</v>
      </c>
      <c r="H108" s="27">
        <v>1.5417000000000001</v>
      </c>
      <c r="I108" s="27"/>
      <c r="J108" s="27"/>
      <c r="K108" s="27">
        <v>1.4943</v>
      </c>
      <c r="L108" s="31">
        <f t="shared" si="21"/>
        <v>1.518</v>
      </c>
      <c r="M108" s="27">
        <v>1.2987</v>
      </c>
      <c r="N108" s="27">
        <v>2.7223999999999999</v>
      </c>
      <c r="O108" s="27">
        <v>2.5144000000000002</v>
      </c>
      <c r="P108" s="27">
        <v>1.3894</v>
      </c>
      <c r="Q108" s="31">
        <f t="shared" si="22"/>
        <v>1.981225</v>
      </c>
      <c r="R108" s="27">
        <v>238.27610000000001</v>
      </c>
      <c r="S108" s="27">
        <v>71.119299999999996</v>
      </c>
      <c r="T108" s="27">
        <v>73.080100000000002</v>
      </c>
      <c r="U108" s="27">
        <v>174.55070000000001</v>
      </c>
      <c r="V108">
        <f t="shared" si="23"/>
        <v>139.25655</v>
      </c>
      <c r="W108" s="16">
        <v>16</v>
      </c>
      <c r="X108" s="15">
        <f t="shared" si="24"/>
        <v>22.281048000000002</v>
      </c>
      <c r="Y108" s="15"/>
      <c r="Z108">
        <f t="shared" si="25"/>
        <v>6.281048000000002</v>
      </c>
      <c r="AA108" t="s">
        <v>39</v>
      </c>
      <c r="AB108" s="58">
        <f t="shared" si="26"/>
        <v>2228.1048000000001</v>
      </c>
      <c r="AC108" s="15"/>
      <c r="AD108">
        <f t="shared" si="27"/>
        <v>376.49624873267999</v>
      </c>
      <c r="AE108" s="23">
        <v>8.1</v>
      </c>
    </row>
    <row r="109" spans="1:31" x14ac:dyDescent="0.3">
      <c r="A109" s="15">
        <v>230</v>
      </c>
      <c r="B109">
        <v>2</v>
      </c>
      <c r="C109">
        <v>0</v>
      </c>
      <c r="D109" s="23">
        <v>4.6340000000000003</v>
      </c>
      <c r="E109" s="47">
        <v>1.724</v>
      </c>
      <c r="F109" s="29">
        <v>442</v>
      </c>
      <c r="G109" s="15">
        <f>D109+E109</f>
        <v>6.3580000000000005</v>
      </c>
      <c r="H109" s="27">
        <v>1.7031000000000001</v>
      </c>
      <c r="I109" s="27">
        <v>1.6763999999999999</v>
      </c>
      <c r="J109" s="27">
        <v>1.7040999999999999</v>
      </c>
      <c r="K109" s="27">
        <v>1.7236</v>
      </c>
      <c r="L109" s="31">
        <f t="shared" si="21"/>
        <v>1.7018000000000002</v>
      </c>
      <c r="M109" s="27">
        <v>2.0604</v>
      </c>
      <c r="N109" s="27">
        <v>2.0459000000000001</v>
      </c>
      <c r="O109" s="27">
        <v>2.0276000000000001</v>
      </c>
      <c r="P109" s="27">
        <v>2.0156999999999998</v>
      </c>
      <c r="Q109" s="31">
        <f t="shared" si="22"/>
        <v>2.0373999999999999</v>
      </c>
      <c r="R109" s="27">
        <v>158.86439999999999</v>
      </c>
      <c r="S109" s="27">
        <v>163.7663</v>
      </c>
      <c r="T109" s="27">
        <v>162.29580000000001</v>
      </c>
      <c r="U109" s="27">
        <v>157.3938</v>
      </c>
      <c r="V109">
        <f t="shared" si="23"/>
        <v>160.58007500000002</v>
      </c>
      <c r="W109" s="16">
        <v>16</v>
      </c>
      <c r="X109" s="15">
        <f t="shared" si="24"/>
        <v>25.692812000000004</v>
      </c>
      <c r="Y109" s="15"/>
      <c r="Z109">
        <f t="shared" si="25"/>
        <v>9.6928120000000035</v>
      </c>
      <c r="AA109" t="s">
        <v>39</v>
      </c>
      <c r="AB109" s="58">
        <f t="shared" si="26"/>
        <v>2569.2812000000004</v>
      </c>
      <c r="AC109" s="15"/>
      <c r="AD109">
        <f t="shared" si="27"/>
        <v>404.10210758100033</v>
      </c>
      <c r="AE109" s="23">
        <v>9.9</v>
      </c>
    </row>
    <row r="110" spans="1:31" x14ac:dyDescent="0.3">
      <c r="A110" s="15">
        <v>231</v>
      </c>
      <c r="B110">
        <v>2</v>
      </c>
      <c r="C110">
        <v>0</v>
      </c>
      <c r="D110" s="23">
        <v>8.1</v>
      </c>
      <c r="E110" s="47">
        <v>6.3319999999999999</v>
      </c>
      <c r="F110" s="29">
        <v>445</v>
      </c>
      <c r="G110" s="15">
        <f>D110+E110</f>
        <v>14.431999999999999</v>
      </c>
      <c r="H110" s="27">
        <v>1.8162</v>
      </c>
      <c r="I110" s="27">
        <v>1.6275999999999999</v>
      </c>
      <c r="J110" s="27">
        <v>1.5799000000000001</v>
      </c>
      <c r="K110" s="27">
        <v>1.849</v>
      </c>
      <c r="L110" s="31">
        <f t="shared" si="21"/>
        <v>1.718175</v>
      </c>
      <c r="M110" s="27">
        <v>2.0449999999999999</v>
      </c>
      <c r="N110" s="27">
        <v>1.9001999999999999</v>
      </c>
      <c r="O110" s="27"/>
      <c r="P110" s="27">
        <v>2.0678000000000001</v>
      </c>
      <c r="Q110" s="31">
        <f t="shared" si="22"/>
        <v>2.0043333333333333</v>
      </c>
      <c r="R110" s="27">
        <v>284.6925</v>
      </c>
      <c r="S110" s="27">
        <v>310.18270000000001</v>
      </c>
      <c r="T110" s="27"/>
      <c r="U110" s="27">
        <v>280.77089999999998</v>
      </c>
      <c r="V110">
        <f t="shared" si="23"/>
        <v>291.88203333333331</v>
      </c>
      <c r="W110" s="16">
        <v>26</v>
      </c>
      <c r="X110" s="15">
        <f t="shared" si="24"/>
        <v>75.889328666666657</v>
      </c>
      <c r="Y110" s="15"/>
      <c r="Z110">
        <f t="shared" si="25"/>
        <v>49.889328666666657</v>
      </c>
      <c r="AA110" t="s">
        <v>39</v>
      </c>
      <c r="AB110" s="23">
        <f t="shared" si="26"/>
        <v>7588.9328666666661</v>
      </c>
      <c r="AC110" s="15"/>
      <c r="AD110">
        <f t="shared" si="27"/>
        <v>525.8406919807835</v>
      </c>
      <c r="AE110" s="23">
        <v>9.3000000000000007</v>
      </c>
    </row>
    <row r="111" spans="1:31" x14ac:dyDescent="0.3">
      <c r="A111" s="15">
        <v>232</v>
      </c>
      <c r="B111">
        <v>2</v>
      </c>
      <c r="C111">
        <v>0</v>
      </c>
      <c r="D111" s="23"/>
      <c r="E111" s="47"/>
      <c r="F111" s="29"/>
      <c r="H111" s="27"/>
      <c r="I111" s="27"/>
      <c r="J111" s="27"/>
      <c r="K111" s="27"/>
      <c r="M111" s="27"/>
      <c r="N111" s="27"/>
      <c r="O111" s="27"/>
      <c r="P111" s="27"/>
      <c r="R111" s="27"/>
      <c r="S111" s="27"/>
      <c r="T111" s="27"/>
      <c r="U111" s="27"/>
      <c r="Y111" s="15"/>
      <c r="AB111" s="23"/>
      <c r="AC111" s="15"/>
      <c r="AE111" s="23"/>
    </row>
    <row r="112" spans="1:31" x14ac:dyDescent="0.3">
      <c r="A112" s="15">
        <v>233</v>
      </c>
      <c r="B112">
        <v>2</v>
      </c>
      <c r="C112">
        <v>0</v>
      </c>
      <c r="D112" s="23">
        <v>4.976</v>
      </c>
      <c r="E112" s="22">
        <v>5.4640000000000004</v>
      </c>
      <c r="F112" s="28">
        <v>455</v>
      </c>
      <c r="G112" s="15">
        <f>D112+E112</f>
        <v>10.440000000000001</v>
      </c>
      <c r="H112" s="27">
        <v>1.9173</v>
      </c>
      <c r="I112" s="27">
        <v>1.8366</v>
      </c>
      <c r="J112" s="27">
        <v>1.74</v>
      </c>
      <c r="K112" s="27">
        <v>1.9464999999999999</v>
      </c>
      <c r="L112" s="31">
        <f t="shared" ref="L112:L118" si="30">AVERAGE(H112:K112)</f>
        <v>1.8601000000000001</v>
      </c>
      <c r="M112" s="27">
        <v>2.1021000000000001</v>
      </c>
      <c r="N112" s="27">
        <v>1.9345000000000001</v>
      </c>
      <c r="O112" s="27">
        <v>1.9843</v>
      </c>
      <c r="P112" s="27">
        <v>2.1177000000000001</v>
      </c>
      <c r="Q112" s="31">
        <f t="shared" ref="Q112:Q118" si="31">AVERAGE(M112:P112)</f>
        <v>2.0346500000000001</v>
      </c>
      <c r="R112" s="27">
        <v>179.3004</v>
      </c>
      <c r="S112" s="27">
        <v>191.55529999999999</v>
      </c>
      <c r="T112" s="27">
        <v>199.39840000000001</v>
      </c>
      <c r="U112" s="27">
        <v>174.39840000000001</v>
      </c>
      <c r="V112">
        <f t="shared" ref="V112:V118" si="32">AVERAGE(R112:U112)</f>
        <v>186.16312500000001</v>
      </c>
      <c r="W112" s="16">
        <v>26</v>
      </c>
      <c r="X112" s="15">
        <f t="shared" ref="X112:X118" si="33">(V112*W112)/100</f>
        <v>48.402412499999997</v>
      </c>
      <c r="Y112" s="15"/>
      <c r="Z112">
        <f t="shared" ref="Z112:Z118" si="34">X112-W112</f>
        <v>22.402412499999997</v>
      </c>
      <c r="AA112" t="s">
        <v>39</v>
      </c>
      <c r="AB112" s="23">
        <f t="shared" ref="AB112:AB118" si="35">V112*W112</f>
        <v>4840.24125</v>
      </c>
      <c r="AC112" s="15"/>
      <c r="AD112">
        <f t="shared" ref="AD112:AD118" si="36">AB112/G112</f>
        <v>463.62464080459768</v>
      </c>
      <c r="AE112" s="23">
        <v>9.4</v>
      </c>
    </row>
    <row r="113" spans="1:33" x14ac:dyDescent="0.3">
      <c r="A113" s="15">
        <v>234</v>
      </c>
      <c r="B113">
        <v>2</v>
      </c>
      <c r="C113">
        <v>0</v>
      </c>
      <c r="D113" s="23">
        <v>2.524</v>
      </c>
      <c r="E113" s="22">
        <v>3.214</v>
      </c>
      <c r="F113" s="28">
        <v>458</v>
      </c>
      <c r="G113" s="15">
        <f>D113+E113</f>
        <v>5.7379999999999995</v>
      </c>
      <c r="H113" s="27">
        <v>1.9443999999999999</v>
      </c>
      <c r="I113" s="27">
        <v>2.0019999999999998</v>
      </c>
      <c r="J113" s="27"/>
      <c r="K113" s="27">
        <v>1.9115</v>
      </c>
      <c r="L113" s="31">
        <f t="shared" si="30"/>
        <v>1.9526333333333332</v>
      </c>
      <c r="M113" s="27">
        <v>2.1331000000000002</v>
      </c>
      <c r="N113" s="27">
        <v>2.2073999999999998</v>
      </c>
      <c r="O113" s="27"/>
      <c r="P113" s="27">
        <v>2.0971000000000002</v>
      </c>
      <c r="Q113" s="31">
        <f t="shared" si="31"/>
        <v>2.145866666666667</v>
      </c>
      <c r="R113" s="27">
        <v>116.0651</v>
      </c>
      <c r="S113" s="27">
        <v>113.61409999999999</v>
      </c>
      <c r="T113" s="27"/>
      <c r="U113" s="27">
        <v>114.10429999999999</v>
      </c>
      <c r="V113">
        <f t="shared" si="32"/>
        <v>114.5945</v>
      </c>
      <c r="W113" s="16">
        <v>16</v>
      </c>
      <c r="X113" s="15">
        <f t="shared" si="33"/>
        <v>18.33512</v>
      </c>
      <c r="Y113" s="15"/>
      <c r="Z113">
        <f t="shared" si="34"/>
        <v>2.3351199999999999</v>
      </c>
      <c r="AA113" t="s">
        <v>39</v>
      </c>
      <c r="AB113" s="59">
        <f t="shared" si="35"/>
        <v>1833.5119999999999</v>
      </c>
      <c r="AC113" s="15"/>
      <c r="AD113">
        <f t="shared" si="36"/>
        <v>319.53851516207737</v>
      </c>
      <c r="AE113" s="23">
        <v>8.1999999999999993</v>
      </c>
    </row>
    <row r="114" spans="1:33" x14ac:dyDescent="0.3">
      <c r="A114" s="15">
        <v>235</v>
      </c>
      <c r="B114">
        <v>2</v>
      </c>
      <c r="C114">
        <v>0</v>
      </c>
      <c r="D114" s="23">
        <v>8.4039999999999999</v>
      </c>
      <c r="E114" s="22">
        <v>7.8239999999999998</v>
      </c>
      <c r="F114" s="28">
        <v>467</v>
      </c>
      <c r="G114" s="15">
        <f>D114+E114</f>
        <v>16.228000000000002</v>
      </c>
      <c r="H114" s="27">
        <v>1.2844</v>
      </c>
      <c r="I114" s="27">
        <v>1.3428</v>
      </c>
      <c r="J114" s="27">
        <v>1.3115000000000001</v>
      </c>
      <c r="K114" s="27">
        <v>1.3228</v>
      </c>
      <c r="L114" s="31">
        <f t="shared" si="30"/>
        <v>1.315375</v>
      </c>
      <c r="M114" s="27">
        <v>1.9688000000000001</v>
      </c>
      <c r="N114" s="27">
        <v>2.0415999999999999</v>
      </c>
      <c r="O114" s="27">
        <v>1.9645999999999999</v>
      </c>
      <c r="P114" s="27">
        <v>2.0287999999999999</v>
      </c>
      <c r="Q114" s="31">
        <f t="shared" si="31"/>
        <v>2.00095</v>
      </c>
      <c r="R114" s="27">
        <v>316.55529999999999</v>
      </c>
      <c r="S114" s="27">
        <v>307.24149999999997</v>
      </c>
      <c r="T114" s="27">
        <v>332.24149999999997</v>
      </c>
      <c r="U114" s="27">
        <v>303.32</v>
      </c>
      <c r="V114">
        <f t="shared" si="32"/>
        <v>314.83957499999997</v>
      </c>
      <c r="W114" s="16">
        <v>26</v>
      </c>
      <c r="X114" s="15">
        <f t="shared" si="33"/>
        <v>81.858289499999998</v>
      </c>
      <c r="Y114" s="15"/>
      <c r="Z114">
        <f t="shared" si="34"/>
        <v>55.858289499999998</v>
      </c>
      <c r="AA114" t="s">
        <v>39</v>
      </c>
      <c r="AB114" s="23">
        <f t="shared" si="35"/>
        <v>8185.8289499999992</v>
      </c>
      <c r="AC114" s="15"/>
      <c r="AD114">
        <f t="shared" si="36"/>
        <v>504.42623551885617</v>
      </c>
      <c r="AE114" s="23">
        <v>9.5</v>
      </c>
    </row>
    <row r="115" spans="1:33" x14ac:dyDescent="0.3">
      <c r="A115" s="15">
        <v>236</v>
      </c>
      <c r="B115">
        <v>2</v>
      </c>
      <c r="C115">
        <v>0</v>
      </c>
      <c r="D115" s="23">
        <v>11.428000000000001</v>
      </c>
      <c r="E115">
        <v>6.3440000000000003</v>
      </c>
      <c r="F115" s="28">
        <v>471</v>
      </c>
      <c r="G115" s="15">
        <f>D115</f>
        <v>11.428000000000001</v>
      </c>
      <c r="H115" s="27"/>
      <c r="I115" s="27">
        <v>2.4188000000000001</v>
      </c>
      <c r="J115" s="27">
        <v>2.6254</v>
      </c>
      <c r="K115" s="27">
        <v>2.3087</v>
      </c>
      <c r="L115" s="31">
        <f t="shared" si="30"/>
        <v>2.4509666666666665</v>
      </c>
      <c r="M115" s="27">
        <v>2.032</v>
      </c>
      <c r="N115" s="27">
        <v>2.2587999999999999</v>
      </c>
      <c r="O115" s="27">
        <v>2.1286999999999998</v>
      </c>
      <c r="P115" s="27">
        <v>2.1349999999999998</v>
      </c>
      <c r="Q115" s="31">
        <f t="shared" si="31"/>
        <v>2.1386249999999998</v>
      </c>
      <c r="R115" s="27">
        <v>91.740200000000002</v>
      </c>
      <c r="S115" s="27">
        <v>85.367599999999996</v>
      </c>
      <c r="T115" s="27">
        <v>88.799000000000007</v>
      </c>
      <c r="U115" s="27">
        <v>84.877499999999998</v>
      </c>
      <c r="V115">
        <f t="shared" si="32"/>
        <v>87.696074999999993</v>
      </c>
      <c r="W115" s="16">
        <v>26</v>
      </c>
      <c r="X115" s="15">
        <f t="shared" si="33"/>
        <v>22.800979499999997</v>
      </c>
      <c r="Y115" s="15"/>
      <c r="Z115">
        <f t="shared" si="34"/>
        <v>-3.1990205000000032</v>
      </c>
      <c r="AA115" t="s">
        <v>43</v>
      </c>
      <c r="AB115" s="58">
        <f t="shared" si="35"/>
        <v>2280.0979499999999</v>
      </c>
      <c r="AC115" s="15"/>
      <c r="AD115">
        <f t="shared" si="36"/>
        <v>199.51854655232759</v>
      </c>
      <c r="AE115" s="23">
        <v>7.5</v>
      </c>
    </row>
    <row r="116" spans="1:33" x14ac:dyDescent="0.3">
      <c r="A116" s="15">
        <v>237</v>
      </c>
      <c r="B116">
        <v>2</v>
      </c>
      <c r="C116">
        <v>0</v>
      </c>
      <c r="D116" s="23">
        <v>11.093999999999999</v>
      </c>
      <c r="E116">
        <v>4.0339999999999998</v>
      </c>
      <c r="F116" s="28">
        <v>478</v>
      </c>
      <c r="G116" s="15">
        <f>D116</f>
        <v>11.093999999999999</v>
      </c>
      <c r="H116" s="27">
        <v>1.5510999999999999</v>
      </c>
      <c r="I116" s="27">
        <v>1.6637</v>
      </c>
      <c r="J116" s="27">
        <v>1.2894000000000001</v>
      </c>
      <c r="K116" s="27">
        <v>2.1164000000000001</v>
      </c>
      <c r="L116" s="31">
        <f t="shared" si="30"/>
        <v>1.6551499999999999</v>
      </c>
      <c r="M116" s="27">
        <v>1.7603</v>
      </c>
      <c r="N116" s="27">
        <v>1.7635000000000001</v>
      </c>
      <c r="O116" s="27">
        <v>1.6919</v>
      </c>
      <c r="P116" s="27"/>
      <c r="Q116" s="31">
        <f t="shared" si="31"/>
        <v>1.7385666666666666</v>
      </c>
      <c r="R116" s="27">
        <v>165.75980000000001</v>
      </c>
      <c r="S116" s="27">
        <v>142.72059999999999</v>
      </c>
      <c r="T116" s="27">
        <v>175.0735</v>
      </c>
      <c r="U116" s="27"/>
      <c r="V116">
        <f t="shared" si="32"/>
        <v>161.18463333333332</v>
      </c>
      <c r="W116" s="16">
        <v>26</v>
      </c>
      <c r="X116" s="15">
        <f t="shared" si="33"/>
        <v>41.908004666666663</v>
      </c>
      <c r="Y116" s="15"/>
      <c r="Z116">
        <f t="shared" si="34"/>
        <v>15.908004666666663</v>
      </c>
      <c r="AA116" t="s">
        <v>39</v>
      </c>
      <c r="AB116" s="23">
        <f t="shared" si="35"/>
        <v>4190.8004666666666</v>
      </c>
      <c r="AC116" s="15"/>
      <c r="AD116">
        <f t="shared" si="36"/>
        <v>377.75378282555135</v>
      </c>
      <c r="AE116" s="26">
        <v>5.9</v>
      </c>
    </row>
    <row r="117" spans="1:33" x14ac:dyDescent="0.3">
      <c r="A117" s="15">
        <v>238</v>
      </c>
      <c r="B117">
        <v>2</v>
      </c>
      <c r="C117">
        <v>0</v>
      </c>
      <c r="D117" s="23">
        <v>6.9560000000000004</v>
      </c>
      <c r="E117" s="22">
        <v>5.1559999999999997</v>
      </c>
      <c r="F117" s="28">
        <v>490</v>
      </c>
      <c r="G117" s="15">
        <f>D117+E117</f>
        <v>12.112</v>
      </c>
      <c r="H117" s="27">
        <v>1.6812</v>
      </c>
      <c r="I117" s="27">
        <v>1.7321</v>
      </c>
      <c r="J117" s="27">
        <v>1.5155000000000001</v>
      </c>
      <c r="K117" s="27">
        <v>1.9177</v>
      </c>
      <c r="L117" s="31">
        <f t="shared" si="30"/>
        <v>1.711625</v>
      </c>
      <c r="M117" s="27">
        <v>1.8567</v>
      </c>
      <c r="N117" s="27">
        <v>1.8152999999999999</v>
      </c>
      <c r="O117" s="27">
        <v>1.8087</v>
      </c>
      <c r="P117" s="27"/>
      <c r="Q117" s="31">
        <f t="shared" si="31"/>
        <v>1.8269</v>
      </c>
      <c r="R117" s="27">
        <v>330.46570000000003</v>
      </c>
      <c r="S117" s="27">
        <v>313.30880000000002</v>
      </c>
      <c r="T117" s="27">
        <v>343.21080000000001</v>
      </c>
      <c r="U117" s="27">
        <v>283.89710000000002</v>
      </c>
      <c r="V117">
        <f t="shared" si="32"/>
        <v>317.72059999999999</v>
      </c>
      <c r="W117" s="16">
        <v>26</v>
      </c>
      <c r="X117" s="15">
        <f t="shared" si="33"/>
        <v>82.607355999999996</v>
      </c>
      <c r="Y117" s="15"/>
      <c r="Z117">
        <f t="shared" si="34"/>
        <v>56.607355999999996</v>
      </c>
      <c r="AA117" t="s">
        <v>39</v>
      </c>
      <c r="AB117" s="23">
        <f t="shared" si="35"/>
        <v>8260.7356</v>
      </c>
      <c r="AC117" s="15"/>
      <c r="AD117">
        <f t="shared" si="36"/>
        <v>682.02902906208715</v>
      </c>
      <c r="AE117" s="23">
        <v>9.1</v>
      </c>
    </row>
    <row r="118" spans="1:33" x14ac:dyDescent="0.3">
      <c r="A118" s="15">
        <v>239</v>
      </c>
      <c r="B118">
        <v>2</v>
      </c>
      <c r="C118">
        <v>0</v>
      </c>
      <c r="D118" s="15">
        <v>8.5879999999999992</v>
      </c>
      <c r="E118" s="22">
        <v>11.752000000000001</v>
      </c>
      <c r="F118" s="28">
        <v>497</v>
      </c>
      <c r="G118" s="15">
        <f>E118</f>
        <v>11.752000000000001</v>
      </c>
      <c r="H118" s="27">
        <v>1.3187</v>
      </c>
      <c r="I118" s="27">
        <v>1.4177</v>
      </c>
      <c r="J118" s="27">
        <v>1.4754</v>
      </c>
      <c r="K118" s="27">
        <v>1.4360999999999999</v>
      </c>
      <c r="L118" s="31">
        <f t="shared" si="30"/>
        <v>1.411975</v>
      </c>
      <c r="M118" s="27">
        <v>2.0270000000000001</v>
      </c>
      <c r="N118" s="27">
        <v>1.96</v>
      </c>
      <c r="O118" s="27">
        <v>2.081</v>
      </c>
      <c r="P118" s="27">
        <v>2.0710000000000002</v>
      </c>
      <c r="Q118" s="31">
        <f t="shared" si="31"/>
        <v>2.0347499999999998</v>
      </c>
      <c r="R118" s="27">
        <v>212.809</v>
      </c>
      <c r="S118" s="27">
        <v>221.14240000000001</v>
      </c>
      <c r="T118" s="27">
        <v>211.33840000000001</v>
      </c>
      <c r="U118" s="27">
        <v>211.33840000000001</v>
      </c>
      <c r="V118">
        <f t="shared" si="32"/>
        <v>214.15705</v>
      </c>
      <c r="W118" s="16">
        <v>26</v>
      </c>
      <c r="X118" s="15">
        <f t="shared" si="33"/>
        <v>55.680833</v>
      </c>
      <c r="Y118" s="15">
        <f>X118-4</f>
        <v>51.680833</v>
      </c>
      <c r="Z118">
        <f t="shared" si="34"/>
        <v>29.680833</v>
      </c>
      <c r="AA118" t="s">
        <v>39</v>
      </c>
      <c r="AB118" s="15">
        <f t="shared" si="35"/>
        <v>5568.0833000000002</v>
      </c>
      <c r="AC118" s="23">
        <f>AB118-400</f>
        <v>5168.0833000000002</v>
      </c>
      <c r="AD118">
        <f t="shared" si="36"/>
        <v>473.7987831858407</v>
      </c>
      <c r="AE118" s="25">
        <v>2.7</v>
      </c>
    </row>
    <row r="119" spans="1:33" x14ac:dyDescent="0.3">
      <c r="A119" s="15">
        <v>241</v>
      </c>
      <c r="B119">
        <v>2</v>
      </c>
      <c r="C119">
        <v>0</v>
      </c>
      <c r="D119" s="23"/>
      <c r="E119" s="21"/>
      <c r="H119" s="27"/>
      <c r="I119" s="27"/>
      <c r="J119" s="27"/>
      <c r="K119" s="27"/>
      <c r="M119" s="27"/>
      <c r="N119" s="27"/>
      <c r="O119" s="27"/>
      <c r="P119" s="27"/>
      <c r="R119" s="27"/>
      <c r="S119" s="27"/>
      <c r="T119" s="27"/>
      <c r="U119" s="27"/>
      <c r="Y119" s="15"/>
      <c r="Z119" s="38"/>
      <c r="AA119" s="38"/>
      <c r="AB119" s="59"/>
      <c r="AC119" s="15"/>
      <c r="AE119" s="23"/>
    </row>
    <row r="120" spans="1:33" x14ac:dyDescent="0.3">
      <c r="A120" s="15">
        <v>242</v>
      </c>
      <c r="B120">
        <v>2</v>
      </c>
      <c r="C120">
        <v>0</v>
      </c>
      <c r="D120" s="23">
        <v>6.58</v>
      </c>
      <c r="E120" s="53">
        <v>12.162000000000001</v>
      </c>
      <c r="F120" s="14">
        <v>501</v>
      </c>
      <c r="G120" s="18">
        <f>D120+E120</f>
        <v>18.742000000000001</v>
      </c>
      <c r="H120" s="27">
        <v>1.4474</v>
      </c>
      <c r="I120" s="27">
        <v>1.5423</v>
      </c>
      <c r="J120" s="27">
        <v>1.6321000000000001</v>
      </c>
      <c r="K120" s="27">
        <v>1.6873</v>
      </c>
      <c r="L120" s="31">
        <f t="shared" ref="L120:L132" si="37">AVERAGE(H120:K120)</f>
        <v>1.5772750000000002</v>
      </c>
      <c r="M120" s="27">
        <v>1.8349</v>
      </c>
      <c r="N120" s="27">
        <v>1.8874</v>
      </c>
      <c r="O120" s="27">
        <v>1.9832000000000001</v>
      </c>
      <c r="P120" s="27">
        <v>2.1398000000000001</v>
      </c>
      <c r="Q120" s="31">
        <f t="shared" ref="Q120:Q132" si="38">AVERAGE(M120:P120)</f>
        <v>1.961325</v>
      </c>
      <c r="R120" s="27">
        <v>278.9855</v>
      </c>
      <c r="S120" s="27">
        <v>264.76979999999998</v>
      </c>
      <c r="T120" s="27">
        <v>244.1816</v>
      </c>
      <c r="U120" s="27">
        <v>230.94630000000001</v>
      </c>
      <c r="V120">
        <f t="shared" ref="V120:V132" si="39">AVERAGE(R120:U120)</f>
        <v>254.7208</v>
      </c>
      <c r="W120" s="16">
        <v>26</v>
      </c>
      <c r="X120" s="15">
        <f t="shared" ref="X120:X132" si="40">(V120*W120)/100</f>
        <v>66.227407999999997</v>
      </c>
      <c r="Y120" s="15"/>
      <c r="Z120">
        <f t="shared" ref="Z120:Z132" si="41">X120-W120</f>
        <v>40.227407999999997</v>
      </c>
      <c r="AA120" t="s">
        <v>39</v>
      </c>
      <c r="AB120" s="23">
        <f t="shared" ref="AB120:AB132" si="42">V120*W120</f>
        <v>6622.7407999999996</v>
      </c>
      <c r="AC120" s="15"/>
      <c r="AD120">
        <f t="shared" ref="AD120:AD132" si="43">AB120/G120</f>
        <v>353.36361114075333</v>
      </c>
      <c r="AE120" s="23">
        <v>9.1999999999999993</v>
      </c>
    </row>
    <row r="121" spans="1:33" x14ac:dyDescent="0.3">
      <c r="A121" s="15">
        <v>243</v>
      </c>
      <c r="B121">
        <v>2</v>
      </c>
      <c r="C121">
        <v>0</v>
      </c>
      <c r="D121" s="23">
        <v>7.2779999999999996</v>
      </c>
      <c r="E121" s="22">
        <v>6.7</v>
      </c>
      <c r="F121" s="28">
        <v>509</v>
      </c>
      <c r="G121" s="15">
        <f>D121+E121</f>
        <v>13.978</v>
      </c>
      <c r="H121" s="27">
        <v>1.6022000000000001</v>
      </c>
      <c r="I121" s="27">
        <v>1.7959000000000001</v>
      </c>
      <c r="J121" s="27">
        <v>1.7445999999999999</v>
      </c>
      <c r="K121" s="27">
        <v>1.8163</v>
      </c>
      <c r="L121" s="31">
        <f t="shared" si="37"/>
        <v>1.7397500000000001</v>
      </c>
      <c r="M121" s="27">
        <v>1.9888999999999999</v>
      </c>
      <c r="N121" s="27">
        <v>1.9846999999999999</v>
      </c>
      <c r="O121" s="27">
        <v>1.9642999999999999</v>
      </c>
      <c r="P121" s="27"/>
      <c r="Q121" s="31">
        <f t="shared" si="38"/>
        <v>1.9793000000000001</v>
      </c>
      <c r="R121" s="27">
        <v>282.90710000000001</v>
      </c>
      <c r="S121" s="27">
        <v>268.69139999999999</v>
      </c>
      <c r="T121" s="27">
        <v>275.55410000000001</v>
      </c>
      <c r="U121" s="27">
        <v>258.39729999999997</v>
      </c>
      <c r="V121">
        <f t="shared" si="39"/>
        <v>271.38747499999999</v>
      </c>
      <c r="W121" s="16">
        <v>26</v>
      </c>
      <c r="X121" s="15">
        <f t="shared" si="40"/>
        <v>70.560743500000001</v>
      </c>
      <c r="Y121" s="15"/>
      <c r="Z121">
        <f t="shared" si="41"/>
        <v>44.560743500000001</v>
      </c>
      <c r="AA121" t="s">
        <v>39</v>
      </c>
      <c r="AB121" s="23">
        <f t="shared" si="42"/>
        <v>7056.0743499999999</v>
      </c>
      <c r="AC121" s="15"/>
      <c r="AD121">
        <f t="shared" si="43"/>
        <v>504.79856560309059</v>
      </c>
      <c r="AE121" s="23">
        <v>9.1999999999999993</v>
      </c>
    </row>
    <row r="122" spans="1:33" x14ac:dyDescent="0.3">
      <c r="A122" s="15">
        <v>246</v>
      </c>
      <c r="B122">
        <v>2</v>
      </c>
      <c r="C122">
        <v>0</v>
      </c>
      <c r="D122" s="15">
        <v>9.4939999999999998</v>
      </c>
      <c r="E122" s="22">
        <v>11.492000000000001</v>
      </c>
      <c r="F122" s="28">
        <v>518</v>
      </c>
      <c r="G122" s="15">
        <f>E122</f>
        <v>11.492000000000001</v>
      </c>
      <c r="H122" s="27">
        <v>1.7004999999999999</v>
      </c>
      <c r="I122" s="27">
        <v>1.7722</v>
      </c>
      <c r="J122" s="27">
        <v>1.9348000000000001</v>
      </c>
      <c r="K122" s="27">
        <v>1.7592000000000001</v>
      </c>
      <c r="L122" s="31">
        <f t="shared" si="37"/>
        <v>1.7916749999999999</v>
      </c>
      <c r="M122" s="27">
        <v>2.1040000000000001</v>
      </c>
      <c r="N122" s="27"/>
      <c r="O122" s="27">
        <v>2.1734</v>
      </c>
      <c r="P122" s="27">
        <v>2.1514000000000002</v>
      </c>
      <c r="Q122" s="31">
        <f t="shared" si="38"/>
        <v>2.1429333333333336</v>
      </c>
      <c r="R122" s="27">
        <v>199.14750000000001</v>
      </c>
      <c r="S122" s="27"/>
      <c r="T122" s="27">
        <v>197.1867</v>
      </c>
      <c r="U122" s="27">
        <v>202.5789</v>
      </c>
      <c r="V122">
        <f t="shared" si="39"/>
        <v>199.6377</v>
      </c>
      <c r="W122" s="16">
        <v>26</v>
      </c>
      <c r="X122" s="15">
        <f t="shared" si="40"/>
        <v>51.905802000000001</v>
      </c>
      <c r="Y122" s="15"/>
      <c r="Z122">
        <f t="shared" si="41"/>
        <v>25.905802000000001</v>
      </c>
      <c r="AA122" t="s">
        <v>39</v>
      </c>
      <c r="AB122" s="23">
        <f t="shared" si="42"/>
        <v>5190.5802000000003</v>
      </c>
      <c r="AC122" s="15"/>
      <c r="AD122">
        <f t="shared" si="43"/>
        <v>451.66900452488687</v>
      </c>
      <c r="AE122" s="23">
        <v>9.3000000000000007</v>
      </c>
    </row>
    <row r="123" spans="1:33" x14ac:dyDescent="0.3">
      <c r="A123" s="15">
        <v>247</v>
      </c>
      <c r="B123">
        <v>2</v>
      </c>
      <c r="C123">
        <v>0</v>
      </c>
      <c r="D123" s="23">
        <v>6.72</v>
      </c>
      <c r="E123" s="22">
        <v>3.714</v>
      </c>
      <c r="F123" s="28">
        <v>527</v>
      </c>
      <c r="G123" s="15">
        <f>D123+E123</f>
        <v>10.433999999999999</v>
      </c>
      <c r="H123" s="27">
        <v>1.8002</v>
      </c>
      <c r="I123" s="27">
        <v>1.7475000000000001</v>
      </c>
      <c r="J123" s="27"/>
      <c r="K123" s="27">
        <v>1.7844</v>
      </c>
      <c r="L123" s="31">
        <f t="shared" si="37"/>
        <v>1.7773666666666665</v>
      </c>
      <c r="M123" s="27">
        <v>2.2315</v>
      </c>
      <c r="N123" s="27"/>
      <c r="O123" s="27">
        <v>2.3075000000000001</v>
      </c>
      <c r="P123" s="27">
        <v>2.3611</v>
      </c>
      <c r="Q123" s="31">
        <f t="shared" si="38"/>
        <v>2.3000333333333334</v>
      </c>
      <c r="R123" s="27">
        <v>99.637699999999995</v>
      </c>
      <c r="S123" s="27">
        <v>113.85339999999999</v>
      </c>
      <c r="T123" s="27">
        <v>99.637699999999995</v>
      </c>
      <c r="U123" s="27">
        <v>99.637699999999995</v>
      </c>
      <c r="V123">
        <f t="shared" si="39"/>
        <v>103.19162499999999</v>
      </c>
      <c r="W123" s="16">
        <v>26</v>
      </c>
      <c r="X123" s="15">
        <f t="shared" si="40"/>
        <v>26.829822499999995</v>
      </c>
      <c r="Y123" s="15"/>
      <c r="Z123">
        <f t="shared" si="41"/>
        <v>0.82982249999999524</v>
      </c>
      <c r="AA123" t="s">
        <v>39</v>
      </c>
      <c r="AB123" s="58">
        <f t="shared" si="42"/>
        <v>2682.9822499999996</v>
      </c>
      <c r="AC123" s="15"/>
      <c r="AD123">
        <f t="shared" si="43"/>
        <v>257.13841767299209</v>
      </c>
      <c r="AE123" s="23">
        <v>9.1999999999999993</v>
      </c>
    </row>
    <row r="124" spans="1:33" x14ac:dyDescent="0.3">
      <c r="A124" s="15">
        <v>249</v>
      </c>
      <c r="B124">
        <v>2</v>
      </c>
      <c r="C124">
        <v>0</v>
      </c>
      <c r="D124" s="23">
        <v>5.97</v>
      </c>
      <c r="E124" s="22">
        <v>4.41</v>
      </c>
      <c r="F124" s="28">
        <v>534</v>
      </c>
      <c r="G124" s="15">
        <f>D124+E124</f>
        <v>10.379999999999999</v>
      </c>
      <c r="H124" s="27">
        <v>2.5306000000000002</v>
      </c>
      <c r="I124" s="27"/>
      <c r="J124" s="27">
        <v>2.3473000000000002</v>
      </c>
      <c r="K124" s="27">
        <v>2.3180000000000001</v>
      </c>
      <c r="L124" s="31">
        <f t="shared" si="37"/>
        <v>2.3986333333333332</v>
      </c>
      <c r="M124" s="27">
        <v>2.1919</v>
      </c>
      <c r="N124" s="27"/>
      <c r="O124" s="27">
        <v>2.1177000000000001</v>
      </c>
      <c r="P124" s="27">
        <v>2.1545999999999998</v>
      </c>
      <c r="Q124" s="31">
        <f t="shared" si="38"/>
        <v>2.1547333333333332</v>
      </c>
      <c r="R124" s="27">
        <v>202.08869999999999</v>
      </c>
      <c r="S124" s="27">
        <v>232.971</v>
      </c>
      <c r="T124" s="27">
        <v>203.5592</v>
      </c>
      <c r="U124" s="27">
        <v>212.3828</v>
      </c>
      <c r="V124">
        <f t="shared" si="39"/>
        <v>212.75042500000001</v>
      </c>
      <c r="W124" s="16">
        <v>26</v>
      </c>
      <c r="X124" s="15">
        <f t="shared" si="40"/>
        <v>55.315110500000003</v>
      </c>
      <c r="Y124" s="15"/>
      <c r="Z124">
        <f t="shared" si="41"/>
        <v>29.315110500000003</v>
      </c>
      <c r="AA124" t="s">
        <v>39</v>
      </c>
      <c r="AB124" s="23">
        <f t="shared" si="42"/>
        <v>5531.5110500000001</v>
      </c>
      <c r="AC124" s="15"/>
      <c r="AD124">
        <f t="shared" si="43"/>
        <v>532.90087186897881</v>
      </c>
      <c r="AE124" s="23">
        <v>9.5</v>
      </c>
    </row>
    <row r="125" spans="1:33" s="19" customFormat="1" x14ac:dyDescent="0.3">
      <c r="A125" s="18">
        <v>250</v>
      </c>
      <c r="B125" s="19">
        <v>2</v>
      </c>
      <c r="C125" s="19">
        <v>0</v>
      </c>
      <c r="D125" s="33">
        <v>7.4340000000000002</v>
      </c>
      <c r="E125" s="19" t="s">
        <v>35</v>
      </c>
      <c r="F125" s="14">
        <v>539</v>
      </c>
      <c r="G125" s="18">
        <f>D125</f>
        <v>7.4340000000000002</v>
      </c>
      <c r="H125" s="76">
        <v>1.6840999999999999</v>
      </c>
      <c r="I125" s="76">
        <v>1.8272999999999999</v>
      </c>
      <c r="J125" s="76">
        <v>1.5542</v>
      </c>
      <c r="K125" s="76">
        <v>1.7612000000000001</v>
      </c>
      <c r="L125" s="77">
        <f t="shared" si="37"/>
        <v>1.7067000000000001</v>
      </c>
      <c r="M125" s="76">
        <v>2.1305999999999998</v>
      </c>
      <c r="N125" s="76">
        <v>2.0329000000000002</v>
      </c>
      <c r="O125" s="76"/>
      <c r="P125" s="76">
        <v>2.0325000000000002</v>
      </c>
      <c r="Q125" s="77">
        <f t="shared" si="38"/>
        <v>2.0653333333333332</v>
      </c>
      <c r="R125" s="76">
        <v>176.5985</v>
      </c>
      <c r="S125" s="76">
        <v>184.44159999999999</v>
      </c>
      <c r="T125" s="76"/>
      <c r="U125" s="76">
        <v>186.4024</v>
      </c>
      <c r="V125" s="19">
        <f t="shared" si="39"/>
        <v>182.48083333333332</v>
      </c>
      <c r="W125" s="20">
        <v>16</v>
      </c>
      <c r="X125" s="18">
        <f t="shared" si="40"/>
        <v>29.19693333333333</v>
      </c>
      <c r="Z125" s="19">
        <f t="shared" si="41"/>
        <v>13.19693333333333</v>
      </c>
      <c r="AA125" s="19" t="s">
        <v>39</v>
      </c>
      <c r="AB125" s="78">
        <f t="shared" si="42"/>
        <v>2919.6933333333332</v>
      </c>
      <c r="AD125" s="19">
        <f t="shared" si="43"/>
        <v>392.7486324096493</v>
      </c>
      <c r="AE125" s="33">
        <v>8.9</v>
      </c>
      <c r="AF125" s="18"/>
      <c r="AG125" s="18"/>
    </row>
    <row r="126" spans="1:33" x14ac:dyDescent="0.3">
      <c r="A126" s="15">
        <v>102</v>
      </c>
      <c r="B126">
        <v>3</v>
      </c>
      <c r="C126">
        <v>0</v>
      </c>
      <c r="D126" s="23">
        <v>5.57</v>
      </c>
      <c r="E126" s="22">
        <v>5.968</v>
      </c>
      <c r="F126" s="28">
        <v>10</v>
      </c>
      <c r="G126" s="15">
        <f>D126+E126</f>
        <v>11.538</v>
      </c>
      <c r="H126" s="21"/>
      <c r="I126" s="24">
        <v>1.9126000000000001</v>
      </c>
      <c r="J126" s="24">
        <v>1.8764000000000001</v>
      </c>
      <c r="K126" s="24">
        <v>1.8565</v>
      </c>
      <c r="L126" s="31">
        <f t="shared" si="37"/>
        <v>1.8818333333333335</v>
      </c>
      <c r="M126" s="21">
        <v>1.9767999999999999</v>
      </c>
      <c r="N126" s="24">
        <v>2.0367000000000002</v>
      </c>
      <c r="O126" s="24">
        <v>1.9997</v>
      </c>
      <c r="P126" s="24">
        <v>2.0118</v>
      </c>
      <c r="Q126" s="31">
        <f t="shared" si="38"/>
        <v>2.0062500000000001</v>
      </c>
      <c r="R126" s="21">
        <v>253.4967</v>
      </c>
      <c r="S126">
        <v>243.20259999999999</v>
      </c>
      <c r="T126">
        <v>250.5556</v>
      </c>
      <c r="U126">
        <v>245.1634</v>
      </c>
      <c r="V126">
        <f t="shared" si="39"/>
        <v>248.10457500000001</v>
      </c>
      <c r="W126" s="16">
        <v>26</v>
      </c>
      <c r="X126" s="15">
        <f t="shared" si="40"/>
        <v>64.50718950000001</v>
      </c>
      <c r="Z126">
        <f t="shared" si="41"/>
        <v>38.50718950000001</v>
      </c>
      <c r="AA126" t="s">
        <v>39</v>
      </c>
      <c r="AB126" s="23">
        <f t="shared" si="42"/>
        <v>6450.7189500000004</v>
      </c>
      <c r="AD126">
        <f t="shared" si="43"/>
        <v>559.08467238689548</v>
      </c>
      <c r="AE126" s="23">
        <v>9.5</v>
      </c>
    </row>
    <row r="127" spans="1:33" x14ac:dyDescent="0.3">
      <c r="A127" s="15">
        <v>103</v>
      </c>
      <c r="B127">
        <v>3</v>
      </c>
      <c r="C127">
        <v>0</v>
      </c>
      <c r="D127" s="23">
        <v>6.556</v>
      </c>
      <c r="E127" s="22">
        <v>11.03</v>
      </c>
      <c r="F127" s="28">
        <v>24</v>
      </c>
      <c r="G127" s="15">
        <f>D127+E127</f>
        <v>17.585999999999999</v>
      </c>
      <c r="H127" s="27">
        <v>1.7488999999999999</v>
      </c>
      <c r="I127" s="27">
        <v>1.7237</v>
      </c>
      <c r="J127" s="27">
        <v>1.7404999999999999</v>
      </c>
      <c r="K127" s="27">
        <v>1.7239</v>
      </c>
      <c r="L127" s="31">
        <f t="shared" si="37"/>
        <v>1.7342499999999998</v>
      </c>
      <c r="M127" s="27">
        <v>1.9461999999999999</v>
      </c>
      <c r="N127" s="27">
        <v>1.9289000000000001</v>
      </c>
      <c r="O127" s="27">
        <v>1.9296</v>
      </c>
      <c r="P127" s="27">
        <v>1.9337</v>
      </c>
      <c r="Q127" s="31">
        <f t="shared" si="38"/>
        <v>1.9345999999999999</v>
      </c>
      <c r="R127" s="27">
        <v>294.86079999999998</v>
      </c>
      <c r="S127" s="27">
        <v>300.7432</v>
      </c>
      <c r="T127" s="27">
        <v>303.68439999999998</v>
      </c>
      <c r="U127" s="27">
        <v>294.86079999999998</v>
      </c>
      <c r="V127">
        <f t="shared" si="39"/>
        <v>298.53730000000002</v>
      </c>
      <c r="W127" s="16">
        <v>26</v>
      </c>
      <c r="X127" s="15">
        <f t="shared" si="40"/>
        <v>77.619698000000014</v>
      </c>
      <c r="Z127">
        <f t="shared" si="41"/>
        <v>51.619698000000014</v>
      </c>
      <c r="AA127" t="s">
        <v>39</v>
      </c>
      <c r="AB127" s="23">
        <f t="shared" si="42"/>
        <v>7761.9698000000008</v>
      </c>
      <c r="AD127">
        <f t="shared" si="43"/>
        <v>441.37210280905276</v>
      </c>
      <c r="AE127" s="23">
        <v>8.9</v>
      </c>
    </row>
    <row r="128" spans="1:33" x14ac:dyDescent="0.3">
      <c r="A128" s="15">
        <v>104</v>
      </c>
      <c r="B128">
        <v>3</v>
      </c>
      <c r="C128">
        <v>0</v>
      </c>
      <c r="D128" s="23">
        <v>9.44</v>
      </c>
      <c r="E128" s="22">
        <v>11.522</v>
      </c>
      <c r="F128" s="28">
        <v>31</v>
      </c>
      <c r="G128" s="15">
        <f>D128+E128</f>
        <v>20.962</v>
      </c>
      <c r="H128" s="27">
        <v>1.1919</v>
      </c>
      <c r="I128" s="27">
        <v>1.2528999999999999</v>
      </c>
      <c r="J128" s="27">
        <v>1.2441</v>
      </c>
      <c r="K128" s="27">
        <v>1.2413000000000001</v>
      </c>
      <c r="L128" s="31">
        <f t="shared" si="37"/>
        <v>1.23255</v>
      </c>
      <c r="M128" s="27">
        <v>1.9193</v>
      </c>
      <c r="N128" s="27">
        <v>1.9692000000000001</v>
      </c>
      <c r="O128" s="27">
        <v>1.9439</v>
      </c>
      <c r="P128" s="27">
        <v>1.9548000000000001</v>
      </c>
      <c r="Q128" s="31">
        <f t="shared" si="38"/>
        <v>1.9468000000000001</v>
      </c>
      <c r="R128" s="27">
        <v>403.68439999999998</v>
      </c>
      <c r="S128" s="27">
        <v>394.86079999999998</v>
      </c>
      <c r="T128" s="27">
        <v>401.23340000000002</v>
      </c>
      <c r="U128" s="27">
        <v>394.86079999999998</v>
      </c>
      <c r="V128">
        <f t="shared" si="39"/>
        <v>398.65985000000001</v>
      </c>
      <c r="W128" s="16">
        <v>26</v>
      </c>
      <c r="X128" s="15">
        <f t="shared" si="40"/>
        <v>103.651561</v>
      </c>
      <c r="Z128">
        <f t="shared" si="41"/>
        <v>77.651561000000001</v>
      </c>
      <c r="AA128" t="s">
        <v>39</v>
      </c>
      <c r="AB128" s="23">
        <f t="shared" si="42"/>
        <v>10365.1561</v>
      </c>
      <c r="AD128">
        <f t="shared" si="43"/>
        <v>494.47362370002861</v>
      </c>
      <c r="AE128" s="23">
        <v>8.8000000000000007</v>
      </c>
    </row>
    <row r="129" spans="1:32" x14ac:dyDescent="0.3">
      <c r="A129" s="15">
        <v>105</v>
      </c>
      <c r="B129">
        <v>3</v>
      </c>
      <c r="C129">
        <v>0</v>
      </c>
      <c r="D129" s="23">
        <v>3.742</v>
      </c>
      <c r="E129" s="22">
        <v>6.1820000000000004</v>
      </c>
      <c r="F129" s="28">
        <v>39</v>
      </c>
      <c r="G129" s="15">
        <f>D129+E129</f>
        <v>9.9239999999999995</v>
      </c>
      <c r="H129" s="21">
        <v>1.8053999999999999</v>
      </c>
      <c r="I129">
        <v>1.7805</v>
      </c>
      <c r="J129">
        <v>1.7979000000000001</v>
      </c>
      <c r="K129">
        <v>1.7829999999999999</v>
      </c>
      <c r="L129" s="31">
        <f t="shared" si="37"/>
        <v>1.7917000000000001</v>
      </c>
      <c r="M129" s="27">
        <v>1.9365000000000001</v>
      </c>
      <c r="N129" s="27">
        <v>1.9267000000000001</v>
      </c>
      <c r="O129" s="27">
        <v>1.9384999999999999</v>
      </c>
      <c r="P129" s="27">
        <v>1.9330000000000001</v>
      </c>
      <c r="Q129" s="31">
        <f t="shared" si="38"/>
        <v>1.933675</v>
      </c>
      <c r="R129" s="27">
        <v>233.58629999999999</v>
      </c>
      <c r="S129" s="27">
        <v>239.9589</v>
      </c>
      <c r="T129" s="27">
        <v>241.42949999999999</v>
      </c>
      <c r="U129" s="27">
        <v>235.05690000000001</v>
      </c>
      <c r="V129">
        <f t="shared" si="39"/>
        <v>237.50790000000001</v>
      </c>
      <c r="W129" s="16">
        <v>16</v>
      </c>
      <c r="X129" s="15">
        <f t="shared" si="40"/>
        <v>38.001263999999999</v>
      </c>
      <c r="Z129">
        <f t="shared" si="41"/>
        <v>22.001263999999999</v>
      </c>
      <c r="AA129" t="s">
        <v>39</v>
      </c>
      <c r="AB129" s="23">
        <f t="shared" si="42"/>
        <v>3800.1264000000001</v>
      </c>
      <c r="AD129">
        <f t="shared" si="43"/>
        <v>382.92285368802908</v>
      </c>
      <c r="AE129" s="23">
        <v>9</v>
      </c>
    </row>
    <row r="130" spans="1:32" x14ac:dyDescent="0.3">
      <c r="A130" s="15">
        <v>106</v>
      </c>
      <c r="B130">
        <v>3</v>
      </c>
      <c r="C130">
        <v>0</v>
      </c>
      <c r="D130" s="23">
        <v>6.0819999999999999</v>
      </c>
      <c r="E130" s="22">
        <v>3.214</v>
      </c>
      <c r="F130" s="28">
        <v>47</v>
      </c>
      <c r="G130" s="15">
        <f>D130+E130</f>
        <v>9.2959999999999994</v>
      </c>
      <c r="H130" s="27">
        <v>1.4601999999999999</v>
      </c>
      <c r="I130" s="27">
        <v>1.4621999999999999</v>
      </c>
      <c r="J130" s="27">
        <v>1.4951000000000001</v>
      </c>
      <c r="K130" s="27">
        <v>1.4814000000000001</v>
      </c>
      <c r="L130" s="31">
        <f t="shared" si="37"/>
        <v>1.4747249999999998</v>
      </c>
      <c r="M130" s="27">
        <v>1.9986999999999999</v>
      </c>
      <c r="N130" s="27">
        <v>1.988</v>
      </c>
      <c r="O130" s="27">
        <v>1.9916</v>
      </c>
      <c r="P130" s="27">
        <v>2.0024000000000002</v>
      </c>
      <c r="Q130" s="31">
        <f t="shared" si="38"/>
        <v>1.9951750000000001</v>
      </c>
      <c r="R130" s="27">
        <v>266.55939999999998</v>
      </c>
      <c r="S130" s="27">
        <v>271.95159999999998</v>
      </c>
      <c r="T130" s="27">
        <v>271.46140000000003</v>
      </c>
      <c r="U130" s="27">
        <v>266.06920000000002</v>
      </c>
      <c r="V130">
        <f t="shared" si="39"/>
        <v>269.0104</v>
      </c>
      <c r="W130" s="16">
        <v>16</v>
      </c>
      <c r="X130" s="15">
        <f t="shared" si="40"/>
        <v>43.041663999999997</v>
      </c>
      <c r="Z130">
        <f t="shared" si="41"/>
        <v>27.041663999999997</v>
      </c>
      <c r="AA130" t="s">
        <v>39</v>
      </c>
      <c r="AB130" s="23">
        <f t="shared" si="42"/>
        <v>4304.1664000000001</v>
      </c>
      <c r="AD130">
        <f t="shared" si="43"/>
        <v>463.01273666092948</v>
      </c>
      <c r="AE130" s="23">
        <v>9.1</v>
      </c>
    </row>
    <row r="131" spans="1:32" x14ac:dyDescent="0.3">
      <c r="A131" s="15">
        <v>107</v>
      </c>
      <c r="B131">
        <v>3</v>
      </c>
      <c r="C131">
        <v>0</v>
      </c>
      <c r="D131" s="23">
        <v>6.23</v>
      </c>
      <c r="E131" t="s">
        <v>35</v>
      </c>
      <c r="F131" s="28">
        <v>51</v>
      </c>
      <c r="G131" s="15">
        <f>D131</f>
        <v>6.23</v>
      </c>
      <c r="H131" s="21"/>
      <c r="I131">
        <v>2.4763000000000002</v>
      </c>
      <c r="J131">
        <v>2.4588000000000001</v>
      </c>
      <c r="K131">
        <v>2.464</v>
      </c>
      <c r="L131" s="31">
        <f t="shared" si="37"/>
        <v>2.466366666666667</v>
      </c>
      <c r="M131" s="27">
        <v>1.9418</v>
      </c>
      <c r="N131" s="27">
        <v>2.0400999999999998</v>
      </c>
      <c r="O131" s="27">
        <v>1.9983</v>
      </c>
      <c r="P131" s="27">
        <v>2.024</v>
      </c>
      <c r="Q131" s="31">
        <f t="shared" si="38"/>
        <v>2.0010500000000002</v>
      </c>
      <c r="R131" s="27">
        <v>201.8536</v>
      </c>
      <c r="S131" s="27">
        <v>191.0692</v>
      </c>
      <c r="T131" s="27">
        <v>196.95160000000001</v>
      </c>
      <c r="U131" s="27">
        <v>192.53980000000001</v>
      </c>
      <c r="V131">
        <f t="shared" si="39"/>
        <v>195.60355000000001</v>
      </c>
      <c r="W131" s="16">
        <v>16</v>
      </c>
      <c r="X131" s="15">
        <f t="shared" si="40"/>
        <v>31.296568000000001</v>
      </c>
      <c r="Z131">
        <f t="shared" si="41"/>
        <v>15.296568000000001</v>
      </c>
      <c r="AA131" t="s">
        <v>39</v>
      </c>
      <c r="AB131" s="58">
        <f t="shared" si="42"/>
        <v>3129.6568000000002</v>
      </c>
      <c r="AD131">
        <f t="shared" si="43"/>
        <v>502.35261637239165</v>
      </c>
      <c r="AE131" s="23">
        <v>8.6</v>
      </c>
    </row>
    <row r="132" spans="1:32" x14ac:dyDescent="0.3">
      <c r="A132" s="15">
        <v>110</v>
      </c>
      <c r="B132">
        <v>3</v>
      </c>
      <c r="C132">
        <v>0</v>
      </c>
      <c r="D132" s="23">
        <v>17.190000000000001</v>
      </c>
      <c r="E132" s="21">
        <v>12.077999999999999</v>
      </c>
      <c r="F132" s="28">
        <v>63</v>
      </c>
      <c r="G132" s="15">
        <f>D132</f>
        <v>17.190000000000001</v>
      </c>
      <c r="H132" s="21">
        <v>1.3112999999999999</v>
      </c>
      <c r="I132">
        <v>1.4008</v>
      </c>
      <c r="J132">
        <v>1.3957999999999999</v>
      </c>
      <c r="K132">
        <v>1.3937999999999999</v>
      </c>
      <c r="L132" s="31">
        <f t="shared" si="37"/>
        <v>1.3754249999999999</v>
      </c>
      <c r="M132" s="27">
        <v>1.9087000000000001</v>
      </c>
      <c r="N132" s="27">
        <v>1.9608000000000001</v>
      </c>
      <c r="O132" s="27">
        <v>1.9333</v>
      </c>
      <c r="P132" s="27">
        <v>1.9398</v>
      </c>
      <c r="Q132" s="31">
        <f t="shared" si="38"/>
        <v>1.9356500000000001</v>
      </c>
      <c r="R132" s="27">
        <v>362.14769999999999</v>
      </c>
      <c r="S132" s="27">
        <v>351.85359999999997</v>
      </c>
      <c r="T132" s="27">
        <v>360.18689999999998</v>
      </c>
      <c r="U132" s="27">
        <v>352.83390000000003</v>
      </c>
      <c r="V132">
        <f t="shared" si="39"/>
        <v>356.75552499999998</v>
      </c>
      <c r="W132" s="16">
        <v>26</v>
      </c>
      <c r="X132" s="15">
        <f t="shared" si="40"/>
        <v>92.756436500000007</v>
      </c>
      <c r="Z132">
        <f t="shared" si="41"/>
        <v>66.756436500000007</v>
      </c>
      <c r="AA132" t="s">
        <v>39</v>
      </c>
      <c r="AB132" s="23">
        <f t="shared" si="42"/>
        <v>9275.64365</v>
      </c>
      <c r="AD132">
        <f t="shared" si="43"/>
        <v>539.59532577079699</v>
      </c>
      <c r="AE132" s="23">
        <v>8.6999999999999993</v>
      </c>
    </row>
    <row r="133" spans="1:32" x14ac:dyDescent="0.3">
      <c r="A133" s="15">
        <v>111</v>
      </c>
      <c r="B133">
        <v>3</v>
      </c>
      <c r="C133">
        <v>0</v>
      </c>
      <c r="D133" s="23"/>
      <c r="H133" s="27"/>
      <c r="I133" s="27"/>
      <c r="J133" s="27"/>
      <c r="K133" s="27"/>
      <c r="M133" s="27"/>
      <c r="N133" s="27"/>
      <c r="O133" s="27"/>
      <c r="P133" s="27"/>
      <c r="R133" s="27"/>
      <c r="S133" s="27"/>
      <c r="T133" s="27"/>
      <c r="U133" s="27"/>
      <c r="AB133" s="23"/>
      <c r="AE133" s="23"/>
    </row>
    <row r="134" spans="1:32" x14ac:dyDescent="0.3">
      <c r="A134" s="15">
        <v>113</v>
      </c>
      <c r="B134">
        <v>3</v>
      </c>
      <c r="C134">
        <v>0</v>
      </c>
      <c r="D134" s="23">
        <v>16.989999999999998</v>
      </c>
      <c r="E134">
        <v>17.128</v>
      </c>
      <c r="F134" s="28">
        <v>77</v>
      </c>
      <c r="G134" s="15">
        <f>D134</f>
        <v>16.989999999999998</v>
      </c>
      <c r="H134" s="27">
        <v>1.1913</v>
      </c>
      <c r="I134" s="27">
        <v>1.264</v>
      </c>
      <c r="J134" s="27">
        <v>1.1476</v>
      </c>
      <c r="K134" s="27">
        <v>1.2555000000000001</v>
      </c>
      <c r="L134" s="31">
        <f t="shared" ref="L134:L145" si="44">AVERAGE(H134:K134)</f>
        <v>1.2145999999999999</v>
      </c>
      <c r="M134" s="27">
        <v>1.9838</v>
      </c>
      <c r="N134" s="27">
        <v>2.0344000000000002</v>
      </c>
      <c r="O134" s="27"/>
      <c r="P134" s="27">
        <v>1.9951000000000001</v>
      </c>
      <c r="Q134" s="31">
        <f t="shared" ref="Q134:Q145" si="45">AVERAGE(M134:P134)</f>
        <v>2.0044333333333335</v>
      </c>
      <c r="R134" s="27">
        <v>338.98590000000002</v>
      </c>
      <c r="S134" s="27">
        <v>328.6918</v>
      </c>
      <c r="T134" s="27"/>
      <c r="U134" s="27">
        <v>330.16239999999999</v>
      </c>
      <c r="V134">
        <f t="shared" ref="V134:V145" si="46">AVERAGE(R134:U134)</f>
        <v>332.61336666666665</v>
      </c>
      <c r="W134" s="16">
        <v>26</v>
      </c>
      <c r="X134" s="15">
        <f t="shared" ref="X134:X145" si="47">(V134*W134)/100</f>
        <v>86.479475333333326</v>
      </c>
      <c r="Z134">
        <f t="shared" ref="Z134:Z145" si="48">X134-W134</f>
        <v>60.479475333333326</v>
      </c>
      <c r="AA134" t="s">
        <v>39</v>
      </c>
      <c r="AB134" s="23">
        <f t="shared" ref="AB134:AB145" si="49">V134*W134</f>
        <v>8647.9475333333321</v>
      </c>
      <c r="AD134">
        <f t="shared" ref="AD134:AD145" si="50">AB134/G134</f>
        <v>509.00220914263292</v>
      </c>
      <c r="AE134" s="23">
        <v>9</v>
      </c>
    </row>
    <row r="135" spans="1:32" x14ac:dyDescent="0.3">
      <c r="A135" s="15">
        <v>114</v>
      </c>
      <c r="B135">
        <v>3</v>
      </c>
      <c r="C135">
        <v>0</v>
      </c>
      <c r="D135" s="23">
        <v>7.22</v>
      </c>
      <c r="E135" s="22">
        <v>11.592000000000001</v>
      </c>
      <c r="F135" s="28">
        <v>2</v>
      </c>
      <c r="G135" s="15">
        <f>D135+E135</f>
        <v>18.812000000000001</v>
      </c>
      <c r="H135" s="21">
        <v>1.8628</v>
      </c>
      <c r="I135" s="24">
        <v>1.8384</v>
      </c>
      <c r="J135" s="24">
        <v>1.8548</v>
      </c>
      <c r="K135" s="24">
        <v>1.8654999999999999</v>
      </c>
      <c r="L135" s="31">
        <f t="shared" si="44"/>
        <v>1.855375</v>
      </c>
      <c r="M135" s="21">
        <v>2.1697000000000002</v>
      </c>
      <c r="N135" s="24">
        <v>2.1764000000000001</v>
      </c>
      <c r="O135" s="24">
        <v>2.1738</v>
      </c>
      <c r="P135" s="24">
        <v>2.1661000000000001</v>
      </c>
      <c r="Q135" s="31">
        <f t="shared" si="45"/>
        <v>2.1715</v>
      </c>
      <c r="R135" s="21">
        <v>338.92970000000003</v>
      </c>
      <c r="S135" s="24">
        <v>345.3023</v>
      </c>
      <c r="T135" s="24">
        <v>343.83170000000001</v>
      </c>
      <c r="U135" s="24">
        <v>339.41989999999998</v>
      </c>
      <c r="V135">
        <f t="shared" si="46"/>
        <v>341.87090000000001</v>
      </c>
      <c r="W135" s="16">
        <v>26</v>
      </c>
      <c r="X135" s="56">
        <f t="shared" si="47"/>
        <v>88.886434000000008</v>
      </c>
      <c r="Y135" s="21">
        <f>X135-2</f>
        <v>86.886434000000008</v>
      </c>
      <c r="Z135">
        <f t="shared" si="48"/>
        <v>62.886434000000008</v>
      </c>
      <c r="AA135" t="s">
        <v>39</v>
      </c>
      <c r="AB135" s="15">
        <f t="shared" si="49"/>
        <v>8888.6434000000008</v>
      </c>
      <c r="AC135" s="53">
        <f>AB135-200</f>
        <v>8688.6434000000008</v>
      </c>
      <c r="AD135">
        <f t="shared" si="50"/>
        <v>472.49858600893049</v>
      </c>
      <c r="AE135" s="23">
        <v>9.6999999999999993</v>
      </c>
    </row>
    <row r="136" spans="1:32" x14ac:dyDescent="0.3">
      <c r="A136" s="15">
        <v>121</v>
      </c>
      <c r="B136">
        <v>3</v>
      </c>
      <c r="C136">
        <v>0</v>
      </c>
      <c r="D136" s="23">
        <v>16.692</v>
      </c>
      <c r="E136">
        <v>8.7880000000000003</v>
      </c>
      <c r="F136" s="28">
        <v>93</v>
      </c>
      <c r="G136" s="15">
        <f>D136</f>
        <v>16.692</v>
      </c>
      <c r="H136" s="27">
        <v>2.8330000000000002</v>
      </c>
      <c r="I136" s="27">
        <v>2.5343</v>
      </c>
      <c r="J136" s="27">
        <v>1.6829000000000001</v>
      </c>
      <c r="K136" s="27">
        <v>2.9594999999999998</v>
      </c>
      <c r="L136" s="31">
        <f t="shared" si="44"/>
        <v>2.5024250000000001</v>
      </c>
      <c r="M136" s="27">
        <v>1.8349</v>
      </c>
      <c r="N136" s="27">
        <v>1.752</v>
      </c>
      <c r="O136" s="27"/>
      <c r="P136" s="27">
        <v>1.8440000000000001</v>
      </c>
      <c r="Q136" s="31">
        <f t="shared" si="45"/>
        <v>1.8103</v>
      </c>
      <c r="R136" s="27">
        <v>302.05270000000002</v>
      </c>
      <c r="S136" s="27">
        <v>323.62130000000002</v>
      </c>
      <c r="T136" s="27"/>
      <c r="U136" s="27">
        <v>298.1311</v>
      </c>
      <c r="V136">
        <f t="shared" si="46"/>
        <v>307.93503333333337</v>
      </c>
      <c r="W136" s="16">
        <v>26</v>
      </c>
      <c r="X136" s="15">
        <f t="shared" si="47"/>
        <v>80.063108666666679</v>
      </c>
      <c r="Z136">
        <f t="shared" si="48"/>
        <v>54.063108666666679</v>
      </c>
      <c r="AA136" t="s">
        <v>39</v>
      </c>
      <c r="AB136" s="23">
        <f t="shared" si="49"/>
        <v>8006.3108666666676</v>
      </c>
      <c r="AD136">
        <f t="shared" si="50"/>
        <v>479.64958463136037</v>
      </c>
      <c r="AE136" s="23">
        <v>9.1999999999999993</v>
      </c>
    </row>
    <row r="137" spans="1:32" x14ac:dyDescent="0.3">
      <c r="A137" s="15">
        <v>123</v>
      </c>
      <c r="B137">
        <v>3</v>
      </c>
      <c r="C137">
        <v>0</v>
      </c>
      <c r="D137" s="23">
        <v>4.7060000000000004</v>
      </c>
      <c r="E137" s="22">
        <v>6.2080000000000002</v>
      </c>
      <c r="F137" s="28">
        <v>82</v>
      </c>
      <c r="G137" s="15">
        <f>D137+E137</f>
        <v>10.914000000000001</v>
      </c>
      <c r="H137" s="27">
        <v>2.1798000000000002</v>
      </c>
      <c r="I137" s="27">
        <v>2.11</v>
      </c>
      <c r="J137" s="27">
        <v>2.1198999999999999</v>
      </c>
      <c r="K137" s="27">
        <v>2.1269999999999998</v>
      </c>
      <c r="L137" s="31">
        <f t="shared" si="44"/>
        <v>2.1341749999999999</v>
      </c>
      <c r="M137" s="27">
        <v>2.0863</v>
      </c>
      <c r="N137" s="27">
        <v>2.0701999999999998</v>
      </c>
      <c r="O137" s="27">
        <v>2.0514000000000001</v>
      </c>
      <c r="P137" s="27">
        <v>2.0665</v>
      </c>
      <c r="Q137" s="31">
        <f t="shared" si="45"/>
        <v>2.0686</v>
      </c>
      <c r="R137" s="27">
        <v>217.41730000000001</v>
      </c>
      <c r="S137" s="27">
        <v>221.82900000000001</v>
      </c>
      <c r="T137" s="27">
        <v>221.82900000000001</v>
      </c>
      <c r="U137" s="27">
        <v>218.39769999999999</v>
      </c>
      <c r="V137">
        <f t="shared" si="46"/>
        <v>219.86824999999999</v>
      </c>
      <c r="W137" s="16">
        <v>26</v>
      </c>
      <c r="X137" s="15">
        <f t="shared" si="47"/>
        <v>57.165744999999994</v>
      </c>
      <c r="Z137">
        <f t="shared" si="48"/>
        <v>31.165744999999994</v>
      </c>
      <c r="AA137" t="s">
        <v>39</v>
      </c>
      <c r="AB137" s="23">
        <f t="shared" si="49"/>
        <v>5716.5744999999997</v>
      </c>
      <c r="AD137">
        <f t="shared" si="50"/>
        <v>523.78362653472595</v>
      </c>
      <c r="AE137" s="23">
        <v>9.4</v>
      </c>
    </row>
    <row r="138" spans="1:32" x14ac:dyDescent="0.3">
      <c r="A138" s="15">
        <v>124</v>
      </c>
      <c r="B138">
        <v>3</v>
      </c>
      <c r="C138">
        <v>0</v>
      </c>
      <c r="D138" s="23">
        <v>5.266</v>
      </c>
      <c r="E138" s="22">
        <v>6.13</v>
      </c>
      <c r="F138" s="28">
        <v>100</v>
      </c>
      <c r="G138" s="15">
        <f>D138+E138</f>
        <v>11.396000000000001</v>
      </c>
      <c r="H138" s="27">
        <v>3.3066</v>
      </c>
      <c r="I138" s="27">
        <v>3.1619000000000002</v>
      </c>
      <c r="J138" s="27">
        <v>3.1960000000000002</v>
      </c>
      <c r="K138" s="27">
        <v>3.2521</v>
      </c>
      <c r="L138" s="31">
        <f t="shared" si="44"/>
        <v>3.2291500000000002</v>
      </c>
      <c r="M138" s="27">
        <v>1.8492</v>
      </c>
      <c r="N138" s="27">
        <v>1.8416999999999999</v>
      </c>
      <c r="O138" s="27">
        <v>1.8352999999999999</v>
      </c>
      <c r="P138" s="27">
        <v>1.8353999999999999</v>
      </c>
      <c r="Q138" s="31">
        <f t="shared" si="45"/>
        <v>1.8404</v>
      </c>
      <c r="R138" s="27">
        <v>230.9743</v>
      </c>
      <c r="S138" s="27">
        <v>236.3664</v>
      </c>
      <c r="T138" s="27">
        <v>237.3468</v>
      </c>
      <c r="U138" s="27">
        <v>231.9547</v>
      </c>
      <c r="V138">
        <f t="shared" si="46"/>
        <v>234.16055</v>
      </c>
      <c r="W138" s="16">
        <v>26</v>
      </c>
      <c r="X138" s="15">
        <f t="shared" si="47"/>
        <v>60.881743</v>
      </c>
      <c r="Z138">
        <f t="shared" si="48"/>
        <v>34.881743</v>
      </c>
      <c r="AA138" t="s">
        <v>39</v>
      </c>
      <c r="AB138" s="23">
        <f t="shared" si="49"/>
        <v>6088.1742999999997</v>
      </c>
      <c r="AD138">
        <f t="shared" si="50"/>
        <v>534.23782906282895</v>
      </c>
      <c r="AE138" s="23">
        <v>8.9</v>
      </c>
    </row>
    <row r="139" spans="1:32" x14ac:dyDescent="0.3">
      <c r="A139" s="15">
        <v>125</v>
      </c>
      <c r="B139">
        <v>3</v>
      </c>
      <c r="C139">
        <v>0</v>
      </c>
      <c r="D139" s="23">
        <v>8.5440000000000005</v>
      </c>
      <c r="E139" s="22">
        <v>8.31</v>
      </c>
      <c r="F139" s="28">
        <v>85</v>
      </c>
      <c r="G139" s="15">
        <f>D139+E139</f>
        <v>16.853999999999999</v>
      </c>
      <c r="H139" s="27">
        <v>1.67</v>
      </c>
      <c r="I139" s="27">
        <v>1.6428</v>
      </c>
      <c r="J139" s="27">
        <v>1.6669</v>
      </c>
      <c r="K139" s="27">
        <v>1.6593</v>
      </c>
      <c r="L139" s="31">
        <f t="shared" si="44"/>
        <v>1.6597500000000001</v>
      </c>
      <c r="M139" s="27">
        <v>2.0611000000000002</v>
      </c>
      <c r="N139" s="27">
        <v>2.0430000000000001</v>
      </c>
      <c r="O139" s="27">
        <v>2.0453000000000001</v>
      </c>
      <c r="P139" s="27">
        <v>2.0402</v>
      </c>
      <c r="Q139" s="31">
        <f t="shared" si="45"/>
        <v>2.0474000000000001</v>
      </c>
      <c r="R139" s="27">
        <v>353.20159999999998</v>
      </c>
      <c r="S139" s="27">
        <v>357.1232</v>
      </c>
      <c r="T139" s="27">
        <v>361.53489999999999</v>
      </c>
      <c r="U139" s="27">
        <v>356.63299999999998</v>
      </c>
      <c r="V139">
        <f t="shared" si="46"/>
        <v>357.123175</v>
      </c>
      <c r="W139" s="16">
        <v>26</v>
      </c>
      <c r="X139" s="15">
        <f t="shared" si="47"/>
        <v>92.852025499999996</v>
      </c>
      <c r="Z139">
        <f t="shared" si="48"/>
        <v>66.852025499999996</v>
      </c>
      <c r="AA139" t="s">
        <v>39</v>
      </c>
      <c r="AB139" s="23">
        <f t="shared" si="49"/>
        <v>9285.20255</v>
      </c>
      <c r="AD139">
        <f t="shared" si="50"/>
        <v>550.91981428740951</v>
      </c>
      <c r="AE139" s="23">
        <v>9</v>
      </c>
    </row>
    <row r="140" spans="1:32" x14ac:dyDescent="0.3">
      <c r="A140" s="15">
        <v>128</v>
      </c>
      <c r="B140">
        <v>3</v>
      </c>
      <c r="C140">
        <v>0</v>
      </c>
      <c r="D140" s="15">
        <v>8.3460000000000001</v>
      </c>
      <c r="E140" s="22">
        <v>17.486000000000001</v>
      </c>
      <c r="F140" s="28">
        <v>120</v>
      </c>
      <c r="G140" s="15">
        <f>E140</f>
        <v>17.486000000000001</v>
      </c>
      <c r="H140" s="27">
        <v>2.0085999999999999</v>
      </c>
      <c r="I140" s="27">
        <v>1.8982000000000001</v>
      </c>
      <c r="J140" s="27">
        <v>2.1543000000000001</v>
      </c>
      <c r="K140" s="27">
        <v>2.0825</v>
      </c>
      <c r="L140" s="31">
        <f t="shared" si="44"/>
        <v>2.0358999999999998</v>
      </c>
      <c r="M140" s="27">
        <v>2.0230000000000001</v>
      </c>
      <c r="N140" s="27"/>
      <c r="O140" s="27">
        <v>2.0579000000000001</v>
      </c>
      <c r="P140" s="27">
        <v>2.0352999999999999</v>
      </c>
      <c r="Q140" s="31">
        <f t="shared" si="45"/>
        <v>2.0387333333333331</v>
      </c>
      <c r="R140" s="27">
        <v>336.3664</v>
      </c>
      <c r="S140" s="27"/>
      <c r="T140" s="27">
        <v>328.03309999999999</v>
      </c>
      <c r="U140" s="27">
        <v>333.42520000000002</v>
      </c>
      <c r="V140">
        <f t="shared" si="46"/>
        <v>332.60823333333332</v>
      </c>
      <c r="W140" s="16">
        <v>26</v>
      </c>
      <c r="X140" s="15">
        <f t="shared" si="47"/>
        <v>86.478140666666661</v>
      </c>
      <c r="Z140">
        <f t="shared" si="48"/>
        <v>60.478140666666661</v>
      </c>
      <c r="AA140" t="s">
        <v>39</v>
      </c>
      <c r="AB140" s="23">
        <f t="shared" si="49"/>
        <v>8647.8140666666659</v>
      </c>
      <c r="AD140">
        <f t="shared" si="50"/>
        <v>494.5564489686987</v>
      </c>
      <c r="AE140" s="23">
        <v>9.6</v>
      </c>
    </row>
    <row r="141" spans="1:32" x14ac:dyDescent="0.3">
      <c r="A141" s="15">
        <v>129</v>
      </c>
      <c r="B141">
        <v>3</v>
      </c>
      <c r="C141">
        <v>0</v>
      </c>
      <c r="D141" s="23">
        <v>2.5720000000000001</v>
      </c>
      <c r="E141" t="s">
        <v>35</v>
      </c>
      <c r="F141" s="28">
        <v>124</v>
      </c>
      <c r="G141" s="15">
        <f>D141</f>
        <v>2.5720000000000001</v>
      </c>
      <c r="H141" s="27">
        <v>2.9135</v>
      </c>
      <c r="I141" s="27">
        <v>2.9830999999999999</v>
      </c>
      <c r="J141" s="27">
        <v>2.89</v>
      </c>
      <c r="K141" s="27">
        <v>2.8052999999999999</v>
      </c>
      <c r="L141" s="31">
        <f t="shared" si="44"/>
        <v>2.8979749999999997</v>
      </c>
      <c r="M141" s="27">
        <v>2.1716000000000002</v>
      </c>
      <c r="N141" s="27">
        <v>2.2785000000000002</v>
      </c>
      <c r="O141" s="27">
        <v>2.2322000000000002</v>
      </c>
      <c r="P141" s="27">
        <v>2.1151</v>
      </c>
      <c r="Q141" s="31">
        <f t="shared" si="45"/>
        <v>2.1993500000000004</v>
      </c>
      <c r="R141" s="27">
        <v>60.876199999999997</v>
      </c>
      <c r="S141" s="27">
        <v>59.4056</v>
      </c>
      <c r="T141" s="27">
        <v>60.386000000000003</v>
      </c>
      <c r="U141" s="27">
        <v>61.366399999999999</v>
      </c>
      <c r="V141">
        <f t="shared" si="46"/>
        <v>60.50855</v>
      </c>
      <c r="W141" s="16">
        <v>16</v>
      </c>
      <c r="X141" s="15">
        <f t="shared" si="47"/>
        <v>9.6813679999999991</v>
      </c>
      <c r="Z141" s="38">
        <f t="shared" si="48"/>
        <v>-6.3186320000000009</v>
      </c>
      <c r="AA141" s="34" t="s">
        <v>43</v>
      </c>
      <c r="AB141" s="59">
        <f t="shared" si="49"/>
        <v>968.13679999999999</v>
      </c>
      <c r="AD141">
        <f t="shared" si="50"/>
        <v>376.41399688958006</v>
      </c>
      <c r="AE141" s="23">
        <v>9.3000000000000007</v>
      </c>
      <c r="AF141" s="15" t="s">
        <v>53</v>
      </c>
    </row>
    <row r="142" spans="1:32" x14ac:dyDescent="0.3">
      <c r="A142" s="15">
        <v>130</v>
      </c>
      <c r="B142">
        <v>3</v>
      </c>
      <c r="C142">
        <v>0</v>
      </c>
      <c r="D142" s="15">
        <v>9.968</v>
      </c>
      <c r="E142" s="22">
        <v>11.805999999999999</v>
      </c>
      <c r="F142" s="28">
        <v>134</v>
      </c>
      <c r="G142" s="15">
        <f>E142</f>
        <v>11.805999999999999</v>
      </c>
      <c r="H142" s="66">
        <v>1.9395</v>
      </c>
      <c r="I142" s="27">
        <v>2.0844</v>
      </c>
      <c r="J142" s="27">
        <v>2.2679</v>
      </c>
      <c r="K142" s="27">
        <v>2.2450000000000001</v>
      </c>
      <c r="L142" s="31">
        <f t="shared" si="44"/>
        <v>2.1341999999999999</v>
      </c>
      <c r="M142" s="27">
        <v>1.9601</v>
      </c>
      <c r="N142" s="27">
        <v>2.0036999999999998</v>
      </c>
      <c r="O142" s="27">
        <v>2.0263</v>
      </c>
      <c r="P142" s="27">
        <v>2.0222000000000002</v>
      </c>
      <c r="Q142" s="31">
        <f t="shared" si="45"/>
        <v>2.0030749999999999</v>
      </c>
      <c r="R142" s="27">
        <v>221.1703</v>
      </c>
      <c r="S142" s="27">
        <v>217.24879999999999</v>
      </c>
      <c r="T142" s="27">
        <v>219.69980000000001</v>
      </c>
      <c r="U142" s="27">
        <v>215.28800000000001</v>
      </c>
      <c r="V142">
        <f t="shared" si="46"/>
        <v>218.35172499999999</v>
      </c>
      <c r="W142" s="16">
        <v>26</v>
      </c>
      <c r="X142" s="56">
        <f t="shared" si="47"/>
        <v>56.771448499999998</v>
      </c>
      <c r="Y142" s="21">
        <f>X142-2</f>
        <v>54.771448499999998</v>
      </c>
      <c r="Z142">
        <f t="shared" si="48"/>
        <v>30.771448499999998</v>
      </c>
      <c r="AA142" t="s">
        <v>39</v>
      </c>
      <c r="AB142" s="15">
        <f t="shared" si="49"/>
        <v>5677.1448499999997</v>
      </c>
      <c r="AC142" s="53">
        <f>AB142-200</f>
        <v>5477.1448499999997</v>
      </c>
      <c r="AD142">
        <f t="shared" si="50"/>
        <v>480.86946044384212</v>
      </c>
      <c r="AE142" s="23">
        <v>9.1</v>
      </c>
    </row>
    <row r="143" spans="1:32" x14ac:dyDescent="0.3">
      <c r="A143" s="15">
        <v>131</v>
      </c>
      <c r="B143">
        <v>3</v>
      </c>
      <c r="C143">
        <v>0</v>
      </c>
      <c r="D143" s="23">
        <v>4.9619999999999997</v>
      </c>
      <c r="E143" t="s">
        <v>35</v>
      </c>
      <c r="F143" s="28">
        <v>138</v>
      </c>
      <c r="G143" s="15">
        <f>D143</f>
        <v>4.9619999999999997</v>
      </c>
      <c r="H143" s="66"/>
      <c r="I143" s="27">
        <v>2.1006999999999998</v>
      </c>
      <c r="J143" s="27">
        <v>2.2898000000000001</v>
      </c>
      <c r="K143" s="27">
        <v>2.2077</v>
      </c>
      <c r="L143" s="31">
        <f t="shared" si="44"/>
        <v>2.1993999999999998</v>
      </c>
      <c r="M143" s="27"/>
      <c r="N143" s="27">
        <v>1.9706999999999999</v>
      </c>
      <c r="O143" s="27">
        <v>1.9988999999999999</v>
      </c>
      <c r="P143" s="27">
        <v>1.9778</v>
      </c>
      <c r="Q143" s="31">
        <f t="shared" si="45"/>
        <v>1.9824666666666666</v>
      </c>
      <c r="R143" s="27">
        <v>145.94059999999999</v>
      </c>
      <c r="S143" s="27">
        <v>137.11699999999999</v>
      </c>
      <c r="T143" s="27">
        <v>137.11699999999999</v>
      </c>
      <c r="U143" s="27">
        <v>137.60720000000001</v>
      </c>
      <c r="V143">
        <f t="shared" si="46"/>
        <v>139.44544999999999</v>
      </c>
      <c r="W143" s="16">
        <v>16</v>
      </c>
      <c r="X143" s="56">
        <f t="shared" si="47"/>
        <v>22.311271999999999</v>
      </c>
      <c r="Y143" s="21">
        <f>X143-2</f>
        <v>20.311271999999999</v>
      </c>
      <c r="Z143">
        <f t="shared" si="48"/>
        <v>6.3112719999999989</v>
      </c>
      <c r="AA143" t="s">
        <v>39</v>
      </c>
      <c r="AB143" s="15">
        <f t="shared" si="49"/>
        <v>2231.1271999999999</v>
      </c>
      <c r="AC143" s="61">
        <f>AB143-200</f>
        <v>2031.1271999999999</v>
      </c>
      <c r="AD143">
        <f t="shared" si="50"/>
        <v>449.64272470777911</v>
      </c>
      <c r="AE143" s="23">
        <v>9.1</v>
      </c>
    </row>
    <row r="144" spans="1:32" x14ac:dyDescent="0.3">
      <c r="A144" s="15">
        <v>132</v>
      </c>
      <c r="B144">
        <v>3</v>
      </c>
      <c r="C144">
        <v>0</v>
      </c>
      <c r="D144" s="23">
        <v>3.2440000000000002</v>
      </c>
      <c r="E144" t="s">
        <v>35</v>
      </c>
      <c r="F144" s="14">
        <v>147</v>
      </c>
      <c r="G144" s="74">
        <f>D144</f>
        <v>3.2440000000000002</v>
      </c>
      <c r="H144" s="71">
        <v>0.98939999999999995</v>
      </c>
      <c r="I144" s="35">
        <v>126.2</v>
      </c>
      <c r="J144" s="35">
        <v>-1.2799</v>
      </c>
      <c r="K144" s="35">
        <v>-5.3902000000000001</v>
      </c>
      <c r="L144" s="36">
        <f t="shared" si="44"/>
        <v>30.129825000000004</v>
      </c>
      <c r="M144" s="35">
        <v>1.9448000000000001</v>
      </c>
      <c r="N144" s="35">
        <v>-315.5</v>
      </c>
      <c r="O144" s="35">
        <v>-8.5908999999999995</v>
      </c>
      <c r="P144" s="35">
        <v>10.6935</v>
      </c>
      <c r="Q144" s="36">
        <f t="shared" si="45"/>
        <v>-77.86314999999999</v>
      </c>
      <c r="R144" s="35">
        <v>19.9602</v>
      </c>
      <c r="S144" s="35">
        <v>9.6661000000000001</v>
      </c>
      <c r="T144" s="35">
        <v>8.6857000000000006</v>
      </c>
      <c r="U144" s="35">
        <v>10.1563</v>
      </c>
      <c r="V144" s="39">
        <f t="shared" si="46"/>
        <v>12.117075</v>
      </c>
      <c r="W144" s="16">
        <v>16</v>
      </c>
      <c r="X144" s="15">
        <f t="shared" si="47"/>
        <v>1.9387319999999999</v>
      </c>
      <c r="Z144" s="38">
        <f t="shared" si="48"/>
        <v>-14.061268</v>
      </c>
      <c r="AA144" s="38" t="s">
        <v>43</v>
      </c>
      <c r="AB144" s="37">
        <f t="shared" si="49"/>
        <v>193.8732</v>
      </c>
      <c r="AD144" s="57">
        <f t="shared" si="50"/>
        <v>59.7636251541307</v>
      </c>
      <c r="AE144" s="25" t="s">
        <v>47</v>
      </c>
      <c r="AF144" s="15" t="s">
        <v>52</v>
      </c>
    </row>
    <row r="145" spans="1:31" x14ac:dyDescent="0.3">
      <c r="A145" s="15">
        <v>133</v>
      </c>
      <c r="B145">
        <v>3</v>
      </c>
      <c r="C145">
        <v>0</v>
      </c>
      <c r="D145" s="23">
        <v>16.59</v>
      </c>
      <c r="E145">
        <v>7.8719999999999999</v>
      </c>
      <c r="F145" s="28">
        <v>151</v>
      </c>
      <c r="G145" s="15">
        <f>D145</f>
        <v>16.59</v>
      </c>
      <c r="H145" s="27">
        <v>1.6152</v>
      </c>
      <c r="I145" s="27"/>
      <c r="J145" s="27">
        <v>1.6507000000000001</v>
      </c>
      <c r="K145" s="27">
        <v>1.6440999999999999</v>
      </c>
      <c r="L145" s="31">
        <f t="shared" si="44"/>
        <v>1.6366666666666667</v>
      </c>
      <c r="M145" s="27">
        <v>1.9701</v>
      </c>
      <c r="N145" s="27"/>
      <c r="O145" s="27">
        <v>1.9799</v>
      </c>
      <c r="P145" s="27">
        <v>1.9699</v>
      </c>
      <c r="Q145" s="31">
        <f t="shared" si="45"/>
        <v>1.9733000000000001</v>
      </c>
      <c r="R145" s="27">
        <v>295.4504</v>
      </c>
      <c r="S145" s="27"/>
      <c r="T145" s="27">
        <v>297.90129999999999</v>
      </c>
      <c r="U145" s="27">
        <v>293.4896</v>
      </c>
      <c r="V145">
        <f t="shared" si="46"/>
        <v>295.61376666666666</v>
      </c>
      <c r="W145" s="16">
        <v>26</v>
      </c>
      <c r="X145" s="15">
        <f t="shared" si="47"/>
        <v>76.859579333333329</v>
      </c>
      <c r="Z145">
        <f t="shared" si="48"/>
        <v>50.859579333333329</v>
      </c>
      <c r="AA145" t="s">
        <v>39</v>
      </c>
      <c r="AB145" s="23">
        <f t="shared" si="49"/>
        <v>7685.9579333333331</v>
      </c>
      <c r="AD145">
        <f t="shared" si="50"/>
        <v>463.28860357645169</v>
      </c>
      <c r="AE145" s="23">
        <v>8.8000000000000007</v>
      </c>
    </row>
    <row r="146" spans="1:31" x14ac:dyDescent="0.3">
      <c r="A146" s="15">
        <v>134</v>
      </c>
      <c r="B146">
        <v>3</v>
      </c>
      <c r="C146">
        <v>0</v>
      </c>
      <c r="E146" s="22"/>
      <c r="H146" s="21"/>
      <c r="I146" s="24"/>
      <c r="J146" s="24"/>
      <c r="K146" s="24"/>
      <c r="AB146" s="23"/>
      <c r="AE146" s="23"/>
    </row>
    <row r="147" spans="1:31" x14ac:dyDescent="0.3">
      <c r="A147" s="15">
        <v>136</v>
      </c>
      <c r="B147">
        <v>3</v>
      </c>
      <c r="C147">
        <v>0</v>
      </c>
      <c r="D147" s="23">
        <v>8.8819999999999997</v>
      </c>
      <c r="E147" s="22">
        <v>10.448</v>
      </c>
      <c r="F147" s="28">
        <v>165</v>
      </c>
      <c r="G147" s="15">
        <f>D147+E147</f>
        <v>19.329999999999998</v>
      </c>
      <c r="H147" s="27">
        <v>0.99409999999999998</v>
      </c>
      <c r="I147" s="27">
        <v>1.0274000000000001</v>
      </c>
      <c r="J147" s="27">
        <v>1.0552999999999999</v>
      </c>
      <c r="K147" s="27">
        <v>1.0369999999999999</v>
      </c>
      <c r="L147" s="31">
        <f>AVERAGE(H147:K147)</f>
        <v>1.0284499999999999</v>
      </c>
      <c r="M147" s="27">
        <v>2.0270000000000001</v>
      </c>
      <c r="N147" s="27">
        <v>2.1120000000000001</v>
      </c>
      <c r="O147" s="27">
        <v>2.1147</v>
      </c>
      <c r="P147" s="27">
        <v>2.0811999999999999</v>
      </c>
      <c r="Q147" s="31">
        <f>AVERAGE(M147:P147)</f>
        <v>2.0837250000000003</v>
      </c>
      <c r="R147" s="27">
        <v>308.06099999999998</v>
      </c>
      <c r="S147" s="27">
        <v>299.23750000000001</v>
      </c>
      <c r="T147" s="27">
        <v>301.68849999999998</v>
      </c>
      <c r="U147" s="27">
        <v>306.10019999999997</v>
      </c>
      <c r="V147">
        <f>AVERAGE(R147:U147)</f>
        <v>303.77179999999998</v>
      </c>
      <c r="W147" s="16">
        <v>26</v>
      </c>
      <c r="X147" s="15">
        <f>(V147*W147)/100</f>
        <v>78.980667999999994</v>
      </c>
      <c r="Z147">
        <f>X147-W147</f>
        <v>52.980667999999994</v>
      </c>
      <c r="AA147" t="s">
        <v>39</v>
      </c>
      <c r="AB147" s="23">
        <f>V147*W147</f>
        <v>7898.0667999999996</v>
      </c>
      <c r="AD147">
        <f>AB147/G147</f>
        <v>408.59114330056906</v>
      </c>
      <c r="AE147" s="23">
        <v>8.9</v>
      </c>
    </row>
    <row r="148" spans="1:31" x14ac:dyDescent="0.3">
      <c r="A148" s="15">
        <v>137</v>
      </c>
      <c r="B148">
        <v>3</v>
      </c>
      <c r="C148">
        <v>0</v>
      </c>
      <c r="D148" s="23">
        <v>9.3559999999999999</v>
      </c>
      <c r="E148" s="22">
        <v>6.8259999999999996</v>
      </c>
      <c r="F148" s="28">
        <v>171</v>
      </c>
      <c r="G148" s="15">
        <f>D148+E148</f>
        <v>16.181999999999999</v>
      </c>
      <c r="H148" s="27"/>
      <c r="I148" s="27">
        <v>1.8310999999999999</v>
      </c>
      <c r="J148" s="27">
        <v>1.8788</v>
      </c>
      <c r="K148" s="27">
        <v>1.8103</v>
      </c>
      <c r="L148" s="31">
        <f>AVERAGE(H148:K148)</f>
        <v>1.8400666666666667</v>
      </c>
      <c r="M148" s="27">
        <v>1.9412</v>
      </c>
      <c r="N148" s="27">
        <v>2.0093000000000001</v>
      </c>
      <c r="O148" s="27">
        <v>2.0261</v>
      </c>
      <c r="P148" s="27">
        <v>2.0009999999999999</v>
      </c>
      <c r="Q148" s="31">
        <f>AVERAGE(M148:P148)</f>
        <v>1.9943999999999997</v>
      </c>
      <c r="R148" s="27">
        <v>366.39429999999999</v>
      </c>
      <c r="S148" s="27">
        <v>355.61</v>
      </c>
      <c r="T148" s="27">
        <v>356.59039999999999</v>
      </c>
      <c r="U148" s="27">
        <v>355.1198</v>
      </c>
      <c r="V148">
        <f>AVERAGE(R148:U148)</f>
        <v>358.42862500000001</v>
      </c>
      <c r="W148" s="16">
        <v>26</v>
      </c>
      <c r="X148" s="15">
        <f>(V148*W148)/100</f>
        <v>93.191442500000008</v>
      </c>
      <c r="Z148">
        <f>X148-W148</f>
        <v>67.191442500000008</v>
      </c>
      <c r="AA148" t="s">
        <v>39</v>
      </c>
      <c r="AB148" s="23">
        <f>V148*W148</f>
        <v>9319.1442500000012</v>
      </c>
      <c r="AD148">
        <f>AB148/G148</f>
        <v>575.89570201458423</v>
      </c>
      <c r="AE148" s="23">
        <v>9.3000000000000007</v>
      </c>
    </row>
    <row r="149" spans="1:31" x14ac:dyDescent="0.3">
      <c r="A149" s="15">
        <v>138</v>
      </c>
      <c r="B149">
        <v>3</v>
      </c>
      <c r="C149">
        <v>0</v>
      </c>
      <c r="E149" s="22"/>
      <c r="H149" s="27"/>
      <c r="I149" s="27"/>
      <c r="J149" s="27"/>
      <c r="K149" s="27"/>
      <c r="M149" s="27"/>
      <c r="N149" s="27"/>
      <c r="O149" s="27"/>
      <c r="P149" s="27"/>
      <c r="R149" s="27"/>
      <c r="S149" s="27"/>
      <c r="T149" s="27"/>
      <c r="U149" s="27"/>
      <c r="AB149" s="23"/>
      <c r="AE149" s="23"/>
    </row>
    <row r="150" spans="1:31" x14ac:dyDescent="0.3">
      <c r="A150" s="15">
        <v>139</v>
      </c>
      <c r="B150">
        <v>3</v>
      </c>
      <c r="C150">
        <v>0</v>
      </c>
      <c r="D150" s="23">
        <v>6.7119999999999997</v>
      </c>
      <c r="E150" s="22">
        <v>9.9960000000000004</v>
      </c>
      <c r="F150" s="28">
        <v>180</v>
      </c>
      <c r="G150" s="15">
        <f>D150+E150</f>
        <v>16.707999999999998</v>
      </c>
      <c r="H150" s="27"/>
      <c r="I150" s="27">
        <v>2.0948000000000002</v>
      </c>
      <c r="J150" s="27">
        <v>2.2012</v>
      </c>
      <c r="K150" s="27">
        <v>2.0998000000000001</v>
      </c>
      <c r="L150" s="31">
        <f t="shared" ref="L150:L159" si="51">AVERAGE(H150:K150)</f>
        <v>2.1319333333333335</v>
      </c>
      <c r="M150" s="27"/>
      <c r="N150" s="27">
        <v>2.0257999999999998</v>
      </c>
      <c r="O150" s="27">
        <v>2.0350999999999999</v>
      </c>
      <c r="P150" s="27">
        <v>2.0209000000000001</v>
      </c>
      <c r="Q150" s="31">
        <f t="shared" ref="Q150:Q159" si="52">AVERAGE(M150:P150)</f>
        <v>2.0272666666666668</v>
      </c>
      <c r="R150" s="27">
        <v>212.96299999999999</v>
      </c>
      <c r="S150" s="27">
        <v>206.59039999999999</v>
      </c>
      <c r="T150" s="27">
        <v>209.5316</v>
      </c>
      <c r="U150" s="27">
        <v>207.0806</v>
      </c>
      <c r="V150">
        <f t="shared" ref="V150:V159" si="53">AVERAGE(R150:U150)</f>
        <v>209.04140000000001</v>
      </c>
      <c r="W150" s="16">
        <v>26</v>
      </c>
      <c r="X150" s="15">
        <f t="shared" ref="X150:X159" si="54">(V150*W150)/100</f>
        <v>54.350763999999998</v>
      </c>
      <c r="Z150">
        <f t="shared" ref="Z150:Z159" si="55">X150-W150</f>
        <v>28.350763999999998</v>
      </c>
      <c r="AA150" t="s">
        <v>39</v>
      </c>
      <c r="AB150" s="23">
        <f t="shared" ref="AB150:AB159" si="56">V150*W150</f>
        <v>5435.0763999999999</v>
      </c>
      <c r="AD150">
        <f t="shared" ref="AD150:AD159" si="57">AB150/G150</f>
        <v>325.29784534354803</v>
      </c>
      <c r="AE150" s="23">
        <v>8.1999999999999993</v>
      </c>
    </row>
    <row r="151" spans="1:31" x14ac:dyDescent="0.3">
      <c r="A151" s="15">
        <v>140</v>
      </c>
      <c r="B151">
        <v>3</v>
      </c>
      <c r="C151">
        <v>0</v>
      </c>
      <c r="D151" s="23">
        <v>4.49</v>
      </c>
      <c r="E151" s="22">
        <v>5.6260000000000003</v>
      </c>
      <c r="F151" s="28">
        <v>183</v>
      </c>
      <c r="G151" s="15">
        <f>D151+E151</f>
        <v>10.116</v>
      </c>
      <c r="H151" s="27"/>
      <c r="I151" s="27">
        <v>1.845</v>
      </c>
      <c r="J151" s="27">
        <v>1.8823000000000001</v>
      </c>
      <c r="K151" s="27">
        <v>1.9117999999999999</v>
      </c>
      <c r="L151" s="31">
        <f t="shared" si="51"/>
        <v>1.8796999999999999</v>
      </c>
      <c r="M151" s="27">
        <v>1.9702</v>
      </c>
      <c r="N151" s="27">
        <v>2.0255000000000001</v>
      </c>
      <c r="O151" s="27">
        <v>2.0251000000000001</v>
      </c>
      <c r="P151" s="27">
        <v>2.0528</v>
      </c>
      <c r="Q151" s="31">
        <f t="shared" si="52"/>
        <v>2.0184000000000002</v>
      </c>
      <c r="R151" s="27">
        <v>197.6123</v>
      </c>
      <c r="S151" s="27">
        <v>191.2397</v>
      </c>
      <c r="T151" s="27">
        <v>194.18090000000001</v>
      </c>
      <c r="U151" s="27">
        <v>188.78870000000001</v>
      </c>
      <c r="V151">
        <f t="shared" si="53"/>
        <v>192.9554</v>
      </c>
      <c r="W151" s="16">
        <v>26</v>
      </c>
      <c r="X151" s="15">
        <f t="shared" si="54"/>
        <v>50.168404000000002</v>
      </c>
      <c r="Z151">
        <f t="shared" si="55"/>
        <v>24.168404000000002</v>
      </c>
      <c r="AA151" t="s">
        <v>39</v>
      </c>
      <c r="AB151" s="23">
        <f t="shared" si="56"/>
        <v>5016.8404</v>
      </c>
      <c r="AD151">
        <f t="shared" si="57"/>
        <v>495.93123764333728</v>
      </c>
      <c r="AE151" s="23">
        <v>9.6999999999999993</v>
      </c>
    </row>
    <row r="152" spans="1:31" x14ac:dyDescent="0.3">
      <c r="A152" s="15">
        <v>141</v>
      </c>
      <c r="B152">
        <v>3</v>
      </c>
      <c r="C152">
        <v>0</v>
      </c>
      <c r="D152" s="23">
        <v>9.1579999999999995</v>
      </c>
      <c r="E152" s="22">
        <v>8.1300000000000008</v>
      </c>
      <c r="F152" s="28">
        <v>188</v>
      </c>
      <c r="G152" s="15">
        <f>D152+E152</f>
        <v>17.288</v>
      </c>
      <c r="H152" s="27">
        <v>1.9905999999999999</v>
      </c>
      <c r="I152" s="27">
        <v>1.9806999999999999</v>
      </c>
      <c r="J152" s="27">
        <v>2.0106999999999999</v>
      </c>
      <c r="K152" s="27">
        <v>1.9930000000000001</v>
      </c>
      <c r="L152" s="31">
        <f t="shared" si="51"/>
        <v>1.9937499999999999</v>
      </c>
      <c r="M152" s="27">
        <v>2.0407999999999999</v>
      </c>
      <c r="N152" s="27">
        <v>2.0457999999999998</v>
      </c>
      <c r="O152" s="27">
        <v>2.0407000000000002</v>
      </c>
      <c r="P152" s="27">
        <v>2.0331000000000001</v>
      </c>
      <c r="Q152" s="31">
        <f t="shared" si="52"/>
        <v>2.0400999999999998</v>
      </c>
      <c r="R152" s="27">
        <v>389.76909999999998</v>
      </c>
      <c r="S152" s="27">
        <v>391.72989999999999</v>
      </c>
      <c r="T152" s="27">
        <v>390.74950000000001</v>
      </c>
      <c r="U152" s="27">
        <v>388.29849999999999</v>
      </c>
      <c r="V152">
        <f t="shared" si="53"/>
        <v>390.13675000000001</v>
      </c>
      <c r="W152" s="16">
        <v>26</v>
      </c>
      <c r="X152" s="15">
        <f t="shared" si="54"/>
        <v>101.43555500000001</v>
      </c>
      <c r="Z152">
        <f t="shared" si="55"/>
        <v>75.435555000000008</v>
      </c>
      <c r="AA152" t="s">
        <v>39</v>
      </c>
      <c r="AB152" s="23">
        <f t="shared" si="56"/>
        <v>10143.5555</v>
      </c>
      <c r="AD152">
        <f t="shared" si="57"/>
        <v>586.73967491901897</v>
      </c>
      <c r="AE152" s="23">
        <v>9.1</v>
      </c>
    </row>
    <row r="153" spans="1:31" x14ac:dyDescent="0.3">
      <c r="A153" s="15">
        <v>144</v>
      </c>
      <c r="B153">
        <v>3</v>
      </c>
      <c r="C153">
        <v>0</v>
      </c>
      <c r="D153" s="23">
        <v>16.84</v>
      </c>
      <c r="E153">
        <v>12.875999999999999</v>
      </c>
      <c r="F153" s="28">
        <v>201</v>
      </c>
      <c r="G153" s="15">
        <f>D153</f>
        <v>16.84</v>
      </c>
      <c r="H153" s="27">
        <v>1.5771999999999999</v>
      </c>
      <c r="I153" s="27">
        <v>1.6760999999999999</v>
      </c>
      <c r="J153" s="27">
        <v>1.694</v>
      </c>
      <c r="K153" s="27">
        <v>1.6831</v>
      </c>
      <c r="L153" s="31">
        <f t="shared" si="51"/>
        <v>1.6576</v>
      </c>
      <c r="M153" s="27">
        <v>1.9583999999999999</v>
      </c>
      <c r="N153" s="27">
        <v>2.0028000000000001</v>
      </c>
      <c r="O153" s="27">
        <v>1.9937</v>
      </c>
      <c r="P153" s="27">
        <v>1.9724999999999999</v>
      </c>
      <c r="Q153" s="31">
        <f t="shared" si="52"/>
        <v>1.9818500000000001</v>
      </c>
      <c r="R153" s="27">
        <v>325.06330000000003</v>
      </c>
      <c r="S153" s="27">
        <v>321.63189999999997</v>
      </c>
      <c r="T153" s="27">
        <v>325.06330000000003</v>
      </c>
      <c r="U153" s="27">
        <v>319.67110000000002</v>
      </c>
      <c r="V153">
        <f t="shared" si="53"/>
        <v>322.85739999999998</v>
      </c>
      <c r="W153" s="16">
        <v>26</v>
      </c>
      <c r="X153" s="56">
        <f t="shared" si="54"/>
        <v>83.942924000000005</v>
      </c>
      <c r="Y153" s="21">
        <f>X153-2</f>
        <v>81.942924000000005</v>
      </c>
      <c r="Z153">
        <f t="shared" si="55"/>
        <v>57.942924000000005</v>
      </c>
      <c r="AA153" t="s">
        <v>39</v>
      </c>
      <c r="AB153" s="15">
        <f t="shared" si="56"/>
        <v>8394.2924000000003</v>
      </c>
      <c r="AC153" s="53">
        <f>AB153-200</f>
        <v>8194.2924000000003</v>
      </c>
      <c r="AD153">
        <f t="shared" si="57"/>
        <v>498.47342042755349</v>
      </c>
      <c r="AE153" s="23">
        <v>9.6999999999999993</v>
      </c>
    </row>
    <row r="154" spans="1:31" x14ac:dyDescent="0.3">
      <c r="A154" s="15">
        <v>145</v>
      </c>
      <c r="B154">
        <v>3</v>
      </c>
      <c r="C154">
        <v>0</v>
      </c>
      <c r="D154" s="23">
        <v>6.1740000000000004</v>
      </c>
      <c r="E154" s="22">
        <v>4.6319999999999997</v>
      </c>
      <c r="F154" s="28">
        <v>109</v>
      </c>
      <c r="G154" s="15">
        <f>D154+E154</f>
        <v>10.806000000000001</v>
      </c>
      <c r="H154" s="27">
        <v>2.8662999999999998</v>
      </c>
      <c r="I154" s="27">
        <v>2.7684000000000002</v>
      </c>
      <c r="J154" s="27">
        <v>2.7408000000000001</v>
      </c>
      <c r="K154" s="27">
        <v>2.8329</v>
      </c>
      <c r="L154" s="31">
        <f t="shared" si="51"/>
        <v>2.8021000000000003</v>
      </c>
      <c r="M154" s="27">
        <v>1.9280999999999999</v>
      </c>
      <c r="N154" s="27">
        <v>1.9207000000000001</v>
      </c>
      <c r="O154" s="27">
        <v>1.9128000000000001</v>
      </c>
      <c r="P154" s="27">
        <v>1.9188000000000001</v>
      </c>
      <c r="Q154" s="31">
        <f t="shared" si="52"/>
        <v>1.9200999999999999</v>
      </c>
      <c r="R154" s="27">
        <v>203.03309999999999</v>
      </c>
      <c r="S154" s="27">
        <v>206.9547</v>
      </c>
      <c r="T154" s="27">
        <v>208.91540000000001</v>
      </c>
      <c r="U154" s="27">
        <v>202.05269999999999</v>
      </c>
      <c r="V154">
        <f t="shared" si="53"/>
        <v>205.23897499999998</v>
      </c>
      <c r="W154" s="16">
        <v>26</v>
      </c>
      <c r="X154" s="15">
        <f t="shared" si="54"/>
        <v>53.362133499999999</v>
      </c>
      <c r="Z154">
        <f t="shared" si="55"/>
        <v>27.362133499999999</v>
      </c>
      <c r="AA154" t="s">
        <v>39</v>
      </c>
      <c r="AB154" s="23">
        <f t="shared" si="56"/>
        <v>5336.21335</v>
      </c>
      <c r="AD154">
        <f t="shared" si="57"/>
        <v>493.81948454562274</v>
      </c>
      <c r="AE154" s="23">
        <v>7.8</v>
      </c>
    </row>
    <row r="155" spans="1:31" x14ac:dyDescent="0.3">
      <c r="A155" s="15">
        <v>147</v>
      </c>
      <c r="B155">
        <v>3</v>
      </c>
      <c r="C155">
        <v>0</v>
      </c>
      <c r="D155" s="23">
        <v>9.4960000000000004</v>
      </c>
      <c r="E155" s="22">
        <v>7.8159999999999998</v>
      </c>
      <c r="F155" s="28">
        <v>207</v>
      </c>
      <c r="G155" s="15">
        <f>D155+E155</f>
        <v>17.312000000000001</v>
      </c>
      <c r="H155" s="27">
        <v>1.891</v>
      </c>
      <c r="I155" s="27">
        <v>1.8335999999999999</v>
      </c>
      <c r="J155" s="27">
        <v>1.8813</v>
      </c>
      <c r="K155" s="27">
        <v>1.8854</v>
      </c>
      <c r="L155" s="31">
        <f t="shared" si="51"/>
        <v>1.872825</v>
      </c>
      <c r="M155" s="27">
        <v>1.9321999999999999</v>
      </c>
      <c r="N155" s="27">
        <v>1.9330000000000001</v>
      </c>
      <c r="O155" s="27">
        <v>1.9330000000000001</v>
      </c>
      <c r="P155" s="27">
        <v>1.9321999999999999</v>
      </c>
      <c r="Q155" s="31">
        <f t="shared" si="52"/>
        <v>1.9325999999999999</v>
      </c>
      <c r="R155" s="27">
        <v>315.12610000000001</v>
      </c>
      <c r="S155" s="27">
        <v>319.04759999999999</v>
      </c>
      <c r="T155" s="27">
        <v>319.04759999999999</v>
      </c>
      <c r="U155" s="27">
        <v>315.12610000000001</v>
      </c>
      <c r="V155">
        <f t="shared" si="53"/>
        <v>317.08685000000003</v>
      </c>
      <c r="W155" s="16">
        <v>26</v>
      </c>
      <c r="X155" s="56">
        <f t="shared" si="54"/>
        <v>82.442581000000004</v>
      </c>
      <c r="Y155" s="21">
        <f>X155-2</f>
        <v>80.442581000000004</v>
      </c>
      <c r="Z155">
        <f t="shared" si="55"/>
        <v>56.442581000000004</v>
      </c>
      <c r="AA155" t="s">
        <v>39</v>
      </c>
      <c r="AB155" s="15">
        <f t="shared" si="56"/>
        <v>8244.2581000000009</v>
      </c>
      <c r="AC155" s="53">
        <f>AB155-200</f>
        <v>8044.2581000000009</v>
      </c>
      <c r="AD155">
        <f t="shared" si="57"/>
        <v>476.21638747689468</v>
      </c>
      <c r="AE155" s="23">
        <v>9.8000000000000007</v>
      </c>
    </row>
    <row r="156" spans="1:31" x14ac:dyDescent="0.3">
      <c r="A156" s="15">
        <v>148</v>
      </c>
      <c r="B156">
        <v>3</v>
      </c>
      <c r="C156">
        <v>0</v>
      </c>
      <c r="D156" s="23">
        <v>7.9160000000000004</v>
      </c>
      <c r="E156" s="22">
        <v>6.8280000000000003</v>
      </c>
      <c r="F156" s="28">
        <v>216</v>
      </c>
      <c r="G156" s="15">
        <f>D156+E156</f>
        <v>14.744</v>
      </c>
      <c r="H156" s="27">
        <v>1.4819</v>
      </c>
      <c r="I156" s="27"/>
      <c r="J156" s="27">
        <v>1.4807999999999999</v>
      </c>
      <c r="K156" s="27">
        <v>1.4779</v>
      </c>
      <c r="L156" s="31">
        <f t="shared" si="51"/>
        <v>1.4802</v>
      </c>
      <c r="M156" s="27">
        <v>2.0745</v>
      </c>
      <c r="N156" s="27">
        <v>2.0459000000000001</v>
      </c>
      <c r="O156" s="27">
        <v>2.0775000000000001</v>
      </c>
      <c r="P156" s="27">
        <v>2.0745</v>
      </c>
      <c r="Q156" s="31">
        <f t="shared" si="52"/>
        <v>2.0681000000000003</v>
      </c>
      <c r="R156" s="27">
        <v>265.12610000000001</v>
      </c>
      <c r="S156" s="27">
        <v>271.49860000000001</v>
      </c>
      <c r="T156" s="27">
        <v>268.55739999999997</v>
      </c>
      <c r="U156" s="27">
        <v>265.12610000000001</v>
      </c>
      <c r="V156">
        <f t="shared" si="53"/>
        <v>267.57704999999999</v>
      </c>
      <c r="W156" s="16">
        <v>26</v>
      </c>
      <c r="X156" s="15">
        <f t="shared" si="54"/>
        <v>69.570032999999995</v>
      </c>
      <c r="Z156">
        <f t="shared" si="55"/>
        <v>43.570032999999995</v>
      </c>
      <c r="AA156" t="s">
        <v>39</v>
      </c>
      <c r="AB156" s="23">
        <f t="shared" si="56"/>
        <v>6957.0032999999994</v>
      </c>
      <c r="AD156">
        <f t="shared" si="57"/>
        <v>471.85318095496467</v>
      </c>
      <c r="AE156" s="23">
        <v>9.9</v>
      </c>
    </row>
    <row r="157" spans="1:31" x14ac:dyDescent="0.3">
      <c r="A157" s="15">
        <v>149</v>
      </c>
      <c r="B157">
        <v>3</v>
      </c>
      <c r="C157">
        <v>0</v>
      </c>
      <c r="D157" s="23">
        <v>19.097999999999999</v>
      </c>
      <c r="E157">
        <v>12.406000000000001</v>
      </c>
      <c r="F157" s="28">
        <v>221</v>
      </c>
      <c r="G157" s="15">
        <f>D157</f>
        <v>19.097999999999999</v>
      </c>
      <c r="H157" s="27">
        <v>1.1591</v>
      </c>
      <c r="I157" s="27">
        <v>1.1204000000000001</v>
      </c>
      <c r="J157" s="27">
        <v>1.1657999999999999</v>
      </c>
      <c r="K157" s="27">
        <v>1.1661999999999999</v>
      </c>
      <c r="L157" s="31">
        <f t="shared" si="51"/>
        <v>1.1528749999999999</v>
      </c>
      <c r="M157" s="27">
        <v>2.1093000000000002</v>
      </c>
      <c r="N157" s="27"/>
      <c r="O157" s="27">
        <v>2.1253000000000002</v>
      </c>
      <c r="P157" s="27">
        <v>2.1240000000000001</v>
      </c>
      <c r="Q157" s="31">
        <f t="shared" si="52"/>
        <v>2.1195333333333335</v>
      </c>
      <c r="R157" s="27">
        <v>306.79270000000002</v>
      </c>
      <c r="S157" s="27"/>
      <c r="T157" s="27">
        <v>302.87110000000001</v>
      </c>
      <c r="U157" s="27">
        <v>305.81229999999999</v>
      </c>
      <c r="V157">
        <f t="shared" si="53"/>
        <v>305.15870000000001</v>
      </c>
      <c r="W157" s="16">
        <v>26</v>
      </c>
      <c r="X157" s="15">
        <f t="shared" si="54"/>
        <v>79.341262</v>
      </c>
      <c r="Z157">
        <f t="shared" si="55"/>
        <v>53.341262</v>
      </c>
      <c r="AA157" t="s">
        <v>39</v>
      </c>
      <c r="AB157" s="23">
        <f t="shared" si="56"/>
        <v>7934.1262000000006</v>
      </c>
      <c r="AD157">
        <f t="shared" si="57"/>
        <v>415.44277934862293</v>
      </c>
      <c r="AE157" s="23">
        <v>9.6999999999999993</v>
      </c>
    </row>
    <row r="158" spans="1:31" x14ac:dyDescent="0.3">
      <c r="A158" s="15">
        <v>150</v>
      </c>
      <c r="B158">
        <v>3</v>
      </c>
      <c r="C158">
        <v>0</v>
      </c>
      <c r="D158" s="23">
        <v>10.98</v>
      </c>
      <c r="E158">
        <v>5.3739999999999997</v>
      </c>
      <c r="F158" s="28">
        <v>228</v>
      </c>
      <c r="G158" s="15">
        <f>D158</f>
        <v>10.98</v>
      </c>
      <c r="H158" s="27">
        <v>1.0931999999999999</v>
      </c>
      <c r="I158" s="27">
        <v>1.0707</v>
      </c>
      <c r="J158" s="27">
        <v>1.0734999999999999</v>
      </c>
      <c r="K158" s="27">
        <v>1.0851999999999999</v>
      </c>
      <c r="L158" s="31">
        <f t="shared" si="51"/>
        <v>1.0806499999999999</v>
      </c>
      <c r="M158" s="27">
        <v>2.0331000000000001</v>
      </c>
      <c r="N158" s="27">
        <v>2.0373999999999999</v>
      </c>
      <c r="O158" s="27">
        <v>2.0423</v>
      </c>
      <c r="P158" s="27">
        <v>2.0379</v>
      </c>
      <c r="Q158" s="31">
        <f t="shared" si="52"/>
        <v>2.0376750000000001</v>
      </c>
      <c r="R158" s="27">
        <v>212.40199999999999</v>
      </c>
      <c r="S158" s="27">
        <v>214.85290000000001</v>
      </c>
      <c r="T158" s="27">
        <v>214.36269999999999</v>
      </c>
      <c r="U158" s="27">
        <v>211.9118</v>
      </c>
      <c r="V158">
        <f t="shared" si="53"/>
        <v>213.38235</v>
      </c>
      <c r="W158" s="16">
        <v>26</v>
      </c>
      <c r="X158" s="15">
        <f t="shared" si="54"/>
        <v>55.479410999999999</v>
      </c>
      <c r="Z158">
        <f t="shared" si="55"/>
        <v>29.479410999999999</v>
      </c>
      <c r="AA158" t="s">
        <v>39</v>
      </c>
      <c r="AB158" s="23">
        <f t="shared" si="56"/>
        <v>5547.9411</v>
      </c>
      <c r="AD158">
        <f t="shared" si="57"/>
        <v>505.27696721311474</v>
      </c>
      <c r="AE158" s="23">
        <v>9.1</v>
      </c>
    </row>
    <row r="159" spans="1:31" x14ac:dyDescent="0.3">
      <c r="A159" s="15">
        <v>151</v>
      </c>
      <c r="B159">
        <v>3</v>
      </c>
      <c r="C159">
        <v>0</v>
      </c>
      <c r="D159" s="23">
        <v>12.378</v>
      </c>
      <c r="E159">
        <v>21.866</v>
      </c>
      <c r="F159" s="28">
        <v>231</v>
      </c>
      <c r="G159" s="15">
        <f>D159</f>
        <v>12.378</v>
      </c>
      <c r="H159" s="27">
        <v>1.3107</v>
      </c>
      <c r="I159" s="27">
        <v>1.2717000000000001</v>
      </c>
      <c r="J159" s="27">
        <v>1.2888999999999999</v>
      </c>
      <c r="K159" s="27">
        <v>1.272</v>
      </c>
      <c r="L159" s="31">
        <f t="shared" si="51"/>
        <v>1.285825</v>
      </c>
      <c r="M159" s="27">
        <v>2.0415000000000001</v>
      </c>
      <c r="N159" s="27">
        <v>2.0512000000000001</v>
      </c>
      <c r="O159" s="27">
        <v>2.0461</v>
      </c>
      <c r="P159" s="27">
        <v>2.0257000000000001</v>
      </c>
      <c r="Q159" s="31">
        <f t="shared" si="52"/>
        <v>2.0411250000000001</v>
      </c>
      <c r="R159" s="27">
        <v>194.2647</v>
      </c>
      <c r="S159" s="27">
        <v>197.20590000000001</v>
      </c>
      <c r="T159" s="27">
        <v>196.7157</v>
      </c>
      <c r="U159" s="27">
        <v>194.75489999999999</v>
      </c>
      <c r="V159">
        <f t="shared" si="53"/>
        <v>195.7353</v>
      </c>
      <c r="W159" s="16">
        <v>26</v>
      </c>
      <c r="X159" s="15">
        <f t="shared" si="54"/>
        <v>50.891177999999996</v>
      </c>
      <c r="Z159">
        <f t="shared" si="55"/>
        <v>24.891177999999996</v>
      </c>
      <c r="AA159" t="s">
        <v>39</v>
      </c>
      <c r="AB159" s="23">
        <f t="shared" si="56"/>
        <v>5089.1178</v>
      </c>
      <c r="AD159">
        <f t="shared" si="57"/>
        <v>411.14217159476487</v>
      </c>
      <c r="AE159" s="23">
        <v>9.3000000000000007</v>
      </c>
    </row>
    <row r="160" spans="1:31" x14ac:dyDescent="0.3">
      <c r="A160" s="15">
        <v>152</v>
      </c>
      <c r="B160">
        <v>3</v>
      </c>
      <c r="C160">
        <v>0</v>
      </c>
      <c r="D160" s="23"/>
      <c r="E160" s="22"/>
      <c r="H160" s="27"/>
      <c r="I160" s="27"/>
      <c r="J160" s="27"/>
      <c r="K160" s="27"/>
      <c r="M160" s="27"/>
      <c r="N160" s="27"/>
      <c r="O160" s="27"/>
      <c r="P160" s="27"/>
      <c r="R160" s="27"/>
      <c r="S160" s="27"/>
      <c r="T160" s="27"/>
      <c r="U160" s="27"/>
      <c r="X160" s="56"/>
      <c r="AC160" s="53"/>
      <c r="AE160" s="23"/>
    </row>
    <row r="161" spans="1:31" x14ac:dyDescent="0.3">
      <c r="A161" s="15">
        <v>153</v>
      </c>
      <c r="B161">
        <v>3</v>
      </c>
      <c r="C161">
        <v>0</v>
      </c>
      <c r="D161" s="23">
        <v>7.1820000000000004</v>
      </c>
      <c r="E161" s="22">
        <v>6.4</v>
      </c>
      <c r="F161" s="28">
        <v>239</v>
      </c>
      <c r="G161" s="15">
        <f>D161+E161</f>
        <v>13.582000000000001</v>
      </c>
      <c r="H161" s="27">
        <v>1.3758999999999999</v>
      </c>
      <c r="I161" s="27"/>
      <c r="J161" s="27">
        <v>1.3927</v>
      </c>
      <c r="K161" s="27">
        <v>1.4</v>
      </c>
      <c r="L161" s="31">
        <f t="shared" ref="L161:L174" si="58">AVERAGE(H161:K161)</f>
        <v>1.3895333333333333</v>
      </c>
      <c r="M161" s="27">
        <v>2.0367999999999999</v>
      </c>
      <c r="N161" s="27"/>
      <c r="O161" s="27">
        <v>2.0497999999999998</v>
      </c>
      <c r="P161" s="27">
        <v>2.0629</v>
      </c>
      <c r="Q161" s="31">
        <f t="shared" ref="Q161:Q174" si="59">AVERAGE(M161:P161)</f>
        <v>2.0498333333333334</v>
      </c>
      <c r="R161" s="27">
        <v>245.7353</v>
      </c>
      <c r="S161" s="27"/>
      <c r="T161" s="27">
        <v>243.2843</v>
      </c>
      <c r="U161" s="27">
        <v>241.81370000000001</v>
      </c>
      <c r="V161">
        <f t="shared" ref="V161:V174" si="60">AVERAGE(R161:U161)</f>
        <v>243.61109999999999</v>
      </c>
      <c r="W161" s="16">
        <v>26</v>
      </c>
      <c r="X161" s="15">
        <f t="shared" ref="X161:X174" si="61">(V161*W161)/100</f>
        <v>63.338886000000002</v>
      </c>
      <c r="Z161">
        <f t="shared" ref="Z161:Z174" si="62">X161-W161</f>
        <v>37.338886000000002</v>
      </c>
      <c r="AA161" t="s">
        <v>39</v>
      </c>
      <c r="AB161" s="23">
        <f t="shared" ref="AB161:AB174" si="63">V161*W161</f>
        <v>6333.8886000000002</v>
      </c>
      <c r="AD161">
        <f t="shared" ref="AD161:AD174" si="64">AB161/G161</f>
        <v>466.34432336916507</v>
      </c>
      <c r="AE161" s="23">
        <v>9.6</v>
      </c>
    </row>
    <row r="162" spans="1:31" x14ac:dyDescent="0.3">
      <c r="A162" s="15">
        <v>155</v>
      </c>
      <c r="B162">
        <v>3</v>
      </c>
      <c r="C162">
        <v>0</v>
      </c>
      <c r="D162" s="23">
        <v>9.74</v>
      </c>
      <c r="E162" s="22">
        <v>11.71</v>
      </c>
      <c r="F162" s="28">
        <v>251</v>
      </c>
      <c r="G162" s="20">
        <f>D162+E162</f>
        <v>21.450000000000003</v>
      </c>
      <c r="H162" s="27">
        <v>1.5781000000000001</v>
      </c>
      <c r="I162" s="27"/>
      <c r="J162" s="27">
        <v>1.5852999999999999</v>
      </c>
      <c r="K162" s="27">
        <v>1.5948</v>
      </c>
      <c r="L162" s="31">
        <f t="shared" si="58"/>
        <v>1.5860666666666667</v>
      </c>
      <c r="M162" s="27">
        <v>1.9333</v>
      </c>
      <c r="N162" s="27"/>
      <c r="O162" s="27">
        <v>1.9332</v>
      </c>
      <c r="P162" s="27">
        <v>1.9347000000000001</v>
      </c>
      <c r="Q162" s="31">
        <f t="shared" si="59"/>
        <v>1.9337333333333335</v>
      </c>
      <c r="R162" s="27">
        <v>468.28429999999997</v>
      </c>
      <c r="S162" s="27"/>
      <c r="T162" s="27">
        <v>467.3039</v>
      </c>
      <c r="U162" s="27">
        <v>463.8725</v>
      </c>
      <c r="V162">
        <f t="shared" si="60"/>
        <v>466.48689999999993</v>
      </c>
      <c r="W162" s="16">
        <v>26</v>
      </c>
      <c r="X162" s="15">
        <f t="shared" si="61"/>
        <v>121.28659399999998</v>
      </c>
      <c r="Z162">
        <f t="shared" si="62"/>
        <v>95.28659399999998</v>
      </c>
      <c r="AA162" t="s">
        <v>39</v>
      </c>
      <c r="AB162" s="23">
        <f t="shared" si="63"/>
        <v>12128.659399999999</v>
      </c>
      <c r="AD162">
        <f t="shared" si="64"/>
        <v>565.43866666666656</v>
      </c>
      <c r="AE162" s="23">
        <v>9.5</v>
      </c>
    </row>
    <row r="163" spans="1:31" x14ac:dyDescent="0.3">
      <c r="A163" s="15">
        <v>156</v>
      </c>
      <c r="B163">
        <v>3</v>
      </c>
      <c r="C163">
        <v>0</v>
      </c>
      <c r="D163" s="15">
        <v>5.782</v>
      </c>
      <c r="E163" s="22">
        <v>16.027999999999999</v>
      </c>
      <c r="F163" s="28">
        <v>254</v>
      </c>
      <c r="G163" s="15">
        <f>E163</f>
        <v>16.027999999999999</v>
      </c>
      <c r="H163" s="27">
        <v>1.2836000000000001</v>
      </c>
      <c r="I163" s="27"/>
      <c r="J163" s="27">
        <v>1.2926</v>
      </c>
      <c r="K163" s="27">
        <v>1.2910999999999999</v>
      </c>
      <c r="L163" s="31">
        <f t="shared" si="58"/>
        <v>1.2891000000000001</v>
      </c>
      <c r="M163" s="27">
        <v>1.9024000000000001</v>
      </c>
      <c r="N163" s="27"/>
      <c r="O163" s="27">
        <v>1.9172</v>
      </c>
      <c r="P163" s="27">
        <v>1.9114</v>
      </c>
      <c r="Q163" s="31">
        <f t="shared" si="59"/>
        <v>1.9103333333333332</v>
      </c>
      <c r="R163" s="27">
        <v>351.10289999999998</v>
      </c>
      <c r="S163" s="27"/>
      <c r="T163" s="27">
        <v>349.1422</v>
      </c>
      <c r="U163" s="27">
        <v>346.20100000000002</v>
      </c>
      <c r="V163">
        <f t="shared" si="60"/>
        <v>348.8153666666667</v>
      </c>
      <c r="W163" s="16">
        <v>26</v>
      </c>
      <c r="X163" s="15">
        <f t="shared" si="61"/>
        <v>90.691995333333338</v>
      </c>
      <c r="Z163">
        <f t="shared" si="62"/>
        <v>64.691995333333338</v>
      </c>
      <c r="AA163" t="s">
        <v>39</v>
      </c>
      <c r="AB163" s="23">
        <f t="shared" si="63"/>
        <v>9069.1995333333343</v>
      </c>
      <c r="AD163">
        <f t="shared" si="64"/>
        <v>565.83476000332757</v>
      </c>
      <c r="AE163" s="23">
        <v>9.1999999999999993</v>
      </c>
    </row>
    <row r="164" spans="1:31" x14ac:dyDescent="0.3">
      <c r="A164" s="15">
        <v>159</v>
      </c>
      <c r="B164">
        <v>3</v>
      </c>
      <c r="C164">
        <v>0</v>
      </c>
      <c r="D164" s="23">
        <v>23.818000000000001</v>
      </c>
      <c r="E164">
        <v>18.07</v>
      </c>
      <c r="F164" s="28">
        <v>265</v>
      </c>
      <c r="G164" s="15">
        <f>D164</f>
        <v>23.818000000000001</v>
      </c>
      <c r="H164" s="27">
        <v>2.0244</v>
      </c>
      <c r="I164" s="27"/>
      <c r="J164" s="27">
        <v>2.0695999999999999</v>
      </c>
      <c r="K164" s="27">
        <v>2.0619999999999998</v>
      </c>
      <c r="L164" s="31">
        <f t="shared" si="58"/>
        <v>2.0519999999999996</v>
      </c>
      <c r="M164" s="27">
        <v>2.02</v>
      </c>
      <c r="N164" s="27"/>
      <c r="O164" s="27">
        <v>2.0297999999999998</v>
      </c>
      <c r="Q164" s="31">
        <f t="shared" si="59"/>
        <v>2.0248999999999997</v>
      </c>
      <c r="R164" s="27">
        <v>409.0686</v>
      </c>
      <c r="S164" s="27"/>
      <c r="T164" s="27">
        <v>409.0686</v>
      </c>
      <c r="U164" s="27">
        <v>408.57839999999999</v>
      </c>
      <c r="V164">
        <f t="shared" si="60"/>
        <v>408.90519999999998</v>
      </c>
      <c r="W164" s="16">
        <v>26</v>
      </c>
      <c r="X164" s="15">
        <f t="shared" si="61"/>
        <v>106.315352</v>
      </c>
      <c r="Z164">
        <f t="shared" si="62"/>
        <v>80.315352000000004</v>
      </c>
      <c r="AA164" t="s">
        <v>39</v>
      </c>
      <c r="AB164" s="23">
        <f t="shared" si="63"/>
        <v>10631.5352</v>
      </c>
      <c r="AD164">
        <f t="shared" si="64"/>
        <v>446.36557225627678</v>
      </c>
      <c r="AE164" s="23">
        <v>9.1999999999999993</v>
      </c>
    </row>
    <row r="165" spans="1:31" x14ac:dyDescent="0.3">
      <c r="A165" s="15">
        <v>160</v>
      </c>
      <c r="B165">
        <v>3</v>
      </c>
      <c r="C165">
        <v>0</v>
      </c>
      <c r="D165" s="23">
        <v>8.7739999999999991</v>
      </c>
      <c r="E165" s="22">
        <v>9.5440000000000005</v>
      </c>
      <c r="F165" s="28">
        <v>272</v>
      </c>
      <c r="G165" s="15">
        <f>D165+E165</f>
        <v>18.317999999999998</v>
      </c>
      <c r="H165" s="27">
        <v>2.2799999999999998</v>
      </c>
      <c r="I165" s="27">
        <v>2.2368000000000001</v>
      </c>
      <c r="J165" s="27">
        <v>2.2446999999999999</v>
      </c>
      <c r="K165" s="27">
        <v>2.2563</v>
      </c>
      <c r="L165" s="31">
        <f t="shared" si="58"/>
        <v>2.2544499999999998</v>
      </c>
      <c r="M165" s="27">
        <v>1.948</v>
      </c>
      <c r="N165" s="27">
        <v>1.9544999999999999</v>
      </c>
      <c r="O165" s="27">
        <v>1.9248000000000001</v>
      </c>
      <c r="P165" s="27">
        <v>1.9478</v>
      </c>
      <c r="Q165" s="31">
        <f t="shared" si="59"/>
        <v>1.943775</v>
      </c>
      <c r="R165" s="27">
        <v>307.59800000000001</v>
      </c>
      <c r="S165" s="27">
        <v>310.53919999999999</v>
      </c>
      <c r="T165" s="27">
        <v>310.53919999999999</v>
      </c>
      <c r="U165" s="27">
        <v>306.61759999999998</v>
      </c>
      <c r="V165">
        <f t="shared" si="60"/>
        <v>308.82350000000002</v>
      </c>
      <c r="W165" s="16">
        <v>26</v>
      </c>
      <c r="X165" s="15">
        <f t="shared" si="61"/>
        <v>80.294110000000003</v>
      </c>
      <c r="Z165">
        <f t="shared" si="62"/>
        <v>54.294110000000003</v>
      </c>
      <c r="AA165" t="s">
        <v>39</v>
      </c>
      <c r="AB165" s="23">
        <f t="shared" si="63"/>
        <v>8029.411000000001</v>
      </c>
      <c r="AD165">
        <f t="shared" si="64"/>
        <v>438.33447974669735</v>
      </c>
      <c r="AE165" s="23">
        <v>9.3000000000000007</v>
      </c>
    </row>
    <row r="166" spans="1:31" x14ac:dyDescent="0.3">
      <c r="A166" s="15">
        <v>161</v>
      </c>
      <c r="B166">
        <v>3</v>
      </c>
      <c r="C166">
        <v>0</v>
      </c>
      <c r="D166" s="23">
        <v>11.74</v>
      </c>
      <c r="E166">
        <v>10.577999999999999</v>
      </c>
      <c r="F166" s="28">
        <v>277</v>
      </c>
      <c r="G166" s="15">
        <f>D166</f>
        <v>11.74</v>
      </c>
      <c r="H166" s="27">
        <v>3.3086000000000002</v>
      </c>
      <c r="I166" s="27"/>
      <c r="J166" s="27">
        <v>3.7749999999999999</v>
      </c>
      <c r="K166" s="27">
        <v>3.6711999999999998</v>
      </c>
      <c r="L166" s="31">
        <f t="shared" si="58"/>
        <v>3.5849333333333333</v>
      </c>
      <c r="M166" s="27">
        <v>2.0289000000000001</v>
      </c>
      <c r="N166" s="27"/>
      <c r="O166" s="27">
        <v>2.0802999999999998</v>
      </c>
      <c r="P166" s="27">
        <v>2.0720999999999998</v>
      </c>
      <c r="Q166" s="31">
        <f t="shared" si="59"/>
        <v>2.0604333333333331</v>
      </c>
      <c r="R166" s="27">
        <v>146.3235</v>
      </c>
      <c r="S166" s="27"/>
      <c r="T166" s="27">
        <v>142.8922</v>
      </c>
      <c r="U166" s="27">
        <v>144.36269999999999</v>
      </c>
      <c r="V166">
        <f t="shared" si="60"/>
        <v>144.52613333333332</v>
      </c>
      <c r="W166" s="16">
        <v>26</v>
      </c>
      <c r="X166" s="56">
        <f t="shared" si="61"/>
        <v>37.576794666666665</v>
      </c>
      <c r="Y166" s="21">
        <f>X166-2</f>
        <v>35.576794666666665</v>
      </c>
      <c r="Z166">
        <f t="shared" si="62"/>
        <v>11.576794666666665</v>
      </c>
      <c r="AA166" t="s">
        <v>39</v>
      </c>
      <c r="AB166" s="15">
        <f t="shared" si="63"/>
        <v>3757.6794666666665</v>
      </c>
      <c r="AC166" s="53">
        <f>AB166-200</f>
        <v>3557.6794666666665</v>
      </c>
      <c r="AD166">
        <f t="shared" si="64"/>
        <v>320.07491198182851</v>
      </c>
      <c r="AE166" s="23">
        <v>9</v>
      </c>
    </row>
    <row r="167" spans="1:31" x14ac:dyDescent="0.3">
      <c r="A167" s="15">
        <v>202</v>
      </c>
      <c r="B167">
        <v>3</v>
      </c>
      <c r="C167">
        <v>0</v>
      </c>
      <c r="D167" s="23">
        <v>8.3680000000000003</v>
      </c>
      <c r="E167" s="22">
        <v>7.798</v>
      </c>
      <c r="F167" s="14">
        <v>285</v>
      </c>
      <c r="G167" s="20">
        <f>D167+E167</f>
        <v>16.166</v>
      </c>
      <c r="H167" s="27">
        <v>1.5916999999999999</v>
      </c>
      <c r="I167" s="27">
        <v>1.9137999999999999</v>
      </c>
      <c r="J167" s="27">
        <v>2.1118999999999999</v>
      </c>
      <c r="K167" s="27">
        <v>1.6608000000000001</v>
      </c>
      <c r="L167" s="31">
        <f t="shared" si="58"/>
        <v>1.81955</v>
      </c>
      <c r="M167" s="27">
        <v>1.6631</v>
      </c>
      <c r="N167" s="27">
        <v>2.0550999999999999</v>
      </c>
      <c r="O167" s="27">
        <v>2.0676999999999999</v>
      </c>
      <c r="P167" s="27">
        <v>1.7931999999999999</v>
      </c>
      <c r="Q167" s="31">
        <f t="shared" si="59"/>
        <v>1.8947749999999999</v>
      </c>
      <c r="R167" s="27">
        <v>194.2867</v>
      </c>
      <c r="S167" s="27">
        <v>159.4828</v>
      </c>
      <c r="T167" s="27">
        <v>160.4632</v>
      </c>
      <c r="U167" s="27">
        <v>183.99260000000001</v>
      </c>
      <c r="V167">
        <f t="shared" si="60"/>
        <v>174.55632500000002</v>
      </c>
      <c r="W167" s="16">
        <v>26</v>
      </c>
      <c r="X167" s="15">
        <f t="shared" si="61"/>
        <v>45.384644500000007</v>
      </c>
      <c r="Z167">
        <f t="shared" si="62"/>
        <v>19.384644500000007</v>
      </c>
      <c r="AA167" t="s">
        <v>39</v>
      </c>
      <c r="AB167" s="23">
        <f t="shared" si="63"/>
        <v>4538.4644500000004</v>
      </c>
      <c r="AD167">
        <f t="shared" si="64"/>
        <v>280.74133675615491</v>
      </c>
      <c r="AE167" s="23">
        <v>7.9</v>
      </c>
    </row>
    <row r="168" spans="1:31" x14ac:dyDescent="0.3">
      <c r="A168" s="15">
        <v>205</v>
      </c>
      <c r="B168">
        <v>3</v>
      </c>
      <c r="C168">
        <v>0</v>
      </c>
      <c r="D168" s="23">
        <v>10.004</v>
      </c>
      <c r="E168">
        <v>13.326000000000001</v>
      </c>
      <c r="F168" s="28">
        <v>287</v>
      </c>
      <c r="G168" s="15">
        <f>D168</f>
        <v>10.004</v>
      </c>
      <c r="H168" s="27">
        <v>1.6903999999999999</v>
      </c>
      <c r="I168" s="27">
        <v>1.6691</v>
      </c>
      <c r="J168" s="27">
        <v>1.6855</v>
      </c>
      <c r="K168" s="27">
        <v>1.7146999999999999</v>
      </c>
      <c r="L168" s="31">
        <f t="shared" si="58"/>
        <v>1.6899249999999999</v>
      </c>
      <c r="M168" s="27">
        <v>2.0670000000000002</v>
      </c>
      <c r="N168" s="27">
        <v>2.1025999999999998</v>
      </c>
      <c r="O168" s="27">
        <v>2.1122999999999998</v>
      </c>
      <c r="P168" s="27">
        <v>2.0851000000000002</v>
      </c>
      <c r="Q168" s="31">
        <f t="shared" si="59"/>
        <v>2.0917500000000002</v>
      </c>
      <c r="R168" s="27">
        <v>116.8357</v>
      </c>
      <c r="S168" s="27">
        <v>117.81610000000001</v>
      </c>
      <c r="T168" s="27">
        <v>117.3259</v>
      </c>
      <c r="U168" s="27">
        <v>116.8357</v>
      </c>
      <c r="V168">
        <f t="shared" si="60"/>
        <v>117.20335</v>
      </c>
      <c r="W168" s="16">
        <v>26</v>
      </c>
      <c r="X168" s="15">
        <f t="shared" si="61"/>
        <v>30.472871000000001</v>
      </c>
      <c r="Z168">
        <f t="shared" si="62"/>
        <v>4.4728710000000014</v>
      </c>
      <c r="AA168" t="s">
        <v>39</v>
      </c>
      <c r="AB168" s="58">
        <f t="shared" si="63"/>
        <v>3047.2871</v>
      </c>
      <c r="AD168">
        <f t="shared" si="64"/>
        <v>304.60686725309876</v>
      </c>
      <c r="AE168" s="23">
        <v>8.4</v>
      </c>
    </row>
    <row r="169" spans="1:31" x14ac:dyDescent="0.3">
      <c r="A169" s="15">
        <v>206</v>
      </c>
      <c r="B169">
        <v>3</v>
      </c>
      <c r="C169">
        <v>0</v>
      </c>
      <c r="D169" s="23">
        <v>12.782</v>
      </c>
      <c r="E169" s="17" t="s">
        <v>35</v>
      </c>
      <c r="F169" s="28">
        <v>294</v>
      </c>
      <c r="G169" s="15">
        <f>D169</f>
        <v>12.782</v>
      </c>
      <c r="H169" s="27"/>
      <c r="I169" s="27">
        <v>2.0331999999999999</v>
      </c>
      <c r="J169" s="27">
        <v>2.1124999999999998</v>
      </c>
      <c r="K169" s="27">
        <v>2.0790000000000002</v>
      </c>
      <c r="L169" s="31">
        <f t="shared" si="58"/>
        <v>2.0749</v>
      </c>
      <c r="M169" s="27"/>
      <c r="N169" s="27">
        <v>2.0552999999999999</v>
      </c>
      <c r="O169" s="27">
        <v>2.0508000000000002</v>
      </c>
      <c r="P169" s="27">
        <v>2.0348999999999999</v>
      </c>
      <c r="Q169" s="31">
        <f t="shared" si="59"/>
        <v>2.0470000000000002</v>
      </c>
      <c r="R169" s="27">
        <v>258.50240000000002</v>
      </c>
      <c r="S169" s="27">
        <v>250.16900000000001</v>
      </c>
      <c r="T169" s="27">
        <v>251.6396</v>
      </c>
      <c r="U169" s="27">
        <v>249.6788</v>
      </c>
      <c r="V169">
        <f t="shared" si="60"/>
        <v>252.49745000000001</v>
      </c>
      <c r="W169" s="16">
        <v>26</v>
      </c>
      <c r="X169" s="15">
        <f t="shared" si="61"/>
        <v>65.649337000000003</v>
      </c>
      <c r="Y169" s="21">
        <f>X169-2</f>
        <v>63.649337000000003</v>
      </c>
      <c r="Z169">
        <f t="shared" si="62"/>
        <v>39.649337000000003</v>
      </c>
      <c r="AA169" t="s">
        <v>39</v>
      </c>
      <c r="AB169" s="15">
        <f t="shared" si="63"/>
        <v>6564.9337000000005</v>
      </c>
      <c r="AC169" s="53">
        <f>AB169-200</f>
        <v>6364.9337000000005</v>
      </c>
      <c r="AD169">
        <f t="shared" si="64"/>
        <v>513.60770614927242</v>
      </c>
      <c r="AE169" s="23">
        <v>8.6999999999999993</v>
      </c>
    </row>
    <row r="170" spans="1:31" x14ac:dyDescent="0.3">
      <c r="A170" s="15">
        <v>207</v>
      </c>
      <c r="B170">
        <v>3</v>
      </c>
      <c r="C170">
        <v>0</v>
      </c>
      <c r="D170" s="23">
        <v>4.8319999999999999</v>
      </c>
      <c r="E170" s="65">
        <v>3.56</v>
      </c>
      <c r="F170" s="29">
        <v>305</v>
      </c>
      <c r="G170" s="15">
        <f>D170+E170</f>
        <v>8.3919999999999995</v>
      </c>
      <c r="H170" s="27"/>
      <c r="I170" s="27">
        <v>2.1234000000000002</v>
      </c>
      <c r="J170" s="27">
        <v>2.1229</v>
      </c>
      <c r="K170" s="27">
        <v>2.0985999999999998</v>
      </c>
      <c r="L170" s="31">
        <f t="shared" si="58"/>
        <v>2.1149666666666662</v>
      </c>
      <c r="M170" s="27"/>
      <c r="N170" s="27">
        <v>2.0482999999999998</v>
      </c>
      <c r="O170" s="27">
        <v>2.0638000000000001</v>
      </c>
      <c r="P170" s="27">
        <v>2.0329000000000002</v>
      </c>
      <c r="Q170" s="31">
        <f t="shared" si="59"/>
        <v>2.0483333333333333</v>
      </c>
      <c r="R170" s="27"/>
      <c r="S170" s="27">
        <v>264.38470000000001</v>
      </c>
      <c r="T170" s="27">
        <v>265.36509999999998</v>
      </c>
      <c r="U170" s="27">
        <v>264.38470000000001</v>
      </c>
      <c r="V170">
        <f t="shared" si="60"/>
        <v>264.71150000000006</v>
      </c>
      <c r="W170" s="16">
        <v>16</v>
      </c>
      <c r="X170" s="15">
        <f t="shared" si="61"/>
        <v>42.353840000000012</v>
      </c>
      <c r="Z170">
        <f t="shared" si="62"/>
        <v>26.353840000000012</v>
      </c>
      <c r="AA170" t="s">
        <v>39</v>
      </c>
      <c r="AB170" s="23">
        <f t="shared" si="63"/>
        <v>4235.3840000000009</v>
      </c>
      <c r="AD170">
        <f t="shared" si="64"/>
        <v>504.69304099142056</v>
      </c>
      <c r="AE170" s="23">
        <v>9.1</v>
      </c>
    </row>
    <row r="171" spans="1:31" x14ac:dyDescent="0.3">
      <c r="A171" s="15">
        <v>208</v>
      </c>
      <c r="B171">
        <v>3</v>
      </c>
      <c r="C171">
        <v>0</v>
      </c>
      <c r="D171" s="23">
        <v>4.7</v>
      </c>
      <c r="E171" s="47">
        <v>4.9400000000000004</v>
      </c>
      <c r="F171" s="29">
        <v>311</v>
      </c>
      <c r="G171" s="15">
        <f>D171+E171</f>
        <v>9.64</v>
      </c>
      <c r="H171" s="27">
        <v>1.4941</v>
      </c>
      <c r="I171" s="27">
        <v>1.5975999999999999</v>
      </c>
      <c r="J171" s="27"/>
      <c r="K171" s="27">
        <v>1.5724</v>
      </c>
      <c r="L171" s="31">
        <f t="shared" si="58"/>
        <v>1.5546999999999997</v>
      </c>
      <c r="M171" s="27">
        <v>1.8996</v>
      </c>
      <c r="N171" s="27">
        <v>1.9237</v>
      </c>
      <c r="O171" s="27"/>
      <c r="P171" s="27">
        <v>1.8505</v>
      </c>
      <c r="Q171" s="31">
        <f t="shared" si="59"/>
        <v>1.8912666666666667</v>
      </c>
      <c r="R171" s="27">
        <v>196.5686</v>
      </c>
      <c r="S171" s="27">
        <v>200</v>
      </c>
      <c r="T171" s="27"/>
      <c r="U171" s="27">
        <v>201.47059999999999</v>
      </c>
      <c r="V171">
        <f t="shared" si="60"/>
        <v>199.34639999999999</v>
      </c>
      <c r="W171" s="16">
        <v>16</v>
      </c>
      <c r="X171" s="15">
        <f t="shared" si="61"/>
        <v>31.895423999999998</v>
      </c>
      <c r="Y171" s="21">
        <f>X171-2</f>
        <v>29.895423999999998</v>
      </c>
      <c r="Z171">
        <f t="shared" si="62"/>
        <v>15.895423999999998</v>
      </c>
      <c r="AA171" t="s">
        <v>39</v>
      </c>
      <c r="AB171" s="15">
        <f t="shared" si="63"/>
        <v>3189.5423999999998</v>
      </c>
      <c r="AC171" s="61">
        <f>AB171-200</f>
        <v>2989.5423999999998</v>
      </c>
      <c r="AD171">
        <f t="shared" si="64"/>
        <v>330.86539419087131</v>
      </c>
      <c r="AE171" s="23">
        <v>8.5</v>
      </c>
    </row>
    <row r="172" spans="1:31" x14ac:dyDescent="0.3">
      <c r="A172" s="15">
        <v>209</v>
      </c>
      <c r="B172">
        <v>3</v>
      </c>
      <c r="C172">
        <v>0</v>
      </c>
      <c r="D172" s="23">
        <v>4.8339999999999996</v>
      </c>
      <c r="E172" s="47">
        <v>5.46</v>
      </c>
      <c r="F172" s="29">
        <v>315</v>
      </c>
      <c r="G172" s="15">
        <f>D172+E172</f>
        <v>10.294</v>
      </c>
      <c r="H172" s="27"/>
      <c r="I172" s="27">
        <v>1.4301999999999999</v>
      </c>
      <c r="J172" s="27">
        <v>1.5441</v>
      </c>
      <c r="K172" s="27">
        <v>1.4309000000000001</v>
      </c>
      <c r="L172" s="31">
        <f t="shared" si="58"/>
        <v>1.4683999999999999</v>
      </c>
      <c r="M172" s="27">
        <v>1.6264000000000001</v>
      </c>
      <c r="N172" s="27">
        <v>1.6952</v>
      </c>
      <c r="O172" s="27">
        <v>1.6879999999999999</v>
      </c>
      <c r="P172" s="27">
        <v>1.7701</v>
      </c>
      <c r="Q172" s="31">
        <f t="shared" si="59"/>
        <v>1.694925</v>
      </c>
      <c r="R172" s="27">
        <v>122.05880000000001</v>
      </c>
      <c r="S172" s="27">
        <v>131.3725</v>
      </c>
      <c r="T172" s="27">
        <v>135.7843</v>
      </c>
      <c r="U172" s="27">
        <v>132.84309999999999</v>
      </c>
      <c r="V172">
        <f t="shared" si="60"/>
        <v>130.51467500000001</v>
      </c>
      <c r="W172" s="16">
        <v>26</v>
      </c>
      <c r="X172" s="15">
        <f t="shared" si="61"/>
        <v>33.933815500000001</v>
      </c>
      <c r="Y172" s="21">
        <f>X172-2</f>
        <v>31.933815500000001</v>
      </c>
      <c r="Z172">
        <f t="shared" si="62"/>
        <v>7.9338155000000015</v>
      </c>
      <c r="AA172" t="s">
        <v>39</v>
      </c>
      <c r="AB172" s="15">
        <f t="shared" si="63"/>
        <v>3393.3815500000001</v>
      </c>
      <c r="AC172" s="61">
        <f>AB172-200</f>
        <v>3193.3815500000001</v>
      </c>
      <c r="AD172">
        <f t="shared" si="64"/>
        <v>329.64654653196038</v>
      </c>
      <c r="AE172" s="23">
        <v>8.6999999999999993</v>
      </c>
    </row>
    <row r="173" spans="1:31" x14ac:dyDescent="0.3">
      <c r="A173" s="15">
        <v>210</v>
      </c>
      <c r="B173">
        <v>3</v>
      </c>
      <c r="C173">
        <v>0</v>
      </c>
      <c r="D173" s="23">
        <v>7.1719999999999997</v>
      </c>
      <c r="E173" s="47">
        <v>3.5920000000000001</v>
      </c>
      <c r="F173" s="29">
        <v>323</v>
      </c>
      <c r="G173" s="15">
        <f>D173+E173</f>
        <v>10.763999999999999</v>
      </c>
      <c r="H173" s="27">
        <v>1.655</v>
      </c>
      <c r="I173" s="27">
        <v>1.7715000000000001</v>
      </c>
      <c r="J173" s="27">
        <v>1.8788</v>
      </c>
      <c r="K173" s="27">
        <v>1.7331000000000001</v>
      </c>
      <c r="L173" s="31">
        <f t="shared" si="58"/>
        <v>1.7596000000000001</v>
      </c>
      <c r="M173" s="27">
        <v>1.9356</v>
      </c>
      <c r="N173" s="27">
        <v>1.9383999999999999</v>
      </c>
      <c r="O173" s="27"/>
      <c r="P173" s="27">
        <v>1.9162999999999999</v>
      </c>
      <c r="Q173" s="31">
        <f t="shared" si="59"/>
        <v>1.9300999999999997</v>
      </c>
      <c r="R173" s="27">
        <v>253.4314</v>
      </c>
      <c r="S173" s="27">
        <v>265.1961</v>
      </c>
      <c r="T173" s="27">
        <v>249.0196</v>
      </c>
      <c r="U173" s="27">
        <v>260.29410000000001</v>
      </c>
      <c r="V173">
        <f t="shared" si="60"/>
        <v>256.9853</v>
      </c>
      <c r="W173" s="16">
        <v>26</v>
      </c>
      <c r="X173" s="15">
        <f t="shared" si="61"/>
        <v>66.816177999999994</v>
      </c>
      <c r="Z173">
        <f t="shared" si="62"/>
        <v>40.816177999999994</v>
      </c>
      <c r="AA173" t="s">
        <v>39</v>
      </c>
      <c r="AB173" s="23">
        <f t="shared" si="63"/>
        <v>6681.6178</v>
      </c>
      <c r="AD173">
        <f t="shared" si="64"/>
        <v>620.73743961352659</v>
      </c>
      <c r="AE173" s="23">
        <v>9</v>
      </c>
    </row>
    <row r="174" spans="1:31" x14ac:dyDescent="0.3">
      <c r="A174" s="15">
        <v>211</v>
      </c>
      <c r="B174">
        <v>3</v>
      </c>
      <c r="C174">
        <v>0</v>
      </c>
      <c r="D174" s="23">
        <v>4.0259999999999998</v>
      </c>
      <c r="E174" s="47">
        <v>2.1360000000000001</v>
      </c>
      <c r="F174" s="29">
        <v>327</v>
      </c>
      <c r="G174" s="15">
        <f>D174+E174</f>
        <v>6.1619999999999999</v>
      </c>
      <c r="H174" s="27"/>
      <c r="I174" s="27">
        <v>1.2378</v>
      </c>
      <c r="J174" s="27">
        <v>1.2569999999999999</v>
      </c>
      <c r="K174" s="27">
        <v>1.2773000000000001</v>
      </c>
      <c r="L174" s="31">
        <f t="shared" si="58"/>
        <v>1.2573666666666667</v>
      </c>
      <c r="M174" s="27">
        <v>1.7036</v>
      </c>
      <c r="N174" s="27">
        <v>1.7482</v>
      </c>
      <c r="O174" s="27">
        <v>1.7545999999999999</v>
      </c>
      <c r="P174" s="27">
        <v>1.6739999999999999</v>
      </c>
      <c r="Q174" s="31">
        <f t="shared" si="59"/>
        <v>1.7201</v>
      </c>
      <c r="R174" s="27">
        <v>192.15690000000001</v>
      </c>
      <c r="S174" s="27">
        <v>198.03919999999999</v>
      </c>
      <c r="T174" s="27">
        <v>200.49019999999999</v>
      </c>
      <c r="U174" s="27">
        <v>206.86269999999999</v>
      </c>
      <c r="V174">
        <f t="shared" si="60"/>
        <v>199.38724999999999</v>
      </c>
      <c r="W174" s="16">
        <v>16</v>
      </c>
      <c r="X174" s="15">
        <f t="shared" si="61"/>
        <v>31.901959999999999</v>
      </c>
      <c r="Z174">
        <f t="shared" si="62"/>
        <v>15.901959999999999</v>
      </c>
      <c r="AA174" t="s">
        <v>39</v>
      </c>
      <c r="AB174" s="58">
        <f t="shared" si="63"/>
        <v>3190.1959999999999</v>
      </c>
      <c r="AD174">
        <f t="shared" si="64"/>
        <v>517.72086984745215</v>
      </c>
      <c r="AE174" s="23">
        <v>9</v>
      </c>
    </row>
    <row r="175" spans="1:31" x14ac:dyDescent="0.3">
      <c r="A175" s="15">
        <v>212</v>
      </c>
      <c r="B175">
        <v>3</v>
      </c>
      <c r="C175">
        <v>0</v>
      </c>
      <c r="D175" s="23"/>
      <c r="E175" s="47"/>
      <c r="F175" s="29"/>
      <c r="H175" s="27"/>
      <c r="I175" s="27"/>
      <c r="J175" s="27"/>
      <c r="K175" s="27"/>
      <c r="M175" s="27"/>
      <c r="N175" s="27"/>
      <c r="O175" s="27"/>
      <c r="P175" s="27"/>
      <c r="R175" s="27"/>
      <c r="S175" s="27"/>
      <c r="T175" s="27"/>
      <c r="U175" s="27"/>
      <c r="AB175" s="23"/>
      <c r="AE175" s="23"/>
    </row>
    <row r="176" spans="1:31" x14ac:dyDescent="0.3">
      <c r="A176" s="15">
        <v>213</v>
      </c>
      <c r="B176">
        <v>3</v>
      </c>
      <c r="C176">
        <v>0</v>
      </c>
      <c r="D176" s="23">
        <v>10.726000000000001</v>
      </c>
      <c r="E176" s="17">
        <v>4.774</v>
      </c>
      <c r="F176" s="14">
        <v>338</v>
      </c>
      <c r="G176" s="18">
        <f>D176</f>
        <v>10.726000000000001</v>
      </c>
      <c r="H176" s="27"/>
      <c r="I176" s="27">
        <v>1.702</v>
      </c>
      <c r="J176" s="27">
        <v>1.7363</v>
      </c>
      <c r="K176" s="27">
        <v>1.7635000000000001</v>
      </c>
      <c r="L176" s="31">
        <f>AVERAGE(H176:K176)</f>
        <v>1.7339333333333335</v>
      </c>
      <c r="M176" s="27"/>
      <c r="N176" s="27">
        <v>1.9892000000000001</v>
      </c>
      <c r="O176" s="27">
        <v>1.9793000000000001</v>
      </c>
      <c r="P176" s="27">
        <v>1.9789000000000001</v>
      </c>
      <c r="Q176" s="31">
        <f>AVERAGE(M176:P176)</f>
        <v>1.9824666666666666</v>
      </c>
      <c r="R176" s="27">
        <v>196.04069999999999</v>
      </c>
      <c r="S176" s="27">
        <v>188.19759999999999</v>
      </c>
      <c r="T176" s="27">
        <v>191.1388</v>
      </c>
      <c r="U176" s="27">
        <v>187.21719999999999</v>
      </c>
      <c r="V176">
        <f>AVERAGE(R176:U176)</f>
        <v>190.64857499999999</v>
      </c>
      <c r="W176" s="16">
        <v>26</v>
      </c>
      <c r="X176" s="15">
        <f>(V176*W176)/100</f>
        <v>49.5686295</v>
      </c>
      <c r="Z176">
        <f>X176-W176</f>
        <v>23.5686295</v>
      </c>
      <c r="AA176" t="s">
        <v>39</v>
      </c>
      <c r="AB176" s="23">
        <f>V176*W176</f>
        <v>4956.8629499999997</v>
      </c>
      <c r="AD176">
        <f>AB176/G176</f>
        <v>462.13527410031691</v>
      </c>
      <c r="AE176" s="23">
        <v>8.6</v>
      </c>
    </row>
    <row r="177" spans="1:31" x14ac:dyDescent="0.3">
      <c r="A177" s="15">
        <v>214</v>
      </c>
      <c r="B177">
        <v>3</v>
      </c>
      <c r="C177">
        <v>0</v>
      </c>
      <c r="D177" s="23">
        <v>7.53</v>
      </c>
      <c r="E177" s="47">
        <v>4.3</v>
      </c>
      <c r="F177" s="29">
        <v>351</v>
      </c>
      <c r="G177" s="15">
        <f>D177+E177</f>
        <v>11.83</v>
      </c>
      <c r="H177" s="27">
        <v>1.7062999999999999</v>
      </c>
      <c r="I177" s="27"/>
      <c r="J177" s="27">
        <v>1.8498000000000001</v>
      </c>
      <c r="K177" s="27">
        <v>1.8197000000000001</v>
      </c>
      <c r="L177" s="31">
        <f>AVERAGE(H177:K177)</f>
        <v>1.7919333333333334</v>
      </c>
      <c r="M177" s="27">
        <v>1.9411</v>
      </c>
      <c r="N177" s="27"/>
      <c r="O177" s="27">
        <v>2.0236000000000001</v>
      </c>
      <c r="P177" s="27">
        <v>2.0036</v>
      </c>
      <c r="Q177" s="31">
        <f>AVERAGE(M177:P177)</f>
        <v>1.9894333333333334</v>
      </c>
      <c r="R177" s="27">
        <v>259.76620000000003</v>
      </c>
      <c r="S177" s="27"/>
      <c r="T177" s="27">
        <v>248.9819</v>
      </c>
      <c r="U177" s="27">
        <v>248.49170000000001</v>
      </c>
      <c r="V177">
        <f>AVERAGE(R177:U177)</f>
        <v>252.41326666666669</v>
      </c>
      <c r="W177" s="16">
        <v>26</v>
      </c>
      <c r="X177" s="15">
        <f>(V177*W177)/100</f>
        <v>65.627449333333331</v>
      </c>
      <c r="Z177">
        <f>X177-W177</f>
        <v>39.627449333333331</v>
      </c>
      <c r="AA177" t="s">
        <v>39</v>
      </c>
      <c r="AB177" s="23">
        <f>V177*W177</f>
        <v>6562.7449333333334</v>
      </c>
      <c r="AD177">
        <f>AB177/G177</f>
        <v>554.75443223443222</v>
      </c>
      <c r="AE177" s="23">
        <v>9.1</v>
      </c>
    </row>
    <row r="178" spans="1:31" x14ac:dyDescent="0.3">
      <c r="A178" s="15">
        <v>215</v>
      </c>
      <c r="B178">
        <v>3</v>
      </c>
      <c r="C178">
        <v>0</v>
      </c>
      <c r="D178" s="23">
        <v>5.73</v>
      </c>
      <c r="E178" s="47">
        <v>3.42</v>
      </c>
      <c r="F178" s="29">
        <v>356</v>
      </c>
      <c r="G178" s="15">
        <f>D178+E178</f>
        <v>9.15</v>
      </c>
      <c r="H178" s="27">
        <v>1.9416</v>
      </c>
      <c r="I178" s="27">
        <v>1.9420999999999999</v>
      </c>
      <c r="J178" s="27"/>
      <c r="K178" s="27">
        <v>1.9410000000000001</v>
      </c>
      <c r="L178" s="31">
        <f>AVERAGE(H178:K178)</f>
        <v>1.9415666666666667</v>
      </c>
      <c r="M178" s="27">
        <v>2.0110999999999999</v>
      </c>
      <c r="N178" s="27">
        <v>2.0501</v>
      </c>
      <c r="O178" s="27"/>
      <c r="P178" s="27">
        <v>2.0209999999999999</v>
      </c>
      <c r="Q178" s="31">
        <f>AVERAGE(M178:P178)</f>
        <v>2.0273999999999996</v>
      </c>
      <c r="R178" s="27">
        <v>204.35050000000001</v>
      </c>
      <c r="S178" s="27">
        <v>206.31129999999999</v>
      </c>
      <c r="T178" s="27">
        <v>212.68379999999999</v>
      </c>
      <c r="U178" s="27">
        <v>202.3897</v>
      </c>
      <c r="V178">
        <f>AVERAGE(R178:U178)</f>
        <v>206.43382500000001</v>
      </c>
      <c r="W178" s="16">
        <v>16</v>
      </c>
      <c r="X178" s="15">
        <f>(V178*W178)/100</f>
        <v>33.029412000000001</v>
      </c>
      <c r="Z178">
        <f>X178-W178</f>
        <v>17.029412000000001</v>
      </c>
      <c r="AA178" t="s">
        <v>39</v>
      </c>
      <c r="AB178" s="23">
        <f>V178*W178</f>
        <v>3302.9412000000002</v>
      </c>
      <c r="AD178">
        <f>AB178/G178</f>
        <v>360.97718032786884</v>
      </c>
      <c r="AE178" s="23">
        <v>9.1999999999999993</v>
      </c>
    </row>
    <row r="179" spans="1:31" x14ac:dyDescent="0.3">
      <c r="A179" s="15">
        <v>216</v>
      </c>
      <c r="B179">
        <v>3</v>
      </c>
      <c r="C179">
        <v>0</v>
      </c>
      <c r="D179" s="23">
        <v>3.7559999999999998</v>
      </c>
      <c r="E179" s="47">
        <v>6.5839999999999996</v>
      </c>
      <c r="F179" s="29">
        <v>362</v>
      </c>
      <c r="G179" s="40">
        <f>D179+E179</f>
        <v>10.34</v>
      </c>
      <c r="H179" s="27"/>
      <c r="I179" s="27">
        <v>1.9486000000000001</v>
      </c>
      <c r="J179" s="27">
        <v>1.9244000000000001</v>
      </c>
      <c r="K179" s="27">
        <v>1.9548000000000001</v>
      </c>
      <c r="L179" s="31">
        <f>AVERAGE(H179:K179)</f>
        <v>1.9425999999999999</v>
      </c>
      <c r="M179" s="27"/>
      <c r="N179" s="27">
        <v>2.0821999999999998</v>
      </c>
      <c r="O179" s="27">
        <v>2.0087999999999999</v>
      </c>
      <c r="P179" s="27">
        <v>2.0754999999999999</v>
      </c>
      <c r="Q179" s="31">
        <f>AVERAGE(M179:P179)</f>
        <v>2.0554999999999999</v>
      </c>
      <c r="R179" s="27"/>
      <c r="S179" s="27">
        <v>140.13480000000001</v>
      </c>
      <c r="T179" s="27">
        <v>144.0564</v>
      </c>
      <c r="U179" s="27">
        <v>138.66419999999999</v>
      </c>
      <c r="V179">
        <f>AVERAGE(R179:U179)</f>
        <v>140.95179999999999</v>
      </c>
      <c r="W179" s="16">
        <v>26</v>
      </c>
      <c r="X179" s="15">
        <f>(V179*W179)/100</f>
        <v>36.647467999999996</v>
      </c>
      <c r="Z179">
        <f>X179-W179</f>
        <v>10.647467999999996</v>
      </c>
      <c r="AA179" t="s">
        <v>39</v>
      </c>
      <c r="AB179" s="23">
        <f>V179*W179</f>
        <v>3664.7467999999999</v>
      </c>
      <c r="AD179">
        <f>AB179/G179</f>
        <v>354.42425531914893</v>
      </c>
      <c r="AE179" s="23">
        <v>8.6999999999999993</v>
      </c>
    </row>
    <row r="180" spans="1:31" x14ac:dyDescent="0.3">
      <c r="A180" s="15">
        <v>218</v>
      </c>
      <c r="B180">
        <v>3</v>
      </c>
      <c r="C180">
        <v>0</v>
      </c>
      <c r="D180" s="23">
        <v>6.218</v>
      </c>
      <c r="E180" s="47">
        <v>6.1520000000000001</v>
      </c>
      <c r="F180" s="29">
        <v>367</v>
      </c>
      <c r="G180" s="15">
        <f>D180+E180</f>
        <v>12.370000000000001</v>
      </c>
      <c r="H180" s="27">
        <v>1.4591000000000001</v>
      </c>
      <c r="I180" s="27">
        <v>1.5798000000000001</v>
      </c>
      <c r="J180" s="27">
        <v>1.7856000000000001</v>
      </c>
      <c r="K180" s="27">
        <v>1.7166999999999999</v>
      </c>
      <c r="L180" s="31">
        <f>AVERAGE(H180:K180)</f>
        <v>1.6353</v>
      </c>
      <c r="M180" s="27">
        <v>1.6874</v>
      </c>
      <c r="N180" s="27">
        <v>1.8387</v>
      </c>
      <c r="O180" s="27">
        <v>2.0270999999999999</v>
      </c>
      <c r="P180" s="27">
        <v>2.0228000000000002</v>
      </c>
      <c r="Q180" s="31">
        <f>AVERAGE(M180:P180)</f>
        <v>1.8940000000000001</v>
      </c>
      <c r="R180" s="27"/>
      <c r="S180" s="27">
        <v>255.33090000000001</v>
      </c>
      <c r="T180" s="27">
        <v>230.8211</v>
      </c>
      <c r="U180" s="27">
        <v>230.33090000000001</v>
      </c>
      <c r="V180">
        <f>AVERAGE(R180:U180)</f>
        <v>238.82763333333335</v>
      </c>
      <c r="W180" s="16">
        <v>26</v>
      </c>
      <c r="X180" s="15">
        <f>(V180*W180)/100</f>
        <v>62.095184666666675</v>
      </c>
      <c r="Z180">
        <f>X180-W180</f>
        <v>36.095184666666675</v>
      </c>
      <c r="AA180" t="s">
        <v>39</v>
      </c>
      <c r="AB180" s="23">
        <f>V180*W180</f>
        <v>6209.5184666666673</v>
      </c>
      <c r="AD180">
        <f>AB180/G180</f>
        <v>501.98209108057131</v>
      </c>
      <c r="AE180" s="23">
        <v>8.3000000000000007</v>
      </c>
    </row>
    <row r="181" spans="1:31" x14ac:dyDescent="0.3">
      <c r="A181" s="15">
        <v>219</v>
      </c>
      <c r="B181">
        <v>3</v>
      </c>
      <c r="C181">
        <v>0</v>
      </c>
      <c r="D181" s="23"/>
      <c r="E181" s="47"/>
      <c r="F181" s="29"/>
      <c r="H181" s="27"/>
      <c r="I181" s="27"/>
      <c r="J181" s="27"/>
      <c r="K181" s="27"/>
      <c r="M181" s="27"/>
      <c r="N181" s="27"/>
      <c r="O181" s="27"/>
      <c r="P181" s="27"/>
      <c r="R181" s="27"/>
      <c r="S181" s="27"/>
      <c r="T181" s="27"/>
      <c r="U181" s="27"/>
      <c r="AB181" s="23"/>
      <c r="AE181" s="23"/>
    </row>
    <row r="182" spans="1:31" x14ac:dyDescent="0.3">
      <c r="A182" s="15">
        <v>220</v>
      </c>
      <c r="B182">
        <v>3</v>
      </c>
      <c r="C182">
        <v>0</v>
      </c>
      <c r="D182" s="23">
        <v>5.7619999999999996</v>
      </c>
      <c r="E182" s="47">
        <v>1.024</v>
      </c>
      <c r="F182" s="29">
        <v>380</v>
      </c>
      <c r="G182" s="15">
        <f>D182+E182</f>
        <v>6.7859999999999996</v>
      </c>
      <c r="H182" s="27">
        <v>1.9326000000000001</v>
      </c>
      <c r="I182" s="27">
        <v>2.5204</v>
      </c>
      <c r="J182" s="27">
        <v>2.3614999999999999</v>
      </c>
      <c r="K182" s="27">
        <v>1.6776</v>
      </c>
      <c r="L182" s="31">
        <f>AVERAGE(H182:K182)</f>
        <v>2.1230250000000002</v>
      </c>
      <c r="M182" s="27">
        <v>1.7584</v>
      </c>
      <c r="N182" s="27">
        <v>2.2608999999999999</v>
      </c>
      <c r="O182" s="27">
        <v>2.1414</v>
      </c>
      <c r="P182" s="27">
        <v>1.6895</v>
      </c>
      <c r="Q182" s="31">
        <f>AVERAGE(M182:P182)</f>
        <v>1.9625499999999998</v>
      </c>
      <c r="R182" s="27">
        <v>132.31209999999999</v>
      </c>
      <c r="S182" s="27">
        <v>105.8415</v>
      </c>
      <c r="T182" s="27">
        <v>110.7435</v>
      </c>
      <c r="U182" s="27">
        <v>136.2337</v>
      </c>
      <c r="V182">
        <f>AVERAGE(R182:U182)</f>
        <v>121.28269999999999</v>
      </c>
      <c r="W182" s="16">
        <v>16</v>
      </c>
      <c r="X182" s="15">
        <f>(V182*W182)/100</f>
        <v>19.405231999999998</v>
      </c>
      <c r="Z182">
        <f>X182-W182</f>
        <v>3.405231999999998</v>
      </c>
      <c r="AA182" t="s">
        <v>39</v>
      </c>
      <c r="AB182" s="59">
        <f>V182*W182</f>
        <v>1940.5231999999999</v>
      </c>
      <c r="AD182">
        <f>AB182/G182</f>
        <v>285.95979958738582</v>
      </c>
      <c r="AE182" s="23">
        <v>8.4</v>
      </c>
    </row>
    <row r="183" spans="1:31" x14ac:dyDescent="0.3">
      <c r="A183" s="15">
        <v>221</v>
      </c>
      <c r="B183">
        <v>3</v>
      </c>
      <c r="C183">
        <v>0</v>
      </c>
      <c r="D183" s="23">
        <v>3.3660000000000001</v>
      </c>
      <c r="E183" s="22">
        <v>3.39</v>
      </c>
      <c r="F183" s="29">
        <v>386</v>
      </c>
      <c r="G183" s="15">
        <f>D183+E183</f>
        <v>6.7560000000000002</v>
      </c>
      <c r="H183" s="27">
        <v>1.7793000000000001</v>
      </c>
      <c r="I183" s="27">
        <v>1.8069999999999999</v>
      </c>
      <c r="J183" s="27">
        <v>1.9833000000000001</v>
      </c>
      <c r="K183" s="27">
        <v>1.6439999999999999</v>
      </c>
      <c r="L183" s="31">
        <f>AVERAGE(H183:K183)</f>
        <v>1.8034000000000001</v>
      </c>
      <c r="M183" s="27">
        <v>1.7945</v>
      </c>
      <c r="N183" s="27">
        <v>1.9176</v>
      </c>
      <c r="O183" s="27">
        <v>2.0347</v>
      </c>
      <c r="P183" s="27">
        <v>1.7948</v>
      </c>
      <c r="Q183" s="31">
        <f>AVERAGE(M183:P183)</f>
        <v>1.8854000000000002</v>
      </c>
      <c r="R183" s="27">
        <v>222.9984</v>
      </c>
      <c r="S183" s="27">
        <v>217.6062</v>
      </c>
      <c r="T183" s="27"/>
      <c r="U183" s="27">
        <v>231.8219</v>
      </c>
      <c r="V183">
        <f>AVERAGE(R183:U183)</f>
        <v>224.14216666666667</v>
      </c>
      <c r="W183" s="16">
        <v>16</v>
      </c>
      <c r="X183" s="15">
        <f>(V183*W183)/100</f>
        <v>35.862746666666666</v>
      </c>
      <c r="Z183">
        <f>X183-W183</f>
        <v>19.862746666666666</v>
      </c>
      <c r="AA183" t="s">
        <v>39</v>
      </c>
      <c r="AB183" s="23">
        <f>V183*W183</f>
        <v>3586.2746666666667</v>
      </c>
      <c r="AD183">
        <f>AB183/G183</f>
        <v>530.82810341424909</v>
      </c>
      <c r="AE183" s="23">
        <v>8.3000000000000007</v>
      </c>
    </row>
    <row r="184" spans="1:31" x14ac:dyDescent="0.3">
      <c r="A184" s="15">
        <v>222</v>
      </c>
      <c r="B184">
        <v>3</v>
      </c>
      <c r="C184">
        <v>0</v>
      </c>
      <c r="D184" s="23">
        <v>9.1419999999999995</v>
      </c>
      <c r="E184" s="47">
        <v>7.12</v>
      </c>
      <c r="F184" s="29">
        <v>395</v>
      </c>
      <c r="G184" s="15">
        <f>D184+E184</f>
        <v>16.262</v>
      </c>
      <c r="H184" s="27">
        <v>1.9593</v>
      </c>
      <c r="I184" s="27">
        <v>1.9114</v>
      </c>
      <c r="J184" s="27">
        <v>1.9639</v>
      </c>
      <c r="K184" s="27">
        <v>1.9217</v>
      </c>
      <c r="L184" s="31">
        <f>AVERAGE(H184:K184)</f>
        <v>1.9390749999999999</v>
      </c>
      <c r="M184" s="27">
        <v>2.0487000000000002</v>
      </c>
      <c r="N184" s="27">
        <v>1.9772000000000001</v>
      </c>
      <c r="O184" s="27">
        <v>2.0274000000000001</v>
      </c>
      <c r="P184" s="27">
        <v>2.0655999999999999</v>
      </c>
      <c r="Q184" s="31">
        <f>AVERAGE(M184:P184)</f>
        <v>2.029725</v>
      </c>
      <c r="R184" s="27">
        <v>245.54740000000001</v>
      </c>
      <c r="S184" s="27">
        <v>258.29250000000002</v>
      </c>
      <c r="T184" s="27">
        <v>250.93950000000001</v>
      </c>
      <c r="U184" s="27">
        <v>245.54740000000001</v>
      </c>
      <c r="V184">
        <f>AVERAGE(R184:U184)</f>
        <v>250.08170000000004</v>
      </c>
      <c r="W184" s="16">
        <v>26</v>
      </c>
      <c r="X184" s="15">
        <f>(V184*W184)/100</f>
        <v>65.021242000000015</v>
      </c>
      <c r="Z184">
        <f>X184-W184</f>
        <v>39.021242000000015</v>
      </c>
      <c r="AA184" t="s">
        <v>39</v>
      </c>
      <c r="AB184" s="23">
        <f>V184*W184</f>
        <v>6502.1242000000011</v>
      </c>
      <c r="AD184">
        <f>AB184/G184</f>
        <v>399.83545689337109</v>
      </c>
      <c r="AE184" s="23">
        <v>9</v>
      </c>
    </row>
    <row r="185" spans="1:31" x14ac:dyDescent="0.3">
      <c r="A185" s="15">
        <v>223</v>
      </c>
      <c r="B185">
        <v>3</v>
      </c>
      <c r="C185">
        <v>0</v>
      </c>
      <c r="D185" s="23">
        <v>5.556</v>
      </c>
      <c r="E185" t="s">
        <v>35</v>
      </c>
      <c r="F185" s="29">
        <v>404</v>
      </c>
      <c r="G185" s="15">
        <f>D185</f>
        <v>5.556</v>
      </c>
      <c r="H185" s="27">
        <v>2.0979999999999999</v>
      </c>
      <c r="I185" s="27">
        <v>2.2507999999999999</v>
      </c>
      <c r="J185" s="27">
        <v>2.3862999999999999</v>
      </c>
      <c r="K185" s="27">
        <v>2.1465000000000001</v>
      </c>
      <c r="L185" s="31">
        <f>AVERAGE(H185:K185)</f>
        <v>2.2203999999999997</v>
      </c>
      <c r="M185" s="27">
        <v>2.1049000000000002</v>
      </c>
      <c r="N185" s="27">
        <v>2.1244000000000001</v>
      </c>
      <c r="O185" s="27">
        <v>2.1442000000000001</v>
      </c>
      <c r="P185" s="27">
        <v>2.0110000000000001</v>
      </c>
      <c r="Q185" s="31">
        <f>AVERAGE(M185:P185)</f>
        <v>2.0961249999999998</v>
      </c>
      <c r="R185" s="27">
        <v>311.33109999999999</v>
      </c>
      <c r="S185" s="27">
        <v>315.25259999999997</v>
      </c>
      <c r="T185" s="27">
        <v>310.84089999999998</v>
      </c>
      <c r="U185" s="27">
        <v>327.99770000000001</v>
      </c>
      <c r="V185">
        <f>AVERAGE(R185:U185)</f>
        <v>316.35557499999993</v>
      </c>
      <c r="W185" s="16">
        <v>16</v>
      </c>
      <c r="X185" s="15">
        <f>(V185*W185)/100</f>
        <v>50.616891999999986</v>
      </c>
      <c r="Z185">
        <f>X185-W185</f>
        <v>34.616891999999986</v>
      </c>
      <c r="AA185" t="s">
        <v>39</v>
      </c>
      <c r="AB185" s="23">
        <f>V185*W185</f>
        <v>5061.6891999999989</v>
      </c>
      <c r="AD185">
        <f>AB185/G185</f>
        <v>911.03117350611933</v>
      </c>
      <c r="AE185" s="23">
        <v>8.6999999999999993</v>
      </c>
    </row>
    <row r="186" spans="1:31" x14ac:dyDescent="0.3">
      <c r="A186" s="15">
        <v>224</v>
      </c>
      <c r="B186">
        <v>3</v>
      </c>
      <c r="C186">
        <v>0</v>
      </c>
      <c r="D186" s="23">
        <v>5.92</v>
      </c>
      <c r="E186" s="47">
        <v>4.9960000000000004</v>
      </c>
      <c r="F186" s="29">
        <v>410</v>
      </c>
      <c r="G186" s="15">
        <f>D186+E186</f>
        <v>10.916</v>
      </c>
      <c r="H186" s="27">
        <v>1.3270999999999999</v>
      </c>
      <c r="I186" s="27">
        <v>1.605</v>
      </c>
      <c r="J186" s="27">
        <v>1.6548</v>
      </c>
      <c r="K186" s="27">
        <v>1.4859</v>
      </c>
      <c r="L186" s="31">
        <f>AVERAGE(H186:K186)</f>
        <v>1.5182</v>
      </c>
      <c r="M186" s="27">
        <v>1.7248000000000001</v>
      </c>
      <c r="N186" s="27">
        <v>2.0911</v>
      </c>
      <c r="O186" s="27">
        <v>2.0750000000000002</v>
      </c>
      <c r="P186" s="27">
        <v>1.8905000000000001</v>
      </c>
      <c r="Q186" s="31">
        <f>AVERAGE(M186:P186)</f>
        <v>1.9453500000000001</v>
      </c>
      <c r="R186" s="27">
        <v>265.25259999999997</v>
      </c>
      <c r="S186" s="27">
        <v>209.8605</v>
      </c>
      <c r="T186" s="27">
        <v>212.3115</v>
      </c>
      <c r="U186" s="27">
        <v>231.42910000000001</v>
      </c>
      <c r="V186">
        <f>AVERAGE(R186:U186)</f>
        <v>229.71342499999997</v>
      </c>
      <c r="W186" s="16">
        <v>26</v>
      </c>
      <c r="X186" s="15">
        <f>(V186*W186)/100</f>
        <v>59.725490499999999</v>
      </c>
      <c r="Z186">
        <f>X186-W186</f>
        <v>33.725490499999999</v>
      </c>
      <c r="AA186" t="s">
        <v>39</v>
      </c>
      <c r="AB186" s="23">
        <f>V186*W186</f>
        <v>5972.5490499999996</v>
      </c>
      <c r="AD186">
        <f>AB186/G186</f>
        <v>547.13714272627328</v>
      </c>
      <c r="AE186" s="23">
        <v>9.4</v>
      </c>
    </row>
    <row r="187" spans="1:31" x14ac:dyDescent="0.3">
      <c r="A187" s="15">
        <v>225</v>
      </c>
      <c r="B187">
        <v>3</v>
      </c>
      <c r="C187">
        <v>0</v>
      </c>
      <c r="D187" s="23"/>
      <c r="E187" s="47"/>
      <c r="F187" s="29"/>
      <c r="H187" s="27"/>
      <c r="I187" s="27"/>
      <c r="J187" s="27"/>
      <c r="K187" s="27"/>
      <c r="M187" s="27"/>
      <c r="N187" s="27"/>
      <c r="O187" s="27"/>
      <c r="P187" s="27"/>
      <c r="R187" s="27"/>
      <c r="S187" s="27"/>
      <c r="T187" s="27"/>
      <c r="U187" s="27"/>
      <c r="AB187" s="23"/>
      <c r="AE187" s="23"/>
    </row>
    <row r="188" spans="1:31" x14ac:dyDescent="0.3">
      <c r="A188" s="15">
        <v>226</v>
      </c>
      <c r="B188">
        <v>3</v>
      </c>
      <c r="C188">
        <v>0</v>
      </c>
      <c r="D188" s="23"/>
      <c r="E188" s="47"/>
      <c r="F188" s="29"/>
      <c r="H188" s="27"/>
      <c r="I188" s="27"/>
      <c r="J188" s="27"/>
      <c r="K188" s="27"/>
      <c r="M188" s="27"/>
      <c r="N188" s="27"/>
      <c r="O188" s="27"/>
      <c r="P188" s="27"/>
      <c r="R188" s="27"/>
      <c r="S188" s="27"/>
      <c r="T188" s="27"/>
      <c r="U188" s="27"/>
      <c r="AB188" s="58"/>
      <c r="AE188" s="23"/>
    </row>
    <row r="189" spans="1:31" x14ac:dyDescent="0.3">
      <c r="A189" s="15">
        <v>227</v>
      </c>
      <c r="B189">
        <v>3</v>
      </c>
      <c r="C189">
        <v>0</v>
      </c>
      <c r="D189" s="23"/>
      <c r="E189" s="47"/>
      <c r="F189" s="29"/>
      <c r="H189" s="27"/>
      <c r="I189" s="27"/>
      <c r="J189" s="27"/>
      <c r="K189" s="27"/>
      <c r="M189" s="27"/>
      <c r="N189" s="27"/>
      <c r="O189" s="27"/>
      <c r="P189" s="27"/>
      <c r="R189" s="27"/>
      <c r="S189" s="27"/>
      <c r="T189" s="27"/>
      <c r="U189" s="27"/>
      <c r="AB189" s="23"/>
      <c r="AE189" s="23"/>
    </row>
    <row r="190" spans="1:31" x14ac:dyDescent="0.3">
      <c r="A190" s="15">
        <v>228</v>
      </c>
      <c r="B190">
        <v>3</v>
      </c>
      <c r="C190">
        <v>0</v>
      </c>
      <c r="D190" s="23">
        <v>4.7080000000000002</v>
      </c>
      <c r="E190" s="47">
        <v>4.3280000000000003</v>
      </c>
      <c r="F190" s="49">
        <v>429</v>
      </c>
      <c r="G190" s="20">
        <f>D190+E190</f>
        <v>9.0360000000000014</v>
      </c>
      <c r="H190" s="27">
        <v>1.8133999999999999</v>
      </c>
      <c r="I190" s="27">
        <v>1.5488999999999999</v>
      </c>
      <c r="J190" s="27">
        <v>2.2717999999999998</v>
      </c>
      <c r="K190" s="27">
        <v>1.9616</v>
      </c>
      <c r="L190" s="31">
        <f>AVERAGE(H190:K190)</f>
        <v>1.898925</v>
      </c>
      <c r="M190" s="27">
        <v>1.9913000000000001</v>
      </c>
      <c r="N190" s="27"/>
      <c r="O190" s="27">
        <v>2.1901999999999999</v>
      </c>
      <c r="P190" s="27">
        <v>1.9851000000000001</v>
      </c>
      <c r="Q190" s="31">
        <f>AVERAGE(M190:P190)</f>
        <v>2.0555333333333334</v>
      </c>
      <c r="R190" s="27">
        <v>169.1585</v>
      </c>
      <c r="S190" s="27"/>
      <c r="T190" s="27">
        <v>149.55070000000001</v>
      </c>
      <c r="U190" s="27">
        <v>162.7859</v>
      </c>
      <c r="V190">
        <f>AVERAGE(R190:U190)</f>
        <v>160.49836666666667</v>
      </c>
      <c r="W190" s="16">
        <v>16</v>
      </c>
      <c r="X190" s="15">
        <f>(V190*W190)/100</f>
        <v>25.679738666666665</v>
      </c>
      <c r="Z190">
        <f>X190-W190</f>
        <v>9.6797386666666654</v>
      </c>
      <c r="AA190" t="s">
        <v>39</v>
      </c>
      <c r="AB190" s="58">
        <f>V190*W190</f>
        <v>2567.9738666666667</v>
      </c>
      <c r="AD190">
        <f>AB190/G190</f>
        <v>284.19365500959123</v>
      </c>
      <c r="AE190" s="23">
        <v>8.6</v>
      </c>
    </row>
    <row r="191" spans="1:31" x14ac:dyDescent="0.3">
      <c r="A191" s="15">
        <v>229</v>
      </c>
      <c r="B191">
        <v>3</v>
      </c>
      <c r="C191">
        <v>0</v>
      </c>
      <c r="D191" s="23">
        <v>3.2919999999999998</v>
      </c>
      <c r="E191" s="65">
        <v>3.19</v>
      </c>
      <c r="F191" s="29">
        <v>439</v>
      </c>
      <c r="G191" s="15">
        <f>D191+E191</f>
        <v>6.4819999999999993</v>
      </c>
      <c r="H191" s="27">
        <v>1.7090000000000001</v>
      </c>
      <c r="I191" s="27">
        <v>1.7756000000000001</v>
      </c>
      <c r="J191" s="27">
        <v>1.7418</v>
      </c>
      <c r="K191" s="27">
        <v>1.7398</v>
      </c>
      <c r="L191" s="31">
        <f>AVERAGE(H191:K191)</f>
        <v>1.7415499999999999</v>
      </c>
      <c r="M191" s="27">
        <v>2.0472000000000001</v>
      </c>
      <c r="N191" s="27">
        <v>2.0847000000000002</v>
      </c>
      <c r="O191" s="27">
        <v>2.0419999999999998</v>
      </c>
      <c r="P191" s="27">
        <v>2.0066000000000002</v>
      </c>
      <c r="Q191" s="31">
        <f>AVERAGE(M191:P191)</f>
        <v>2.0451250000000001</v>
      </c>
      <c r="R191" s="27">
        <v>223.08009999999999</v>
      </c>
      <c r="S191" s="27">
        <v>223.08009999999999</v>
      </c>
      <c r="T191" s="27">
        <v>226.51140000000001</v>
      </c>
      <c r="U191" s="27">
        <v>224.55070000000001</v>
      </c>
      <c r="V191">
        <f>AVERAGE(R191:U191)</f>
        <v>224.305575</v>
      </c>
      <c r="W191" s="16">
        <v>16</v>
      </c>
      <c r="X191" s="15">
        <f>(V191*W191)/100</f>
        <v>35.888891999999998</v>
      </c>
      <c r="Z191">
        <f>X191-W191</f>
        <v>19.888891999999998</v>
      </c>
      <c r="AA191" t="s">
        <v>39</v>
      </c>
      <c r="AB191" s="23">
        <f>V191*W191</f>
        <v>3588.8892000000001</v>
      </c>
      <c r="AD191">
        <f>AB191/G191</f>
        <v>553.6700401110769</v>
      </c>
      <c r="AE191" s="23">
        <v>8.6</v>
      </c>
    </row>
    <row r="192" spans="1:31" x14ac:dyDescent="0.3">
      <c r="A192" s="15">
        <v>230</v>
      </c>
      <c r="B192">
        <v>3</v>
      </c>
      <c r="C192">
        <v>0</v>
      </c>
      <c r="D192" s="23"/>
      <c r="E192" s="47"/>
      <c r="F192" s="29"/>
      <c r="H192" s="27"/>
      <c r="I192" s="27"/>
      <c r="J192" s="27"/>
      <c r="K192" s="27"/>
      <c r="M192" s="27"/>
      <c r="N192" s="27"/>
      <c r="O192" s="27"/>
      <c r="P192" s="27"/>
      <c r="R192" s="27"/>
      <c r="S192" s="27"/>
      <c r="T192" s="27"/>
      <c r="U192" s="27"/>
      <c r="AB192" s="23"/>
      <c r="AE192" s="23"/>
    </row>
    <row r="193" spans="1:31" x14ac:dyDescent="0.3">
      <c r="A193" s="15">
        <v>231</v>
      </c>
      <c r="B193">
        <v>3</v>
      </c>
      <c r="C193">
        <v>0</v>
      </c>
      <c r="D193" s="23">
        <v>7.3739999999999997</v>
      </c>
      <c r="E193" s="47">
        <v>8.4039999999999999</v>
      </c>
      <c r="F193" s="29">
        <v>450</v>
      </c>
      <c r="G193" s="15">
        <f>D193+E193</f>
        <v>15.777999999999999</v>
      </c>
      <c r="H193" s="27">
        <v>1.6052</v>
      </c>
      <c r="I193" s="27">
        <v>1.7307999999999999</v>
      </c>
      <c r="J193" s="27">
        <v>1.4379999999999999</v>
      </c>
      <c r="K193" s="27">
        <v>1.7229000000000001</v>
      </c>
      <c r="L193" s="31">
        <f>AVERAGE(H193:K193)</f>
        <v>1.624225</v>
      </c>
      <c r="M193" s="27">
        <v>1.9697</v>
      </c>
      <c r="N193" s="27">
        <v>1.9963</v>
      </c>
      <c r="O193" s="27"/>
      <c r="P193" s="27">
        <v>2.0114999999999998</v>
      </c>
      <c r="Q193" s="31">
        <f>AVERAGE(M193:P193)</f>
        <v>1.9924999999999999</v>
      </c>
      <c r="R193" s="27">
        <v>326.35919999999999</v>
      </c>
      <c r="S193" s="27">
        <v>323.90820000000002</v>
      </c>
      <c r="T193" s="27"/>
      <c r="U193" s="27">
        <v>322.43759999999997</v>
      </c>
      <c r="V193">
        <f>AVERAGE(R193:U193)</f>
        <v>324.23499999999996</v>
      </c>
      <c r="W193" s="16">
        <v>26</v>
      </c>
      <c r="X193" s="15">
        <f>(V193*W193)/100</f>
        <v>84.301099999999991</v>
      </c>
      <c r="Z193">
        <f>X193-W193</f>
        <v>58.301099999999991</v>
      </c>
      <c r="AA193" t="s">
        <v>39</v>
      </c>
      <c r="AB193" s="23">
        <f>V193*W193</f>
        <v>8430.1099999999988</v>
      </c>
      <c r="AD193">
        <f>AB193/G193</f>
        <v>534.29522119406761</v>
      </c>
      <c r="AE193" s="23">
        <v>8.9</v>
      </c>
    </row>
    <row r="194" spans="1:31" x14ac:dyDescent="0.3">
      <c r="A194" s="15">
        <v>232</v>
      </c>
      <c r="B194">
        <v>3</v>
      </c>
      <c r="C194">
        <v>0</v>
      </c>
      <c r="D194" s="23"/>
      <c r="E194" s="47"/>
      <c r="F194" s="29"/>
      <c r="H194" s="27"/>
      <c r="I194" s="27"/>
      <c r="J194" s="27"/>
      <c r="K194" s="27"/>
      <c r="M194" s="27"/>
      <c r="N194" s="27"/>
      <c r="O194" s="27"/>
      <c r="P194" s="27"/>
      <c r="R194" s="27"/>
      <c r="S194" s="27"/>
      <c r="T194" s="27"/>
      <c r="U194" s="27"/>
      <c r="AB194" s="23"/>
      <c r="AE194" s="23"/>
    </row>
    <row r="195" spans="1:31" x14ac:dyDescent="0.3">
      <c r="A195" s="15">
        <v>233</v>
      </c>
      <c r="B195">
        <v>3</v>
      </c>
      <c r="C195">
        <v>0</v>
      </c>
      <c r="D195" s="23"/>
      <c r="E195" s="47"/>
      <c r="F195" s="29"/>
      <c r="H195" s="27"/>
      <c r="I195" s="27"/>
      <c r="J195" s="27"/>
      <c r="K195" s="27"/>
      <c r="M195" s="27"/>
      <c r="N195" s="27"/>
      <c r="O195" s="27"/>
      <c r="P195" s="27"/>
      <c r="R195" s="27"/>
      <c r="S195" s="27"/>
      <c r="T195" s="27"/>
      <c r="U195" s="27"/>
      <c r="AB195" s="23"/>
      <c r="AE195" s="23"/>
    </row>
    <row r="196" spans="1:31" x14ac:dyDescent="0.3">
      <c r="A196" s="15">
        <v>234</v>
      </c>
      <c r="B196">
        <v>3</v>
      </c>
      <c r="C196">
        <v>0</v>
      </c>
      <c r="D196" s="23">
        <v>2.778</v>
      </c>
      <c r="E196" s="22">
        <v>3.11</v>
      </c>
      <c r="F196" s="28">
        <v>461</v>
      </c>
      <c r="G196" s="15">
        <f t="shared" ref="G196:G201" si="65">D196+E196</f>
        <v>5.8879999999999999</v>
      </c>
      <c r="H196" s="27">
        <v>1.7937000000000001</v>
      </c>
      <c r="I196" s="27">
        <v>1.8251999999999999</v>
      </c>
      <c r="J196" s="27"/>
      <c r="K196" s="27">
        <v>1.8388</v>
      </c>
      <c r="L196" s="31">
        <f t="shared" ref="L196:L201" si="66">AVERAGE(H196:K196)</f>
        <v>1.8192333333333333</v>
      </c>
      <c r="M196" s="27">
        <v>2.0648</v>
      </c>
      <c r="N196" s="27">
        <v>2.1082000000000001</v>
      </c>
      <c r="O196" s="27">
        <v>1.9639</v>
      </c>
      <c r="P196" s="27">
        <v>2.0882999999999998</v>
      </c>
      <c r="Q196" s="31">
        <f t="shared" ref="Q196:Q201" si="67">AVERAGE(M196:P196)</f>
        <v>2.0562999999999998</v>
      </c>
      <c r="R196" s="27">
        <v>199.39840000000001</v>
      </c>
      <c r="S196" s="27">
        <v>198.41800000000001</v>
      </c>
      <c r="T196" s="27">
        <v>219.49639999999999</v>
      </c>
      <c r="U196" s="27">
        <v>194.49639999999999</v>
      </c>
      <c r="V196">
        <f t="shared" ref="V196:V201" si="68">AVERAGE(R196:U196)</f>
        <v>202.95230000000001</v>
      </c>
      <c r="W196" s="16">
        <v>16</v>
      </c>
      <c r="X196" s="15">
        <f t="shared" ref="X196:X201" si="69">(V196*W196)/100</f>
        <v>32.472368000000003</v>
      </c>
      <c r="Z196">
        <f t="shared" ref="Z196:Z201" si="70">X196-W196</f>
        <v>16.472368000000003</v>
      </c>
      <c r="AA196" t="s">
        <v>39</v>
      </c>
      <c r="AB196" s="23">
        <f t="shared" ref="AB196:AB201" si="71">V196*W196</f>
        <v>3247.2368000000001</v>
      </c>
      <c r="AD196">
        <f t="shared" ref="AD196:AD201" si="72">AB196/G196</f>
        <v>551.50081521739139</v>
      </c>
      <c r="AE196" s="23">
        <v>8.6</v>
      </c>
    </row>
    <row r="197" spans="1:31" x14ac:dyDescent="0.3">
      <c r="A197" s="15">
        <v>235</v>
      </c>
      <c r="B197">
        <v>3</v>
      </c>
      <c r="C197">
        <v>0</v>
      </c>
      <c r="D197" s="23">
        <v>6.9580000000000002</v>
      </c>
      <c r="E197" s="22">
        <v>10.394</v>
      </c>
      <c r="F197" s="28">
        <v>466</v>
      </c>
      <c r="G197" s="15">
        <f t="shared" si="65"/>
        <v>17.352</v>
      </c>
      <c r="H197" s="27">
        <v>1.4806999999999999</v>
      </c>
      <c r="I197" s="27">
        <v>1.4518</v>
      </c>
      <c r="J197" s="27">
        <v>1.3186</v>
      </c>
      <c r="K197" s="27">
        <v>1.5694999999999999</v>
      </c>
      <c r="L197" s="31">
        <f t="shared" si="66"/>
        <v>1.4551499999999999</v>
      </c>
      <c r="M197" s="27">
        <v>1.8789</v>
      </c>
      <c r="N197" s="27">
        <v>1.8883000000000001</v>
      </c>
      <c r="O197" s="27">
        <v>1.7702</v>
      </c>
      <c r="P197" s="27">
        <v>2.0194999999999999</v>
      </c>
      <c r="Q197" s="31">
        <f t="shared" si="67"/>
        <v>1.8892249999999999</v>
      </c>
      <c r="R197" s="27">
        <v>389.59449999999998</v>
      </c>
      <c r="S197" s="27">
        <v>374.8886</v>
      </c>
      <c r="T197" s="27">
        <v>419.98660000000001</v>
      </c>
      <c r="U197" s="27">
        <v>344.49639999999999</v>
      </c>
      <c r="V197">
        <f t="shared" si="68"/>
        <v>382.24152499999997</v>
      </c>
      <c r="W197" s="16">
        <v>26</v>
      </c>
      <c r="X197" s="15">
        <f t="shared" si="69"/>
        <v>99.382796499999984</v>
      </c>
      <c r="Z197">
        <f t="shared" si="70"/>
        <v>73.382796499999984</v>
      </c>
      <c r="AA197" t="s">
        <v>39</v>
      </c>
      <c r="AB197" s="23">
        <f t="shared" si="71"/>
        <v>9938.2796499999986</v>
      </c>
      <c r="AD197">
        <f t="shared" si="72"/>
        <v>572.74548467035493</v>
      </c>
      <c r="AE197" s="23">
        <v>9.6999999999999993</v>
      </c>
    </row>
    <row r="198" spans="1:31" x14ac:dyDescent="0.3">
      <c r="A198" s="15">
        <v>236</v>
      </c>
      <c r="B198">
        <v>3</v>
      </c>
      <c r="C198">
        <v>0</v>
      </c>
      <c r="D198" s="23">
        <v>2.82</v>
      </c>
      <c r="E198" s="22">
        <v>4.5540000000000003</v>
      </c>
      <c r="F198" s="14">
        <v>475</v>
      </c>
      <c r="G198" s="20">
        <f t="shared" si="65"/>
        <v>7.3740000000000006</v>
      </c>
      <c r="H198" s="27">
        <v>1.5409999999999999</v>
      </c>
      <c r="I198" s="27">
        <v>1.6006</v>
      </c>
      <c r="J198" s="27">
        <v>1.2507999999999999</v>
      </c>
      <c r="K198" s="27">
        <v>1.895</v>
      </c>
      <c r="L198" s="31">
        <f t="shared" si="66"/>
        <v>1.57185</v>
      </c>
      <c r="M198" s="27">
        <v>1.8216000000000001</v>
      </c>
      <c r="N198" s="27">
        <v>1.8250999999999999</v>
      </c>
      <c r="O198" s="27">
        <v>1.5025999999999999</v>
      </c>
      <c r="P198" s="27">
        <v>2.19</v>
      </c>
      <c r="Q198" s="31">
        <f t="shared" si="67"/>
        <v>1.8348249999999999</v>
      </c>
      <c r="R198" s="27">
        <v>205.4657</v>
      </c>
      <c r="S198" s="27">
        <v>184.38730000000001</v>
      </c>
      <c r="T198" s="27">
        <v>288.79899999999998</v>
      </c>
      <c r="U198" s="27">
        <v>157.91669999999999</v>
      </c>
      <c r="V198">
        <f t="shared" si="68"/>
        <v>209.14217500000001</v>
      </c>
      <c r="W198" s="16">
        <v>16</v>
      </c>
      <c r="X198" s="15">
        <f t="shared" si="69"/>
        <v>33.462748000000005</v>
      </c>
      <c r="Z198">
        <f t="shared" si="70"/>
        <v>17.462748000000005</v>
      </c>
      <c r="AA198" t="s">
        <v>39</v>
      </c>
      <c r="AB198" s="23">
        <f t="shared" si="71"/>
        <v>3346.2748000000001</v>
      </c>
      <c r="AD198">
        <f t="shared" si="72"/>
        <v>453.79370762137239</v>
      </c>
      <c r="AE198" s="23">
        <v>8.9</v>
      </c>
    </row>
    <row r="199" spans="1:31" x14ac:dyDescent="0.3">
      <c r="A199" s="15">
        <v>237</v>
      </c>
      <c r="B199">
        <v>3</v>
      </c>
      <c r="C199">
        <v>0</v>
      </c>
      <c r="D199" s="23">
        <v>6.5220000000000002</v>
      </c>
      <c r="E199" s="22">
        <v>2.1339999999999999</v>
      </c>
      <c r="F199" s="28">
        <v>482</v>
      </c>
      <c r="G199" s="15">
        <f t="shared" si="65"/>
        <v>8.6560000000000006</v>
      </c>
      <c r="H199" s="27"/>
      <c r="I199" s="27">
        <v>2.0217999999999998</v>
      </c>
      <c r="J199" s="27">
        <v>1.9380999999999999</v>
      </c>
      <c r="K199" s="27">
        <v>1.8614999999999999</v>
      </c>
      <c r="L199" s="31">
        <f t="shared" si="66"/>
        <v>1.9404666666666666</v>
      </c>
      <c r="M199" s="27">
        <v>1.7275</v>
      </c>
      <c r="N199" s="27">
        <v>1.9628000000000001</v>
      </c>
      <c r="O199" s="27">
        <v>2.1133999999999999</v>
      </c>
      <c r="P199" s="27">
        <v>1.9878</v>
      </c>
      <c r="Q199" s="31">
        <f t="shared" si="67"/>
        <v>1.947875</v>
      </c>
      <c r="R199" s="27"/>
      <c r="S199" s="27">
        <v>233.89709999999999</v>
      </c>
      <c r="T199" s="27">
        <v>228.0147</v>
      </c>
      <c r="U199" s="27">
        <v>242.72059999999999</v>
      </c>
      <c r="V199">
        <f t="shared" si="68"/>
        <v>234.87746666666666</v>
      </c>
      <c r="W199" s="16">
        <v>16</v>
      </c>
      <c r="X199" s="15">
        <f t="shared" si="69"/>
        <v>37.580394666666663</v>
      </c>
      <c r="Z199">
        <f t="shared" si="70"/>
        <v>21.580394666666663</v>
      </c>
      <c r="AA199" t="s">
        <v>39</v>
      </c>
      <c r="AB199" s="23">
        <f t="shared" si="71"/>
        <v>3758.0394666666666</v>
      </c>
      <c r="AD199">
        <f t="shared" si="72"/>
        <v>434.15428219346887</v>
      </c>
      <c r="AE199" s="23">
        <v>8.9</v>
      </c>
    </row>
    <row r="200" spans="1:31" x14ac:dyDescent="0.3">
      <c r="A200" s="15">
        <v>238</v>
      </c>
      <c r="B200">
        <v>3</v>
      </c>
      <c r="C200">
        <v>0</v>
      </c>
      <c r="D200" s="23">
        <v>2.4340000000000002</v>
      </c>
      <c r="E200" s="22">
        <v>6.4</v>
      </c>
      <c r="F200" s="28">
        <v>486</v>
      </c>
      <c r="G200" s="15">
        <f t="shared" si="65"/>
        <v>8.8339999999999996</v>
      </c>
      <c r="H200" s="27"/>
      <c r="I200" s="27">
        <v>1.7625999999999999</v>
      </c>
      <c r="J200" s="27">
        <v>1.8130999999999999</v>
      </c>
      <c r="K200" s="27">
        <v>1.7355</v>
      </c>
      <c r="L200" s="31">
        <f t="shared" si="66"/>
        <v>1.7703999999999998</v>
      </c>
      <c r="M200" s="27">
        <v>1.9787999999999999</v>
      </c>
      <c r="N200" s="27">
        <v>1.9937</v>
      </c>
      <c r="O200" s="27">
        <v>1.9938</v>
      </c>
      <c r="P200" s="27">
        <v>1.9588000000000001</v>
      </c>
      <c r="Q200" s="31">
        <f t="shared" si="67"/>
        <v>1.9812750000000001</v>
      </c>
      <c r="R200" s="27">
        <v>322.13240000000002</v>
      </c>
      <c r="S200" s="27">
        <v>319.6814</v>
      </c>
      <c r="T200" s="27">
        <v>322.6225</v>
      </c>
      <c r="U200" s="27">
        <v>327.52449999999999</v>
      </c>
      <c r="V200">
        <f t="shared" si="68"/>
        <v>322.99020000000002</v>
      </c>
      <c r="W200" s="16">
        <v>16</v>
      </c>
      <c r="X200" s="15">
        <f t="shared" si="69"/>
        <v>51.678432000000001</v>
      </c>
      <c r="Y200" s="21">
        <f>X200-4</f>
        <v>47.678432000000001</v>
      </c>
      <c r="Z200">
        <f t="shared" si="70"/>
        <v>35.678432000000001</v>
      </c>
      <c r="AA200" t="s">
        <v>39</v>
      </c>
      <c r="AB200" s="40">
        <f t="shared" si="71"/>
        <v>5167.8432000000003</v>
      </c>
      <c r="AC200" s="53">
        <f>AB200-400</f>
        <v>4767.8432000000003</v>
      </c>
      <c r="AD200">
        <f t="shared" si="72"/>
        <v>584.99470228661994</v>
      </c>
      <c r="AE200" s="23">
        <v>9.1</v>
      </c>
    </row>
    <row r="201" spans="1:31" x14ac:dyDescent="0.3">
      <c r="A201" s="15">
        <v>239</v>
      </c>
      <c r="B201">
        <v>3</v>
      </c>
      <c r="C201">
        <v>0</v>
      </c>
      <c r="D201" s="23">
        <v>9.8360000000000003</v>
      </c>
      <c r="E201" s="22">
        <v>8.9220000000000006</v>
      </c>
      <c r="F201" s="28">
        <v>492</v>
      </c>
      <c r="G201" s="15">
        <f t="shared" si="65"/>
        <v>18.758000000000003</v>
      </c>
      <c r="H201" s="27">
        <v>1.4292</v>
      </c>
      <c r="I201" s="27">
        <v>1.5314000000000001</v>
      </c>
      <c r="J201" s="27">
        <v>1.6316999999999999</v>
      </c>
      <c r="K201" s="27">
        <v>1.6615</v>
      </c>
      <c r="L201" s="31">
        <f t="shared" si="66"/>
        <v>1.56345</v>
      </c>
      <c r="M201" s="27">
        <v>1.8539000000000001</v>
      </c>
      <c r="N201" s="27">
        <v>1.8940999999999999</v>
      </c>
      <c r="O201" s="27">
        <v>1.8935</v>
      </c>
      <c r="P201" s="27"/>
      <c r="Q201" s="31">
        <f t="shared" si="67"/>
        <v>1.8805000000000003</v>
      </c>
      <c r="R201" s="27">
        <v>293.69139999999999</v>
      </c>
      <c r="S201" s="27">
        <v>282.4169</v>
      </c>
      <c r="T201" s="27">
        <v>272.12279999999998</v>
      </c>
      <c r="U201" s="27"/>
      <c r="V201">
        <f t="shared" si="68"/>
        <v>282.74369999999999</v>
      </c>
      <c r="W201" s="16">
        <v>26</v>
      </c>
      <c r="X201" s="15">
        <f t="shared" si="69"/>
        <v>73.513362000000001</v>
      </c>
      <c r="Z201">
        <f t="shared" si="70"/>
        <v>47.513362000000001</v>
      </c>
      <c r="AA201" t="s">
        <v>39</v>
      </c>
      <c r="AB201" s="23">
        <f t="shared" si="71"/>
        <v>7351.3361999999997</v>
      </c>
      <c r="AD201">
        <f t="shared" si="72"/>
        <v>391.9040516046486</v>
      </c>
      <c r="AE201" s="23">
        <v>8.8000000000000007</v>
      </c>
    </row>
    <row r="202" spans="1:31" x14ac:dyDescent="0.3">
      <c r="A202" s="15">
        <v>241</v>
      </c>
      <c r="B202">
        <v>3</v>
      </c>
      <c r="C202">
        <v>0</v>
      </c>
      <c r="D202" s="23"/>
      <c r="H202" s="27"/>
      <c r="I202" s="27"/>
      <c r="J202" s="27"/>
      <c r="K202" s="27"/>
      <c r="M202" s="27"/>
      <c r="N202" s="27"/>
      <c r="O202" s="27"/>
      <c r="P202" s="27"/>
      <c r="R202" s="27"/>
      <c r="S202" s="27"/>
      <c r="T202" s="27"/>
      <c r="U202" s="27"/>
      <c r="Z202" s="38"/>
      <c r="AA202" s="38"/>
      <c r="AB202" s="59"/>
      <c r="AE202" s="23"/>
    </row>
    <row r="203" spans="1:31" x14ac:dyDescent="0.3">
      <c r="A203" s="15">
        <v>242</v>
      </c>
      <c r="B203">
        <v>3</v>
      </c>
      <c r="C203">
        <v>0</v>
      </c>
      <c r="D203" s="23">
        <v>4.2</v>
      </c>
      <c r="E203" s="22">
        <v>3.11</v>
      </c>
      <c r="F203" s="14">
        <v>500</v>
      </c>
      <c r="G203" s="20">
        <f>D203+E203</f>
        <v>7.3100000000000005</v>
      </c>
      <c r="H203" s="27">
        <v>1.1057999999999999</v>
      </c>
      <c r="I203" s="27">
        <v>1.2101999999999999</v>
      </c>
      <c r="J203" s="27">
        <v>1.3082</v>
      </c>
      <c r="K203" s="27">
        <v>1.2662</v>
      </c>
      <c r="L203" s="31">
        <f>AVERAGE(H203:K203)</f>
        <v>1.2225999999999999</v>
      </c>
      <c r="M203" s="27">
        <v>2.12</v>
      </c>
      <c r="N203" s="27"/>
      <c r="O203" s="27">
        <v>2.2330999999999999</v>
      </c>
      <c r="P203" s="27">
        <v>2.2145999999999999</v>
      </c>
      <c r="Q203" s="31">
        <f>AVERAGE(M203:P203)</f>
        <v>2.1892333333333331</v>
      </c>
      <c r="R203" s="27">
        <v>102.0247</v>
      </c>
      <c r="S203" s="27"/>
      <c r="T203" s="27">
        <v>97.613</v>
      </c>
      <c r="U203" s="27">
        <v>100.0639</v>
      </c>
      <c r="V203">
        <f>AVERAGE(R203:U203)</f>
        <v>99.900533333333328</v>
      </c>
      <c r="W203" s="16">
        <v>16</v>
      </c>
      <c r="X203" s="15">
        <f>(V203*W203)/100</f>
        <v>15.984085333333333</v>
      </c>
      <c r="Z203" s="38">
        <f>X203-W203</f>
        <v>-1.5914666666667188E-2</v>
      </c>
      <c r="AA203" s="38" t="s">
        <v>43</v>
      </c>
      <c r="AB203" s="59">
        <f>V203*W203</f>
        <v>1598.4085333333333</v>
      </c>
      <c r="AD203">
        <f>AB203/G203</f>
        <v>218.66053807569537</v>
      </c>
      <c r="AE203" s="23">
        <v>8.6</v>
      </c>
    </row>
    <row r="204" spans="1:31" x14ac:dyDescent="0.3">
      <c r="A204" s="15">
        <v>243</v>
      </c>
      <c r="B204">
        <v>3</v>
      </c>
      <c r="C204">
        <v>0</v>
      </c>
      <c r="D204" s="23">
        <v>6.7859999999999996</v>
      </c>
      <c r="E204" s="22">
        <v>9.2859999999999996</v>
      </c>
      <c r="F204" s="28">
        <v>507</v>
      </c>
      <c r="G204" s="15">
        <f>D204+E204</f>
        <v>16.071999999999999</v>
      </c>
      <c r="H204" s="27">
        <v>1.3743000000000001</v>
      </c>
      <c r="I204" s="27">
        <v>1.4131</v>
      </c>
      <c r="J204" s="27">
        <v>1.4711000000000001</v>
      </c>
      <c r="K204" s="27">
        <v>1.4320999999999999</v>
      </c>
      <c r="L204" s="31">
        <f>AVERAGE(H204:K204)</f>
        <v>1.42265</v>
      </c>
      <c r="M204" s="27">
        <v>1.8476999999999999</v>
      </c>
      <c r="N204" s="27">
        <v>1.889</v>
      </c>
      <c r="O204" s="27">
        <v>1.9655</v>
      </c>
      <c r="P204" s="27">
        <v>1.9850000000000001</v>
      </c>
      <c r="Q204" s="31">
        <f>AVERAGE(M204:P204)</f>
        <v>1.9218</v>
      </c>
      <c r="R204" s="27">
        <v>376.04430000000002</v>
      </c>
      <c r="S204" s="27">
        <v>360.35809999999998</v>
      </c>
      <c r="T204" s="27">
        <v>341.24040000000002</v>
      </c>
      <c r="U204" s="27">
        <v>337.80900000000003</v>
      </c>
      <c r="V204">
        <f>AVERAGE(R204:U204)</f>
        <v>353.86295000000001</v>
      </c>
      <c r="W204" s="16">
        <v>26</v>
      </c>
      <c r="X204" s="15">
        <f>(V204*W204)/100</f>
        <v>92.004367000000002</v>
      </c>
      <c r="Z204">
        <f>X204-W204</f>
        <v>66.004367000000002</v>
      </c>
      <c r="AA204" t="s">
        <v>39</v>
      </c>
      <c r="AB204" s="23">
        <f>V204*W204</f>
        <v>9200.4367000000002</v>
      </c>
      <c r="AD204">
        <f>AB204/G204</f>
        <v>572.45126306620216</v>
      </c>
      <c r="AE204" s="23">
        <v>8.6999999999999993</v>
      </c>
    </row>
    <row r="205" spans="1:31" x14ac:dyDescent="0.3">
      <c r="A205" s="15">
        <v>246</v>
      </c>
      <c r="B205">
        <v>3</v>
      </c>
      <c r="C205">
        <v>0</v>
      </c>
      <c r="D205" s="23">
        <v>6.7240000000000002</v>
      </c>
      <c r="E205" s="22">
        <v>10.757999999999999</v>
      </c>
      <c r="F205" s="28">
        <v>520</v>
      </c>
      <c r="G205" s="15">
        <f>D205+E205</f>
        <v>17.481999999999999</v>
      </c>
      <c r="H205" s="27">
        <v>2.1187</v>
      </c>
      <c r="I205" s="27">
        <v>2.2410000000000001</v>
      </c>
      <c r="J205" s="27">
        <v>1.8783000000000001</v>
      </c>
      <c r="K205" s="27">
        <v>2.2363</v>
      </c>
      <c r="L205" s="31">
        <f>AVERAGE(H205:K205)</f>
        <v>2.1185749999999999</v>
      </c>
      <c r="M205" s="27">
        <v>2.0836000000000001</v>
      </c>
      <c r="N205" s="27">
        <v>2.2002999999999999</v>
      </c>
      <c r="O205" s="27"/>
      <c r="P205" s="27">
        <v>2.1949999999999998</v>
      </c>
      <c r="Q205" s="31">
        <f>AVERAGE(M205:P205)</f>
        <v>2.1596333333333333</v>
      </c>
      <c r="R205" s="27">
        <v>257.48079999999999</v>
      </c>
      <c r="S205" s="27">
        <v>248.1671</v>
      </c>
      <c r="T205" s="27"/>
      <c r="U205" s="27">
        <v>243.26509999999999</v>
      </c>
      <c r="V205">
        <f>AVERAGE(R205:U205)</f>
        <v>249.63766666666666</v>
      </c>
      <c r="W205" s="16">
        <v>26</v>
      </c>
      <c r="X205" s="15">
        <f>(V205*W205)/100</f>
        <v>64.905793333333335</v>
      </c>
      <c r="Z205">
        <f>X205-W205</f>
        <v>38.905793333333335</v>
      </c>
      <c r="AA205" t="s">
        <v>39</v>
      </c>
      <c r="AB205" s="23">
        <f>V205*W205</f>
        <v>6490.5793333333331</v>
      </c>
      <c r="AD205">
        <f>AB205/G205</f>
        <v>371.27212752164132</v>
      </c>
      <c r="AE205" s="23">
        <v>9.4</v>
      </c>
    </row>
    <row r="206" spans="1:31" x14ac:dyDescent="0.3">
      <c r="A206" s="15">
        <v>247</v>
      </c>
      <c r="B206">
        <v>3</v>
      </c>
      <c r="C206">
        <v>0</v>
      </c>
      <c r="D206" s="23">
        <v>4.57</v>
      </c>
      <c r="E206" s="22">
        <v>4.57</v>
      </c>
      <c r="F206" s="28">
        <v>525</v>
      </c>
      <c r="G206" s="15">
        <f>D206+E206</f>
        <v>9.14</v>
      </c>
      <c r="H206" s="27">
        <v>1.9093</v>
      </c>
      <c r="I206" s="27"/>
      <c r="J206" s="27">
        <v>1.9114</v>
      </c>
      <c r="K206" s="27">
        <v>1.8909</v>
      </c>
      <c r="L206" s="31">
        <f>AVERAGE(H206:K206)</f>
        <v>1.9038666666666666</v>
      </c>
      <c r="M206" s="27">
        <v>2.0766</v>
      </c>
      <c r="N206" s="27"/>
      <c r="O206" s="27">
        <v>2.0487000000000002</v>
      </c>
      <c r="P206" s="27">
        <v>2.1335999999999999</v>
      </c>
      <c r="Q206" s="31">
        <f>AVERAGE(M206:P206)</f>
        <v>2.0863</v>
      </c>
      <c r="R206" s="27">
        <v>253.5592</v>
      </c>
      <c r="S206" s="27"/>
      <c r="T206" s="27">
        <v>249.14750000000001</v>
      </c>
      <c r="U206" s="27">
        <v>251.10830000000001</v>
      </c>
      <c r="V206">
        <f>AVERAGE(R206:U206)</f>
        <v>251.27166666666668</v>
      </c>
      <c r="W206" s="16">
        <v>16</v>
      </c>
      <c r="X206" s="15">
        <f>(V206*W206)/100</f>
        <v>40.203466666666671</v>
      </c>
      <c r="Z206">
        <f>X206-W206</f>
        <v>24.203466666666671</v>
      </c>
      <c r="AA206" t="s">
        <v>39</v>
      </c>
      <c r="AB206" s="23">
        <f>V206*W206</f>
        <v>4020.3466666666668</v>
      </c>
      <c r="AD206">
        <f>AB206/G206</f>
        <v>439.86287381473375</v>
      </c>
      <c r="AE206" s="23">
        <v>9.4</v>
      </c>
    </row>
    <row r="207" spans="1:31" x14ac:dyDescent="0.3">
      <c r="A207" s="15">
        <v>249</v>
      </c>
      <c r="B207">
        <v>3</v>
      </c>
      <c r="C207">
        <v>0</v>
      </c>
      <c r="D207" s="23">
        <v>8.0519999999999996</v>
      </c>
      <c r="E207" s="22">
        <v>6.5</v>
      </c>
      <c r="F207" s="28">
        <v>530</v>
      </c>
      <c r="G207" s="15">
        <f>D207+E207</f>
        <v>14.552</v>
      </c>
      <c r="H207" s="27">
        <v>1.8458000000000001</v>
      </c>
      <c r="I207" s="27">
        <v>1.9499</v>
      </c>
      <c r="J207" s="27">
        <v>2.0533999999999999</v>
      </c>
      <c r="K207" s="27">
        <v>1.6787000000000001</v>
      </c>
      <c r="L207" s="31">
        <f>AVERAGE(H207:K207)</f>
        <v>1.88195</v>
      </c>
      <c r="M207" s="27">
        <v>2.0693000000000001</v>
      </c>
      <c r="N207" s="27">
        <v>2.0350000000000001</v>
      </c>
      <c r="O207" s="27">
        <v>2.1069</v>
      </c>
      <c r="P207" s="27"/>
      <c r="Q207" s="31">
        <f>AVERAGE(M207:P207)</f>
        <v>2.0703999999999998</v>
      </c>
      <c r="R207" s="27">
        <v>308.46120000000002</v>
      </c>
      <c r="S207" s="27">
        <v>316.30430000000001</v>
      </c>
      <c r="T207" s="27">
        <v>309.93180000000001</v>
      </c>
      <c r="U207" s="27"/>
      <c r="V207">
        <f>AVERAGE(R207:U207)</f>
        <v>311.56576666666666</v>
      </c>
      <c r="W207" s="16">
        <v>26</v>
      </c>
      <c r="X207" s="15">
        <f>(V207*W207)/100</f>
        <v>81.007099333333329</v>
      </c>
      <c r="Z207">
        <f>X207-W207</f>
        <v>55.007099333333329</v>
      </c>
      <c r="AA207" t="s">
        <v>39</v>
      </c>
      <c r="AB207" s="23">
        <f>V207*W207</f>
        <v>8100.7099333333335</v>
      </c>
      <c r="AD207">
        <f>AB207/G207</f>
        <v>556.67330492944848</v>
      </c>
      <c r="AE207" s="23">
        <v>9.6</v>
      </c>
    </row>
    <row r="208" spans="1:31" s="19" customFormat="1" x14ac:dyDescent="0.3">
      <c r="A208" s="19">
        <v>250</v>
      </c>
      <c r="B208" s="63">
        <v>3</v>
      </c>
      <c r="C208" s="63">
        <v>0</v>
      </c>
      <c r="D208" s="67"/>
      <c r="F208" s="1"/>
      <c r="H208" s="76"/>
      <c r="I208" s="76"/>
      <c r="J208" s="76"/>
      <c r="K208" s="76"/>
      <c r="L208" s="1"/>
      <c r="M208" s="76"/>
      <c r="N208" s="76"/>
      <c r="O208" s="76"/>
      <c r="P208" s="76"/>
      <c r="Q208" s="1"/>
      <c r="R208" s="76"/>
      <c r="S208" s="76"/>
      <c r="T208" s="76"/>
      <c r="U208" s="76"/>
      <c r="AB208" s="79"/>
      <c r="AE208" s="67"/>
    </row>
    <row r="209" spans="1:31" x14ac:dyDescent="0.3">
      <c r="A209" s="15">
        <v>102</v>
      </c>
      <c r="B209">
        <v>4</v>
      </c>
      <c r="C209">
        <v>0</v>
      </c>
      <c r="D209" s="23">
        <v>4.7939999999999996</v>
      </c>
      <c r="E209" s="22">
        <v>3.1960000000000002</v>
      </c>
      <c r="F209" s="28">
        <v>13</v>
      </c>
      <c r="G209" s="15">
        <f>D209+E209</f>
        <v>7.99</v>
      </c>
      <c r="H209" s="21"/>
      <c r="I209" s="24">
        <v>1.9294</v>
      </c>
      <c r="J209" s="24">
        <v>1.9061999999999999</v>
      </c>
      <c r="K209" s="24">
        <v>1.9323999999999999</v>
      </c>
      <c r="L209" s="31">
        <f t="shared" ref="L209:L217" si="73">AVERAGE(H209:K209)</f>
        <v>1.9226666666666665</v>
      </c>
      <c r="M209" s="21">
        <v>1.9938</v>
      </c>
      <c r="N209" s="24">
        <v>2.0375999999999999</v>
      </c>
      <c r="O209" s="24">
        <v>2.0150000000000001</v>
      </c>
      <c r="P209" s="24">
        <v>2.0343</v>
      </c>
      <c r="Q209" s="31">
        <f t="shared" ref="Q209:Q217" si="74">AVERAGE(M209:P209)</f>
        <v>2.0201750000000001</v>
      </c>
      <c r="R209" s="21">
        <v>326.04579999999999</v>
      </c>
      <c r="S209">
        <v>317.22219999999999</v>
      </c>
      <c r="T209">
        <v>325.55560000000003</v>
      </c>
      <c r="U209">
        <v>317.7124</v>
      </c>
      <c r="V209">
        <f t="shared" ref="V209:V217" si="75">AVERAGE(R209:U209)</f>
        <v>321.63400000000001</v>
      </c>
      <c r="W209" s="16">
        <v>16</v>
      </c>
      <c r="X209" s="15">
        <f t="shared" ref="X209:X217" si="76">(V209*W209)/100</f>
        <v>51.461440000000003</v>
      </c>
      <c r="Z209">
        <f t="shared" ref="Z209:Z217" si="77">X209-W209</f>
        <v>35.461440000000003</v>
      </c>
      <c r="AA209" t="s">
        <v>39</v>
      </c>
      <c r="AB209" s="23">
        <f t="shared" ref="AB209:AB217" si="78">V209*W209</f>
        <v>5146.1440000000002</v>
      </c>
      <c r="AD209">
        <f t="shared" ref="AD209:AD217" si="79">AB209/G209</f>
        <v>644.07309136420531</v>
      </c>
      <c r="AE209" s="23">
        <v>9.3000000000000007</v>
      </c>
    </row>
    <row r="210" spans="1:31" x14ac:dyDescent="0.3">
      <c r="A210" s="15">
        <v>103</v>
      </c>
      <c r="B210">
        <v>4</v>
      </c>
      <c r="C210">
        <v>0</v>
      </c>
      <c r="D210" s="23">
        <v>8.39</v>
      </c>
      <c r="E210" s="22">
        <v>2.9020000000000001</v>
      </c>
      <c r="F210" s="28">
        <v>26</v>
      </c>
      <c r="G210" s="15">
        <f>D210+E210</f>
        <v>11.292000000000002</v>
      </c>
      <c r="H210" s="27">
        <v>1.7876000000000001</v>
      </c>
      <c r="I210" s="27"/>
      <c r="J210" s="27">
        <v>1.8968</v>
      </c>
      <c r="K210" s="27">
        <v>1.8448</v>
      </c>
      <c r="L210" s="31">
        <f t="shared" si="73"/>
        <v>1.8430666666666669</v>
      </c>
      <c r="M210" s="27">
        <v>2.0121000000000002</v>
      </c>
      <c r="N210" s="27"/>
      <c r="O210" s="27">
        <v>2.0122</v>
      </c>
      <c r="P210" s="27">
        <v>2.0121000000000002</v>
      </c>
      <c r="Q210" s="31">
        <f t="shared" si="74"/>
        <v>2.0121333333333333</v>
      </c>
      <c r="R210" s="27">
        <v>195.351</v>
      </c>
      <c r="S210" s="27"/>
      <c r="T210" s="27">
        <v>192.40989999999999</v>
      </c>
      <c r="U210" s="27">
        <v>194.3707</v>
      </c>
      <c r="V210">
        <f t="shared" si="75"/>
        <v>194.04386666666664</v>
      </c>
      <c r="W210" s="16">
        <v>26</v>
      </c>
      <c r="X210" s="15">
        <f t="shared" si="76"/>
        <v>50.451405333333334</v>
      </c>
      <c r="Z210">
        <f t="shared" si="77"/>
        <v>24.451405333333334</v>
      </c>
      <c r="AA210" t="s">
        <v>39</v>
      </c>
      <c r="AB210" s="23">
        <f t="shared" si="78"/>
        <v>5045.1405333333332</v>
      </c>
      <c r="AD210">
        <f t="shared" si="79"/>
        <v>446.78892431219737</v>
      </c>
      <c r="AE210" s="23">
        <v>8.9</v>
      </c>
    </row>
    <row r="211" spans="1:31" x14ac:dyDescent="0.3">
      <c r="A211" s="15">
        <v>104</v>
      </c>
      <c r="B211">
        <v>4</v>
      </c>
      <c r="C211">
        <v>0</v>
      </c>
      <c r="D211" s="23">
        <v>7.9080000000000004</v>
      </c>
      <c r="E211" s="22">
        <v>3.8140000000000001</v>
      </c>
      <c r="F211" s="28">
        <v>29</v>
      </c>
      <c r="G211" s="15">
        <f>D211+E211</f>
        <v>11.722000000000001</v>
      </c>
      <c r="H211" s="69">
        <v>1.8174999999999999</v>
      </c>
      <c r="I211" s="27"/>
      <c r="J211" s="27">
        <v>1.9142999999999999</v>
      </c>
      <c r="K211" s="27">
        <v>1.8393999999999999</v>
      </c>
      <c r="L211" s="31">
        <f t="shared" si="73"/>
        <v>1.8570666666666664</v>
      </c>
      <c r="M211" s="27">
        <v>1.974</v>
      </c>
      <c r="N211" s="27">
        <v>1.8173999999999999</v>
      </c>
      <c r="O211" s="27">
        <v>1.9739</v>
      </c>
      <c r="P211" s="27">
        <v>1.962</v>
      </c>
      <c r="Q211" s="31">
        <f t="shared" si="74"/>
        <v>1.9318249999999999</v>
      </c>
      <c r="R211" s="27">
        <v>245.84119999999999</v>
      </c>
      <c r="S211" s="27"/>
      <c r="T211" s="27">
        <v>244.86080000000001</v>
      </c>
      <c r="U211" s="27">
        <v>243.3903</v>
      </c>
      <c r="V211">
        <f t="shared" si="75"/>
        <v>244.69743333333335</v>
      </c>
      <c r="W211" s="16">
        <v>26</v>
      </c>
      <c r="X211" s="15">
        <f t="shared" si="76"/>
        <v>63.621332666666667</v>
      </c>
      <c r="Z211">
        <f t="shared" si="77"/>
        <v>37.621332666666667</v>
      </c>
      <c r="AA211" t="s">
        <v>39</v>
      </c>
      <c r="AB211" s="23">
        <f t="shared" si="78"/>
        <v>6362.1332666666667</v>
      </c>
      <c r="AD211">
        <f t="shared" si="79"/>
        <v>542.75151566854345</v>
      </c>
      <c r="AE211" s="23">
        <v>9.1999999999999993</v>
      </c>
    </row>
    <row r="212" spans="1:31" x14ac:dyDescent="0.3">
      <c r="A212" s="15">
        <v>105</v>
      </c>
      <c r="B212">
        <v>4</v>
      </c>
      <c r="C212">
        <v>0</v>
      </c>
      <c r="D212" s="23">
        <v>13.162000000000001</v>
      </c>
      <c r="E212">
        <v>4.0179999999999998</v>
      </c>
      <c r="F212" s="28">
        <v>35</v>
      </c>
      <c r="G212" s="15">
        <f>D212</f>
        <v>13.162000000000001</v>
      </c>
      <c r="H212" s="21">
        <v>1.5865</v>
      </c>
      <c r="I212">
        <v>1.5222</v>
      </c>
      <c r="J212">
        <v>1.6775</v>
      </c>
      <c r="K212">
        <v>1.6366000000000001</v>
      </c>
      <c r="L212" s="31">
        <f t="shared" si="73"/>
        <v>1.6057000000000001</v>
      </c>
      <c r="M212" s="21">
        <v>1.9597</v>
      </c>
      <c r="O212">
        <v>1.9593</v>
      </c>
      <c r="P212">
        <v>1.9630000000000001</v>
      </c>
      <c r="Q212" s="31">
        <f t="shared" si="74"/>
        <v>1.9606666666666666</v>
      </c>
      <c r="R212" s="27">
        <v>252.70400000000001</v>
      </c>
      <c r="S212" s="27"/>
      <c r="T212" s="27">
        <v>250.7432</v>
      </c>
      <c r="U212" s="27">
        <v>250.25299999999999</v>
      </c>
      <c r="V212">
        <f t="shared" si="75"/>
        <v>251.23339999999999</v>
      </c>
      <c r="W212" s="16">
        <v>26</v>
      </c>
      <c r="X212" s="15">
        <f t="shared" si="76"/>
        <v>65.320684</v>
      </c>
      <c r="Z212">
        <f t="shared" si="77"/>
        <v>39.320684</v>
      </c>
      <c r="AA212" t="s">
        <v>39</v>
      </c>
      <c r="AB212" s="23">
        <f t="shared" si="78"/>
        <v>6532.0684000000001</v>
      </c>
      <c r="AD212">
        <f t="shared" si="79"/>
        <v>496.28235830420908</v>
      </c>
      <c r="AE212" s="23">
        <v>8.6999999999999993</v>
      </c>
    </row>
    <row r="213" spans="1:31" x14ac:dyDescent="0.3">
      <c r="A213" s="15">
        <v>106</v>
      </c>
      <c r="B213">
        <v>4</v>
      </c>
      <c r="C213">
        <v>0</v>
      </c>
      <c r="D213" s="23">
        <v>4.6520000000000001</v>
      </c>
      <c r="E213" s="22">
        <v>5.7460000000000004</v>
      </c>
      <c r="F213" s="28">
        <v>46</v>
      </c>
      <c r="G213" s="15">
        <f>D213+E213</f>
        <v>10.398</v>
      </c>
      <c r="H213" s="27">
        <v>2.7357999999999998</v>
      </c>
      <c r="I213" s="27"/>
      <c r="J213" s="27">
        <v>2.9643000000000002</v>
      </c>
      <c r="K213" s="27">
        <v>2.9053</v>
      </c>
      <c r="L213" s="31">
        <f t="shared" si="73"/>
        <v>2.8684666666666665</v>
      </c>
      <c r="M213" s="27">
        <v>2.0438999999999998</v>
      </c>
      <c r="N213" s="27"/>
      <c r="O213" s="27">
        <v>2.0253999999999999</v>
      </c>
      <c r="P213" s="27">
        <v>2.0588000000000002</v>
      </c>
      <c r="Q213" s="31">
        <f t="shared" si="74"/>
        <v>2.0427</v>
      </c>
      <c r="R213" s="27">
        <v>220.48099999999999</v>
      </c>
      <c r="S213" s="27"/>
      <c r="T213" s="27">
        <v>221.4614</v>
      </c>
      <c r="U213" s="27">
        <v>217.0496</v>
      </c>
      <c r="V213">
        <f t="shared" si="75"/>
        <v>219.66399999999999</v>
      </c>
      <c r="W213" s="16">
        <v>26</v>
      </c>
      <c r="X213" s="15">
        <f t="shared" si="76"/>
        <v>57.112639999999992</v>
      </c>
      <c r="Z213">
        <f t="shared" si="77"/>
        <v>31.112639999999992</v>
      </c>
      <c r="AA213" t="s">
        <v>39</v>
      </c>
      <c r="AB213" s="23">
        <f t="shared" si="78"/>
        <v>5711.2639999999992</v>
      </c>
      <c r="AD213">
        <f t="shared" si="79"/>
        <v>549.26562800538557</v>
      </c>
      <c r="AE213" s="23">
        <v>8.9</v>
      </c>
    </row>
    <row r="214" spans="1:31" x14ac:dyDescent="0.3">
      <c r="A214" s="15">
        <v>107</v>
      </c>
      <c r="B214">
        <v>4</v>
      </c>
      <c r="C214">
        <v>0</v>
      </c>
      <c r="D214" s="23">
        <v>8.8800000000000008</v>
      </c>
      <c r="E214" t="s">
        <v>35</v>
      </c>
      <c r="F214" s="28">
        <v>56</v>
      </c>
      <c r="G214" s="15">
        <f>D214</f>
        <v>8.8800000000000008</v>
      </c>
      <c r="H214" s="21">
        <v>1.9076</v>
      </c>
      <c r="I214">
        <v>1.8898999999999999</v>
      </c>
      <c r="J214">
        <v>1.8387</v>
      </c>
      <c r="K214">
        <v>1.8237000000000001</v>
      </c>
      <c r="L214" s="31">
        <f t="shared" si="73"/>
        <v>1.8649749999999998</v>
      </c>
      <c r="M214" s="27">
        <v>2.0388000000000002</v>
      </c>
      <c r="N214" s="27">
        <v>2.0335999999999999</v>
      </c>
      <c r="O214" s="27">
        <v>2.0245000000000002</v>
      </c>
      <c r="P214" s="27">
        <v>1.9815</v>
      </c>
      <c r="Q214" s="31">
        <f t="shared" si="74"/>
        <v>2.0196000000000001</v>
      </c>
      <c r="R214" s="27">
        <v>222.93199999999999</v>
      </c>
      <c r="S214" s="27">
        <v>227.34379999999999</v>
      </c>
      <c r="T214" s="27">
        <v>229.30449999999999</v>
      </c>
      <c r="U214" s="27">
        <v>228.32409999999999</v>
      </c>
      <c r="V214">
        <f t="shared" si="75"/>
        <v>226.97609999999997</v>
      </c>
      <c r="W214" s="16">
        <v>16</v>
      </c>
      <c r="X214" s="15">
        <f t="shared" si="76"/>
        <v>36.316175999999999</v>
      </c>
      <c r="Z214">
        <f t="shared" si="77"/>
        <v>20.316175999999999</v>
      </c>
      <c r="AA214" t="s">
        <v>39</v>
      </c>
      <c r="AB214" s="23">
        <f t="shared" si="78"/>
        <v>3631.6175999999996</v>
      </c>
      <c r="AD214">
        <f t="shared" si="79"/>
        <v>408.96594594594586</v>
      </c>
      <c r="AE214" s="23">
        <v>8.9</v>
      </c>
    </row>
    <row r="215" spans="1:31" x14ac:dyDescent="0.3">
      <c r="A215" s="15">
        <v>110</v>
      </c>
      <c r="B215">
        <v>4</v>
      </c>
      <c r="C215">
        <v>0</v>
      </c>
      <c r="D215" s="23">
        <v>9.5660000000000007</v>
      </c>
      <c r="E215" s="22">
        <v>6.4260000000000002</v>
      </c>
      <c r="F215" s="28">
        <v>61</v>
      </c>
      <c r="G215" s="15">
        <f>D215+E215</f>
        <v>15.992000000000001</v>
      </c>
      <c r="H215" s="21">
        <v>2.1577000000000002</v>
      </c>
      <c r="J215">
        <v>2.3279000000000001</v>
      </c>
      <c r="K215">
        <v>2.2572999999999999</v>
      </c>
      <c r="L215" s="31">
        <f t="shared" si="73"/>
        <v>2.2476333333333334</v>
      </c>
      <c r="M215" s="27">
        <v>2.0388999999999999</v>
      </c>
      <c r="N215" s="27"/>
      <c r="O215" s="27">
        <v>2.0556999999999999</v>
      </c>
      <c r="P215" s="27">
        <v>2.0562</v>
      </c>
      <c r="Q215" s="31">
        <f t="shared" si="74"/>
        <v>2.0502666666666669</v>
      </c>
      <c r="R215" s="27">
        <v>247.93199999999999</v>
      </c>
      <c r="S215" s="27"/>
      <c r="T215" s="27">
        <v>246.95160000000001</v>
      </c>
      <c r="U215" s="27">
        <v>244.99080000000001</v>
      </c>
      <c r="V215">
        <f t="shared" si="75"/>
        <v>246.62480000000002</v>
      </c>
      <c r="W215" s="16">
        <v>26</v>
      </c>
      <c r="X215" s="15">
        <f t="shared" si="76"/>
        <v>64.122448000000006</v>
      </c>
      <c r="Z215">
        <f t="shared" si="77"/>
        <v>38.122448000000006</v>
      </c>
      <c r="AA215" t="s">
        <v>39</v>
      </c>
      <c r="AB215" s="23">
        <f t="shared" si="78"/>
        <v>6412.2448000000004</v>
      </c>
      <c r="AD215">
        <f t="shared" si="79"/>
        <v>400.96578289144571</v>
      </c>
      <c r="AE215" s="23">
        <v>9.3000000000000007</v>
      </c>
    </row>
    <row r="216" spans="1:31" x14ac:dyDescent="0.3">
      <c r="A216" s="15">
        <v>111</v>
      </c>
      <c r="B216">
        <v>4</v>
      </c>
      <c r="C216">
        <v>0</v>
      </c>
      <c r="D216" s="23">
        <v>6.3120000000000003</v>
      </c>
      <c r="E216" s="22">
        <v>6.6059999999999999</v>
      </c>
      <c r="F216" s="28">
        <v>66</v>
      </c>
      <c r="G216" s="15">
        <f>D216+E216</f>
        <v>12.917999999999999</v>
      </c>
      <c r="H216" s="27">
        <v>2.4011999999999998</v>
      </c>
      <c r="I216" s="27"/>
      <c r="J216" s="27">
        <v>2.6905000000000001</v>
      </c>
      <c r="K216" s="27">
        <v>2.5459000000000001</v>
      </c>
      <c r="L216" s="31">
        <f t="shared" si="73"/>
        <v>2.5458666666666665</v>
      </c>
      <c r="M216" s="27">
        <v>2.0259999999999998</v>
      </c>
      <c r="N216" s="27"/>
      <c r="O216" s="27">
        <v>2.0625</v>
      </c>
      <c r="P216" s="27">
        <v>2.0468000000000002</v>
      </c>
      <c r="Q216" s="31">
        <f t="shared" si="74"/>
        <v>2.0451000000000001</v>
      </c>
      <c r="R216" s="27">
        <v>204.18199999999999</v>
      </c>
      <c r="S216" s="27"/>
      <c r="T216" s="27">
        <v>199.77019999999999</v>
      </c>
      <c r="U216" s="27">
        <v>200.2604</v>
      </c>
      <c r="V216">
        <f t="shared" si="75"/>
        <v>201.40419999999997</v>
      </c>
      <c r="W216" s="16">
        <v>26</v>
      </c>
      <c r="X216" s="15">
        <f t="shared" si="76"/>
        <v>52.365091999999997</v>
      </c>
      <c r="Z216">
        <f t="shared" si="77"/>
        <v>26.365091999999997</v>
      </c>
      <c r="AA216" t="s">
        <v>39</v>
      </c>
      <c r="AB216" s="23">
        <f t="shared" si="78"/>
        <v>5236.5091999999995</v>
      </c>
      <c r="AD216">
        <f t="shared" si="79"/>
        <v>405.36531970893327</v>
      </c>
      <c r="AE216" s="23">
        <v>9.5</v>
      </c>
    </row>
    <row r="217" spans="1:31" x14ac:dyDescent="0.3">
      <c r="A217" s="15">
        <v>113</v>
      </c>
      <c r="B217">
        <v>4</v>
      </c>
      <c r="C217">
        <v>0</v>
      </c>
      <c r="D217" s="23">
        <v>18.02</v>
      </c>
      <c r="E217">
        <v>14.784000000000001</v>
      </c>
      <c r="F217" s="28">
        <v>76</v>
      </c>
      <c r="G217" s="15">
        <f>D217</f>
        <v>18.02</v>
      </c>
      <c r="H217" s="27">
        <v>2.1158000000000001</v>
      </c>
      <c r="I217" s="27">
        <v>2.0697999999999999</v>
      </c>
      <c r="J217" s="27">
        <v>2.1013000000000002</v>
      </c>
      <c r="K217" s="27">
        <v>2.1036999999999999</v>
      </c>
      <c r="L217" s="31">
        <f t="shared" si="73"/>
        <v>2.0976499999999998</v>
      </c>
      <c r="M217" s="27">
        <v>1.9976</v>
      </c>
      <c r="N217" s="27">
        <v>1.9797</v>
      </c>
      <c r="O217" s="27">
        <v>1.9867999999999999</v>
      </c>
      <c r="P217" s="27">
        <v>1.9793000000000001</v>
      </c>
      <c r="Q217" s="31">
        <f t="shared" si="74"/>
        <v>1.9858500000000001</v>
      </c>
      <c r="R217" s="27">
        <v>264.96629999999999</v>
      </c>
      <c r="S217" s="27">
        <v>270.35849999999999</v>
      </c>
      <c r="T217" s="27">
        <v>270.35849999999999</v>
      </c>
      <c r="U217" s="27">
        <v>264.47609999999997</v>
      </c>
      <c r="V217">
        <f t="shared" si="75"/>
        <v>267.53985</v>
      </c>
      <c r="W217" s="16">
        <v>26</v>
      </c>
      <c r="X217" s="15">
        <f t="shared" si="76"/>
        <v>69.560361</v>
      </c>
      <c r="Z217">
        <f t="shared" si="77"/>
        <v>43.560361</v>
      </c>
      <c r="AA217" t="s">
        <v>39</v>
      </c>
      <c r="AB217" s="23">
        <f t="shared" si="78"/>
        <v>6956.0361000000003</v>
      </c>
      <c r="AD217">
        <f t="shared" si="79"/>
        <v>386.01754162042175</v>
      </c>
      <c r="AE217" s="23">
        <v>9.4</v>
      </c>
    </row>
    <row r="218" spans="1:31" x14ac:dyDescent="0.3">
      <c r="A218" s="15">
        <v>114</v>
      </c>
      <c r="B218">
        <v>4</v>
      </c>
      <c r="C218" s="24">
        <v>0</v>
      </c>
      <c r="E218" s="22"/>
      <c r="H218" s="21"/>
      <c r="I218" s="24"/>
      <c r="J218" s="24"/>
      <c r="K218" s="24"/>
      <c r="S218" s="24"/>
      <c r="T218" s="24"/>
      <c r="U218" s="24"/>
      <c r="X218" s="56"/>
      <c r="AC218" s="53"/>
      <c r="AE218" s="23"/>
    </row>
    <row r="219" spans="1:31" x14ac:dyDescent="0.3">
      <c r="A219" s="15">
        <v>121</v>
      </c>
      <c r="B219">
        <v>4</v>
      </c>
      <c r="C219">
        <v>0</v>
      </c>
      <c r="D219" s="23">
        <v>6.1980000000000004</v>
      </c>
      <c r="E219" s="22">
        <v>5.508</v>
      </c>
      <c r="F219" s="28">
        <v>95</v>
      </c>
      <c r="G219" s="15">
        <f>D219+E219</f>
        <v>11.706</v>
      </c>
      <c r="H219" s="27"/>
      <c r="I219" s="27">
        <v>2.2151999999999998</v>
      </c>
      <c r="J219" s="27">
        <v>2.2126999999999999</v>
      </c>
      <c r="K219" s="27">
        <v>2.2911999999999999</v>
      </c>
      <c r="L219" s="31">
        <f>AVERAGE(H219:K219)</f>
        <v>2.2396999999999996</v>
      </c>
      <c r="M219" s="27">
        <v>2.0474999999999999</v>
      </c>
      <c r="N219" s="27">
        <v>2.0750999999999999</v>
      </c>
      <c r="O219" s="27">
        <v>2.0743</v>
      </c>
      <c r="P219" s="27">
        <v>2.1074999999999999</v>
      </c>
      <c r="Q219" s="31">
        <f>AVERAGE(M219:P219)</f>
        <v>2.0761000000000003</v>
      </c>
      <c r="R219" s="27">
        <v>286.85660000000001</v>
      </c>
      <c r="S219" s="27">
        <v>278.52330000000001</v>
      </c>
      <c r="T219" s="27">
        <v>281.46449999999999</v>
      </c>
      <c r="U219" s="27">
        <v>274.60169999999999</v>
      </c>
      <c r="V219">
        <f>AVERAGE(R219:U219)</f>
        <v>280.36152499999997</v>
      </c>
      <c r="W219" s="16">
        <v>26</v>
      </c>
      <c r="X219" s="15">
        <f>(V219*W219)/100</f>
        <v>72.8939965</v>
      </c>
      <c r="Z219">
        <f>X219-W219</f>
        <v>46.8939965</v>
      </c>
      <c r="AA219" t="s">
        <v>39</v>
      </c>
      <c r="AB219" s="23">
        <f>V219*W219</f>
        <v>7289.3996499999994</v>
      </c>
      <c r="AD219">
        <f>AB219/G219</f>
        <v>622.70627456005468</v>
      </c>
      <c r="AE219" s="23">
        <v>9.5</v>
      </c>
    </row>
    <row r="220" spans="1:31" x14ac:dyDescent="0.3">
      <c r="A220" s="15">
        <v>123</v>
      </c>
      <c r="B220">
        <v>4</v>
      </c>
      <c r="C220">
        <v>0</v>
      </c>
      <c r="D220" s="23">
        <v>18.170000000000002</v>
      </c>
      <c r="E220">
        <v>14.308</v>
      </c>
      <c r="F220" s="28">
        <v>79</v>
      </c>
      <c r="G220" s="15">
        <f>D220</f>
        <v>18.170000000000002</v>
      </c>
      <c r="H220" s="27">
        <v>1.5192000000000001</v>
      </c>
      <c r="I220" s="27">
        <v>1.5206999999999999</v>
      </c>
      <c r="J220" s="27">
        <v>1.5615000000000001</v>
      </c>
      <c r="K220" s="27">
        <v>1.5225</v>
      </c>
      <c r="L220" s="31">
        <f>AVERAGE(H220:K220)</f>
        <v>1.530975</v>
      </c>
      <c r="M220" s="27">
        <v>2.0548000000000002</v>
      </c>
      <c r="N220" s="27">
        <v>2.0546000000000002</v>
      </c>
      <c r="O220" s="27">
        <v>2.0503</v>
      </c>
      <c r="P220" s="27">
        <v>2.0343</v>
      </c>
      <c r="Q220" s="31">
        <f>AVERAGE(M220:P220)</f>
        <v>2.0485000000000002</v>
      </c>
      <c r="R220" s="27">
        <v>245.35849999999999</v>
      </c>
      <c r="S220" s="27">
        <v>246.33879999999999</v>
      </c>
      <c r="T220" s="27">
        <v>246.82900000000001</v>
      </c>
      <c r="U220" s="27">
        <v>242.9075</v>
      </c>
      <c r="V220">
        <f>AVERAGE(R220:U220)</f>
        <v>245.35845</v>
      </c>
      <c r="W220" s="16">
        <v>26</v>
      </c>
      <c r="X220" s="15">
        <f>(V220*W220)/100</f>
        <v>63.793196999999999</v>
      </c>
      <c r="Z220">
        <f>X220-W220</f>
        <v>37.793196999999999</v>
      </c>
      <c r="AA220" t="s">
        <v>39</v>
      </c>
      <c r="AB220" s="23">
        <f>V220*W220</f>
        <v>6379.3197</v>
      </c>
      <c r="AD220">
        <f>AB220/G220</f>
        <v>351.09079251513481</v>
      </c>
      <c r="AE220" s="23">
        <v>9.1</v>
      </c>
    </row>
    <row r="221" spans="1:31" x14ac:dyDescent="0.3">
      <c r="A221" s="15">
        <v>124</v>
      </c>
      <c r="B221">
        <v>4</v>
      </c>
      <c r="C221">
        <v>0</v>
      </c>
      <c r="D221" s="23">
        <v>19.77</v>
      </c>
      <c r="E221">
        <v>15.13</v>
      </c>
      <c r="F221" s="28">
        <v>101</v>
      </c>
      <c r="G221" s="15">
        <f>D221</f>
        <v>19.77</v>
      </c>
      <c r="H221" s="27">
        <v>0.41239999999999999</v>
      </c>
      <c r="I221" s="27">
        <v>0.4108</v>
      </c>
      <c r="J221" s="27">
        <v>0.41460000000000002</v>
      </c>
      <c r="K221" s="27">
        <v>0.41489999999999999</v>
      </c>
      <c r="L221" s="31">
        <f>AVERAGE(H221:K221)</f>
        <v>0.41317500000000001</v>
      </c>
      <c r="M221" s="27">
        <v>1.8964000000000001</v>
      </c>
      <c r="N221" s="27">
        <v>1.9282999999999999</v>
      </c>
      <c r="O221" s="27">
        <v>1.9104000000000001</v>
      </c>
      <c r="P221" s="27">
        <v>1.9279999999999999</v>
      </c>
      <c r="Q221" s="31">
        <f>AVERAGE(M221:P221)</f>
        <v>1.915775</v>
      </c>
      <c r="R221" s="27">
        <v>380.97430000000003</v>
      </c>
      <c r="S221" s="27">
        <v>375.09190000000001</v>
      </c>
      <c r="T221" s="27">
        <v>380.97430000000003</v>
      </c>
      <c r="U221" s="27">
        <v>373.1311</v>
      </c>
      <c r="V221">
        <f>AVERAGE(R221:U221)</f>
        <v>377.54290000000003</v>
      </c>
      <c r="W221" s="16">
        <v>26</v>
      </c>
      <c r="X221" s="15">
        <f>(V221*W221)/100</f>
        <v>98.16115400000001</v>
      </c>
      <c r="Z221">
        <f>X221-W221</f>
        <v>72.16115400000001</v>
      </c>
      <c r="AA221" t="s">
        <v>39</v>
      </c>
      <c r="AB221" s="23">
        <f>V221*W221</f>
        <v>9816.1154000000006</v>
      </c>
      <c r="AD221">
        <f>AB221/G221</f>
        <v>496.5157005563986</v>
      </c>
      <c r="AE221" s="23">
        <v>8.1</v>
      </c>
    </row>
    <row r="222" spans="1:31" x14ac:dyDescent="0.3">
      <c r="A222" s="15">
        <v>125</v>
      </c>
      <c r="B222">
        <v>4</v>
      </c>
      <c r="C222">
        <v>0</v>
      </c>
      <c r="D222" s="23"/>
      <c r="E222" s="22"/>
      <c r="H222" s="27"/>
      <c r="I222" s="27"/>
      <c r="J222" s="27"/>
      <c r="K222" s="27"/>
      <c r="M222" s="27"/>
      <c r="N222" s="27"/>
      <c r="O222" s="27"/>
      <c r="P222" s="27"/>
      <c r="R222" s="27"/>
      <c r="S222" s="27"/>
      <c r="T222" s="27"/>
      <c r="U222" s="27"/>
      <c r="AB222" s="23"/>
      <c r="AE222" s="23"/>
    </row>
    <row r="223" spans="1:31" x14ac:dyDescent="0.3">
      <c r="A223" s="15">
        <v>128</v>
      </c>
      <c r="B223">
        <v>4</v>
      </c>
      <c r="C223">
        <v>0</v>
      </c>
      <c r="D223" s="23">
        <v>10.242000000000001</v>
      </c>
      <c r="E223">
        <v>10.632</v>
      </c>
      <c r="F223" s="28">
        <v>119</v>
      </c>
      <c r="G223" s="15">
        <f>D223</f>
        <v>10.242000000000001</v>
      </c>
      <c r="H223" s="27"/>
      <c r="I223" s="27">
        <v>2.6168</v>
      </c>
      <c r="J223" s="27">
        <v>2.9569999999999999</v>
      </c>
      <c r="K223" s="27">
        <v>2.8751000000000002</v>
      </c>
      <c r="L223" s="31">
        <f t="shared" ref="L223:L228" si="80">AVERAGE(H223:K223)</f>
        <v>2.8163</v>
      </c>
      <c r="M223" s="27">
        <v>1.9781</v>
      </c>
      <c r="N223" s="27">
        <v>2.0255000000000001</v>
      </c>
      <c r="O223" s="27">
        <v>2.0804999999999998</v>
      </c>
      <c r="P223" s="27">
        <v>2.0581999999999998</v>
      </c>
      <c r="Q223" s="31">
        <f t="shared" ref="Q223:Q228" si="81">AVERAGE(M223:P223)</f>
        <v>2.0355750000000001</v>
      </c>
      <c r="R223" s="27">
        <v>229.9939</v>
      </c>
      <c r="S223" s="27">
        <v>226.5625</v>
      </c>
      <c r="T223" s="27">
        <v>225.5821</v>
      </c>
      <c r="U223" s="27">
        <v>222.1507</v>
      </c>
      <c r="V223">
        <f t="shared" ref="V223:V228" si="82">AVERAGE(R223:U223)</f>
        <v>226.07230000000001</v>
      </c>
      <c r="W223" s="16">
        <v>26</v>
      </c>
      <c r="X223" s="15">
        <f t="shared" ref="X223:X228" si="83">(V223*W223)/100</f>
        <v>58.778798000000009</v>
      </c>
      <c r="Z223">
        <f t="shared" ref="Z223:Z228" si="84">X223-W223</f>
        <v>32.778798000000009</v>
      </c>
      <c r="AA223" t="s">
        <v>39</v>
      </c>
      <c r="AB223" s="23">
        <f t="shared" ref="AB223:AB228" si="85">V223*W223</f>
        <v>5877.8798000000006</v>
      </c>
      <c r="AD223">
        <f t="shared" ref="AD223:AD228" si="86">AB223/G223</f>
        <v>573.89960945127905</v>
      </c>
      <c r="AE223" s="23">
        <v>9.3000000000000007</v>
      </c>
    </row>
    <row r="224" spans="1:31" x14ac:dyDescent="0.3">
      <c r="A224" s="15">
        <v>129</v>
      </c>
      <c r="B224">
        <v>4</v>
      </c>
      <c r="C224">
        <v>0</v>
      </c>
      <c r="D224" s="23">
        <v>5.1280000000000001</v>
      </c>
      <c r="E224" s="22">
        <v>4.8579999999999997</v>
      </c>
      <c r="F224" s="28">
        <v>123</v>
      </c>
      <c r="G224" s="15">
        <f>D224+E224</f>
        <v>9.9860000000000007</v>
      </c>
      <c r="H224" s="27">
        <v>1.2484</v>
      </c>
      <c r="I224" s="27">
        <v>1.2238</v>
      </c>
      <c r="J224" s="27">
        <v>1.3115000000000001</v>
      </c>
      <c r="K224" s="27">
        <v>1.2871999999999999</v>
      </c>
      <c r="L224" s="31">
        <f t="shared" si="80"/>
        <v>1.267725</v>
      </c>
      <c r="M224" s="27">
        <v>2.0304000000000002</v>
      </c>
      <c r="N224" s="27"/>
      <c r="O224" s="27">
        <v>2.0552000000000001</v>
      </c>
      <c r="P224" s="27">
        <v>2.0449999999999999</v>
      </c>
      <c r="Q224" s="31">
        <f t="shared" si="81"/>
        <v>2.0435333333333334</v>
      </c>
      <c r="R224" s="27">
        <v>223.1311</v>
      </c>
      <c r="S224" s="27"/>
      <c r="T224" s="27">
        <v>215.7782</v>
      </c>
      <c r="U224" s="27">
        <v>218.71940000000001</v>
      </c>
      <c r="V224">
        <f t="shared" si="82"/>
        <v>219.20956666666666</v>
      </c>
      <c r="W224" s="16">
        <v>16</v>
      </c>
      <c r="X224" s="15">
        <f t="shared" si="83"/>
        <v>35.073530666666663</v>
      </c>
      <c r="Z224">
        <f t="shared" si="84"/>
        <v>19.073530666666663</v>
      </c>
      <c r="AA224" t="s">
        <v>39</v>
      </c>
      <c r="AB224" s="23">
        <f t="shared" si="85"/>
        <v>3507.3530666666666</v>
      </c>
      <c r="AD224">
        <f t="shared" si="86"/>
        <v>351.22702450096801</v>
      </c>
      <c r="AE224" s="23">
        <v>9.3000000000000007</v>
      </c>
    </row>
    <row r="225" spans="1:31" x14ac:dyDescent="0.3">
      <c r="A225" s="15">
        <v>130</v>
      </c>
      <c r="B225">
        <v>4</v>
      </c>
      <c r="C225">
        <v>0</v>
      </c>
      <c r="D225" s="23">
        <v>4.6440000000000001</v>
      </c>
      <c r="E225" s="22">
        <v>3.5779999999999998</v>
      </c>
      <c r="F225" s="28">
        <v>131</v>
      </c>
      <c r="G225" s="15">
        <f>D225+E225</f>
        <v>8.2219999999999995</v>
      </c>
      <c r="H225" s="27">
        <v>1.2683</v>
      </c>
      <c r="I225" s="27">
        <v>1.3529</v>
      </c>
      <c r="J225" s="27">
        <v>1.4441999999999999</v>
      </c>
      <c r="K225" s="27">
        <v>1.3011999999999999</v>
      </c>
      <c r="L225" s="31">
        <f t="shared" si="80"/>
        <v>1.34165</v>
      </c>
      <c r="M225" s="27">
        <v>2.0158999999999998</v>
      </c>
      <c r="N225" s="27">
        <v>2.0891000000000002</v>
      </c>
      <c r="O225" s="27">
        <v>2.1558999999999999</v>
      </c>
      <c r="P225" s="27">
        <v>1.8011999999999999</v>
      </c>
      <c r="Q225" s="31">
        <f t="shared" si="81"/>
        <v>2.0155250000000002</v>
      </c>
      <c r="R225" s="27">
        <v>175.09190000000001</v>
      </c>
      <c r="S225" s="27">
        <v>170.19</v>
      </c>
      <c r="T225" s="27">
        <v>168.22919999999999</v>
      </c>
      <c r="U225" s="27"/>
      <c r="V225">
        <f t="shared" si="82"/>
        <v>171.17036666666664</v>
      </c>
      <c r="W225" s="16">
        <v>16</v>
      </c>
      <c r="X225" s="56">
        <f t="shared" si="83"/>
        <v>27.387258666666661</v>
      </c>
      <c r="Y225" s="21">
        <f>X225-2</f>
        <v>25.387258666666661</v>
      </c>
      <c r="Z225">
        <f t="shared" si="84"/>
        <v>11.387258666666661</v>
      </c>
      <c r="AA225" t="s">
        <v>39</v>
      </c>
      <c r="AB225" s="15">
        <f t="shared" si="85"/>
        <v>2738.7258666666662</v>
      </c>
      <c r="AC225" s="61">
        <f>AB225-200</f>
        <v>2538.7258666666662</v>
      </c>
      <c r="AD225">
        <f t="shared" si="86"/>
        <v>333.0972837103705</v>
      </c>
      <c r="AE225" s="23">
        <v>9.1999999999999993</v>
      </c>
    </row>
    <row r="226" spans="1:31" x14ac:dyDescent="0.3">
      <c r="A226" s="15">
        <v>131</v>
      </c>
      <c r="B226">
        <v>4</v>
      </c>
      <c r="C226">
        <v>0</v>
      </c>
      <c r="D226" s="23">
        <v>12.406000000000001</v>
      </c>
      <c r="E226" t="s">
        <v>35</v>
      </c>
      <c r="F226" s="14">
        <v>142</v>
      </c>
      <c r="G226" s="18">
        <f>D226</f>
        <v>12.406000000000001</v>
      </c>
      <c r="H226" s="27">
        <v>1.5065</v>
      </c>
      <c r="I226" s="27">
        <v>1.3915999999999999</v>
      </c>
      <c r="J226" s="27">
        <v>1.5519000000000001</v>
      </c>
      <c r="K226" s="27">
        <v>1.5334000000000001</v>
      </c>
      <c r="L226" s="31">
        <f t="shared" si="80"/>
        <v>1.4958500000000001</v>
      </c>
      <c r="M226" s="27">
        <v>1.978</v>
      </c>
      <c r="N226" s="27"/>
      <c r="O226" s="27">
        <v>1.9950000000000001</v>
      </c>
      <c r="P226" s="27">
        <v>1.9950000000000001</v>
      </c>
      <c r="Q226" s="31">
        <f t="shared" si="81"/>
        <v>1.9893333333333334</v>
      </c>
      <c r="R226" s="27">
        <v>226.8229</v>
      </c>
      <c r="S226" s="27"/>
      <c r="T226" s="27">
        <v>226.8229</v>
      </c>
      <c r="U226" s="27">
        <v>224.8621</v>
      </c>
      <c r="V226">
        <f t="shared" si="82"/>
        <v>226.16930000000002</v>
      </c>
      <c r="W226" s="16">
        <v>26</v>
      </c>
      <c r="X226" s="15">
        <f t="shared" si="83"/>
        <v>58.804018000000006</v>
      </c>
      <c r="Z226">
        <f t="shared" si="84"/>
        <v>32.804018000000006</v>
      </c>
      <c r="AA226" t="s">
        <v>39</v>
      </c>
      <c r="AB226" s="23">
        <f t="shared" si="85"/>
        <v>5880.4018000000005</v>
      </c>
      <c r="AD226">
        <f t="shared" si="86"/>
        <v>473.99659842011931</v>
      </c>
      <c r="AE226" s="23">
        <v>8.1</v>
      </c>
    </row>
    <row r="227" spans="1:31" x14ac:dyDescent="0.3">
      <c r="A227" s="15">
        <v>132</v>
      </c>
      <c r="B227">
        <v>4</v>
      </c>
      <c r="C227">
        <v>0</v>
      </c>
      <c r="D227" s="23">
        <v>6.37</v>
      </c>
      <c r="E227" s="22">
        <v>6.57</v>
      </c>
      <c r="F227" s="28">
        <v>144</v>
      </c>
      <c r="G227" s="15">
        <f>D227+E227</f>
        <v>12.940000000000001</v>
      </c>
      <c r="H227" s="27"/>
      <c r="I227" s="27">
        <v>1.2726999999999999</v>
      </c>
      <c r="J227" s="27">
        <v>1.3125</v>
      </c>
      <c r="K227" s="27">
        <v>1.2926</v>
      </c>
      <c r="L227" s="31">
        <f t="shared" si="80"/>
        <v>1.2926</v>
      </c>
      <c r="M227" s="27"/>
      <c r="N227" s="27">
        <v>2.0680999999999998</v>
      </c>
      <c r="O227" s="27">
        <v>2.0823</v>
      </c>
      <c r="P227" s="27">
        <v>2.0495000000000001</v>
      </c>
      <c r="Q227" s="31">
        <f t="shared" si="81"/>
        <v>2.0666333333333333</v>
      </c>
      <c r="R227" s="27">
        <v>228.29349999999999</v>
      </c>
      <c r="S227" s="27">
        <v>220.94059999999999</v>
      </c>
      <c r="T227" s="27">
        <v>221.4308</v>
      </c>
      <c r="U227" s="27">
        <v>219.96019999999999</v>
      </c>
      <c r="V227">
        <f t="shared" si="82"/>
        <v>222.65627499999999</v>
      </c>
      <c r="W227" s="16">
        <v>26</v>
      </c>
      <c r="X227" s="15">
        <f t="shared" si="83"/>
        <v>57.890631499999998</v>
      </c>
      <c r="Z227">
        <f t="shared" si="84"/>
        <v>31.890631499999998</v>
      </c>
      <c r="AA227" t="s">
        <v>39</v>
      </c>
      <c r="AB227" s="23">
        <f t="shared" si="85"/>
        <v>5789.06315</v>
      </c>
      <c r="AD227">
        <f t="shared" si="86"/>
        <v>447.37736862442034</v>
      </c>
      <c r="AE227" s="23">
        <v>8.1</v>
      </c>
    </row>
    <row r="228" spans="1:31" x14ac:dyDescent="0.3">
      <c r="A228" s="15">
        <v>133</v>
      </c>
      <c r="B228">
        <v>4</v>
      </c>
      <c r="C228">
        <v>0</v>
      </c>
      <c r="D228" s="23">
        <v>9.2319999999999993</v>
      </c>
      <c r="E228" s="22">
        <v>9.3279999999999994</v>
      </c>
      <c r="F228" s="28">
        <v>152</v>
      </c>
      <c r="G228" s="15">
        <f>D228+E228</f>
        <v>18.559999999999999</v>
      </c>
      <c r="H228" s="27">
        <v>1.8050999999999999</v>
      </c>
      <c r="I228" s="27">
        <v>1.8055000000000001</v>
      </c>
      <c r="J228" s="27">
        <v>1.8170999999999999</v>
      </c>
      <c r="K228" s="27">
        <v>1.8133999999999999</v>
      </c>
      <c r="L228" s="31">
        <f t="shared" si="80"/>
        <v>1.8102749999999999</v>
      </c>
      <c r="M228" s="27">
        <v>1.8788</v>
      </c>
      <c r="N228" s="27">
        <v>1.8887</v>
      </c>
      <c r="O228" s="27">
        <v>1.891</v>
      </c>
      <c r="P228" s="27">
        <v>1.8767</v>
      </c>
      <c r="Q228" s="31">
        <f t="shared" si="81"/>
        <v>1.8837999999999999</v>
      </c>
      <c r="R228" s="27">
        <v>320.4504</v>
      </c>
      <c r="S228" s="27">
        <v>325.84249999999997</v>
      </c>
      <c r="T228" s="27">
        <v>324.37189999999998</v>
      </c>
      <c r="U228" s="27">
        <v>321.92099999999999</v>
      </c>
      <c r="V228">
        <f t="shared" si="82"/>
        <v>323.14644999999996</v>
      </c>
      <c r="W228" s="16">
        <v>26</v>
      </c>
      <c r="X228" s="15">
        <f t="shared" si="83"/>
        <v>84.018076999999991</v>
      </c>
      <c r="Z228">
        <f t="shared" si="84"/>
        <v>58.018076999999991</v>
      </c>
      <c r="AA228" t="s">
        <v>39</v>
      </c>
      <c r="AB228" s="23">
        <f t="shared" si="85"/>
        <v>8401.8076999999994</v>
      </c>
      <c r="AD228">
        <f t="shared" si="86"/>
        <v>452.68360452586205</v>
      </c>
      <c r="AE228" s="23">
        <v>9.4</v>
      </c>
    </row>
    <row r="229" spans="1:31" x14ac:dyDescent="0.3">
      <c r="A229" s="15">
        <v>134</v>
      </c>
      <c r="B229">
        <v>4</v>
      </c>
      <c r="C229">
        <v>0</v>
      </c>
      <c r="E229" s="22"/>
      <c r="H229" s="21"/>
      <c r="I229" s="24"/>
      <c r="J229" s="24"/>
      <c r="K229" s="24"/>
      <c r="AB229" s="23"/>
      <c r="AE229" s="23"/>
    </row>
    <row r="230" spans="1:31" x14ac:dyDescent="0.3">
      <c r="A230" s="15">
        <v>136</v>
      </c>
      <c r="B230">
        <v>4</v>
      </c>
      <c r="C230">
        <v>0</v>
      </c>
      <c r="D230" s="23">
        <v>6.548</v>
      </c>
      <c r="E230" s="22">
        <v>8.4480000000000004</v>
      </c>
      <c r="F230" s="28">
        <v>160</v>
      </c>
      <c r="G230" s="15">
        <f>D230+E230</f>
        <v>14.996</v>
      </c>
      <c r="H230" s="27">
        <v>2.2492000000000001</v>
      </c>
      <c r="I230" s="27"/>
      <c r="J230" s="27">
        <v>2.2837999999999998</v>
      </c>
      <c r="K230" s="27">
        <v>2.3157000000000001</v>
      </c>
      <c r="L230" s="31">
        <f t="shared" ref="L230:L236" si="87">AVERAGE(H230:K230)</f>
        <v>2.2828999999999997</v>
      </c>
      <c r="M230" s="27">
        <v>1.8522000000000001</v>
      </c>
      <c r="N230" s="27">
        <v>1.7522</v>
      </c>
      <c r="O230" s="27">
        <v>1.8602000000000001</v>
      </c>
      <c r="P230" s="27">
        <v>1.8614999999999999</v>
      </c>
      <c r="Q230" s="31">
        <f t="shared" ref="Q230:Q236" si="88">AVERAGE(M230:P230)</f>
        <v>1.8315250000000001</v>
      </c>
      <c r="R230" s="27">
        <v>323.25709999999998</v>
      </c>
      <c r="S230" s="27"/>
      <c r="T230" s="27">
        <v>323.7473</v>
      </c>
      <c r="U230" s="27">
        <v>320.3159</v>
      </c>
      <c r="V230">
        <f t="shared" ref="V230:V236" si="89">AVERAGE(R230:U230)</f>
        <v>322.44010000000003</v>
      </c>
      <c r="W230" s="16">
        <v>26</v>
      </c>
      <c r="X230" s="15">
        <f t="shared" ref="X230:X236" si="90">(V230*W230)/100</f>
        <v>83.834426000000008</v>
      </c>
      <c r="Z230">
        <f t="shared" ref="Z230:Z236" si="91">X230-W230</f>
        <v>57.834426000000008</v>
      </c>
      <c r="AA230" t="s">
        <v>39</v>
      </c>
      <c r="AB230" s="23">
        <f t="shared" ref="AB230:AB236" si="92">V230*W230</f>
        <v>8383.4426000000003</v>
      </c>
      <c r="AD230">
        <f t="shared" ref="AD230:AD236" si="93">AB230/G230</f>
        <v>559.04525206721792</v>
      </c>
      <c r="AE230" s="23">
        <v>9.4</v>
      </c>
    </row>
    <row r="231" spans="1:31" x14ac:dyDescent="0.3">
      <c r="A231" s="15">
        <v>137</v>
      </c>
      <c r="B231">
        <v>4</v>
      </c>
      <c r="C231">
        <v>0</v>
      </c>
      <c r="D231" s="23">
        <v>3.59</v>
      </c>
      <c r="E231" s="22">
        <v>7.46</v>
      </c>
      <c r="F231" s="28">
        <v>167</v>
      </c>
      <c r="G231" s="15">
        <f>D231+E231</f>
        <v>11.05</v>
      </c>
      <c r="H231" s="27">
        <v>2.1764000000000001</v>
      </c>
      <c r="I231" s="27">
        <v>2.2084999999999999</v>
      </c>
      <c r="J231" s="27">
        <v>2.2904</v>
      </c>
      <c r="K231" s="27">
        <v>2.2044000000000001</v>
      </c>
      <c r="L231" s="31">
        <f t="shared" si="87"/>
        <v>2.2199249999999999</v>
      </c>
      <c r="M231" s="27">
        <v>1.8277000000000001</v>
      </c>
      <c r="N231" s="27">
        <v>1.8451</v>
      </c>
      <c r="O231" s="27">
        <v>1.8378000000000001</v>
      </c>
      <c r="P231" s="27">
        <v>1.8163</v>
      </c>
      <c r="Q231" s="31">
        <f t="shared" si="88"/>
        <v>1.831725</v>
      </c>
      <c r="R231" s="27">
        <v>206.1002</v>
      </c>
      <c r="S231" s="27">
        <v>208.06100000000001</v>
      </c>
      <c r="T231" s="27">
        <v>209.04140000000001</v>
      </c>
      <c r="U231" s="27">
        <v>206.59039999999999</v>
      </c>
      <c r="V231">
        <f t="shared" si="89"/>
        <v>207.44825000000003</v>
      </c>
      <c r="W231" s="16">
        <v>26</v>
      </c>
      <c r="X231" s="56">
        <f t="shared" si="90"/>
        <v>53.936545000000002</v>
      </c>
      <c r="Y231" s="21">
        <f>X231-2</f>
        <v>51.936545000000002</v>
      </c>
      <c r="Z231">
        <f t="shared" si="91"/>
        <v>27.936545000000002</v>
      </c>
      <c r="AA231" t="s">
        <v>39</v>
      </c>
      <c r="AB231" s="15">
        <f t="shared" si="92"/>
        <v>5393.6545000000006</v>
      </c>
      <c r="AC231" s="53">
        <f>AB231-200</f>
        <v>5193.6545000000006</v>
      </c>
      <c r="AD231">
        <f t="shared" si="93"/>
        <v>488.11352941176472</v>
      </c>
      <c r="AE231" s="62">
        <v>9.1</v>
      </c>
    </row>
    <row r="232" spans="1:31" x14ac:dyDescent="0.3">
      <c r="A232" s="15">
        <v>138</v>
      </c>
      <c r="B232">
        <v>4</v>
      </c>
      <c r="C232">
        <v>0</v>
      </c>
      <c r="D232" s="23">
        <v>8.5559999999999992</v>
      </c>
      <c r="E232" t="s">
        <v>35</v>
      </c>
      <c r="F232" s="28">
        <v>106</v>
      </c>
      <c r="G232" s="15">
        <f>D232</f>
        <v>8.5559999999999992</v>
      </c>
      <c r="H232" s="27">
        <v>3.4994999999999998</v>
      </c>
      <c r="I232" s="27">
        <v>3.3113999999999999</v>
      </c>
      <c r="J232" s="27">
        <v>3.3487</v>
      </c>
      <c r="K232" s="27">
        <v>3.3464999999999998</v>
      </c>
      <c r="L232" s="31">
        <f t="shared" si="87"/>
        <v>3.376525</v>
      </c>
      <c r="M232" s="27">
        <v>1.8627</v>
      </c>
      <c r="N232" s="27">
        <v>1.8503000000000001</v>
      </c>
      <c r="O232" s="27">
        <v>1.8295999999999999</v>
      </c>
      <c r="P232" s="27">
        <v>1.8380000000000001</v>
      </c>
      <c r="Q232" s="31">
        <f t="shared" si="88"/>
        <v>1.8451500000000001</v>
      </c>
      <c r="R232" s="27">
        <v>229.01349999999999</v>
      </c>
      <c r="S232" s="27">
        <v>232.935</v>
      </c>
      <c r="T232" s="27">
        <v>233.91540000000001</v>
      </c>
      <c r="U232" s="27">
        <v>230.48410000000001</v>
      </c>
      <c r="V232">
        <f t="shared" si="89"/>
        <v>231.58699999999999</v>
      </c>
      <c r="W232" s="16">
        <v>16</v>
      </c>
      <c r="X232" s="15">
        <f t="shared" si="90"/>
        <v>37.053919999999998</v>
      </c>
      <c r="Z232">
        <f t="shared" si="91"/>
        <v>21.053919999999998</v>
      </c>
      <c r="AA232" t="s">
        <v>39</v>
      </c>
      <c r="AB232" s="23">
        <f t="shared" si="92"/>
        <v>3705.3919999999998</v>
      </c>
      <c r="AD232">
        <f t="shared" si="93"/>
        <v>433.07526881720435</v>
      </c>
      <c r="AE232" s="23">
        <v>8.6999999999999993</v>
      </c>
    </row>
    <row r="233" spans="1:31" x14ac:dyDescent="0.3">
      <c r="A233" s="15">
        <v>139</v>
      </c>
      <c r="B233">
        <v>4</v>
      </c>
      <c r="C233">
        <v>0</v>
      </c>
      <c r="D233" s="23">
        <v>6.306</v>
      </c>
      <c r="E233" s="22">
        <v>5.3220000000000001</v>
      </c>
      <c r="F233" s="28">
        <v>179</v>
      </c>
      <c r="G233" s="15">
        <f>D233+E233</f>
        <v>11.628</v>
      </c>
      <c r="H233" s="27">
        <v>1.1706000000000001</v>
      </c>
      <c r="I233" s="27">
        <v>1.1972</v>
      </c>
      <c r="J233" s="27">
        <v>1.2076</v>
      </c>
      <c r="K233" s="27">
        <v>1.1706000000000001</v>
      </c>
      <c r="L233" s="31">
        <f t="shared" si="87"/>
        <v>1.1865000000000001</v>
      </c>
      <c r="M233" s="27">
        <v>2.0464000000000002</v>
      </c>
      <c r="N233" s="27">
        <v>2.0615000000000001</v>
      </c>
      <c r="O233" s="27">
        <v>2.0718000000000001</v>
      </c>
      <c r="P233" s="27">
        <v>2.0308000000000002</v>
      </c>
      <c r="Q233" s="31">
        <f t="shared" si="88"/>
        <v>2.0526249999999999</v>
      </c>
      <c r="R233" s="27">
        <v>202.6688</v>
      </c>
      <c r="S233" s="27">
        <v>203.15899999999999</v>
      </c>
      <c r="T233" s="27">
        <v>203.15899999999999</v>
      </c>
      <c r="U233" s="27">
        <v>206.1002</v>
      </c>
      <c r="V233">
        <f t="shared" si="89"/>
        <v>203.77175</v>
      </c>
      <c r="W233" s="16">
        <v>26</v>
      </c>
      <c r="X233" s="15">
        <f t="shared" si="90"/>
        <v>52.980654999999999</v>
      </c>
      <c r="Z233">
        <f t="shared" si="91"/>
        <v>26.980654999999999</v>
      </c>
      <c r="AA233" t="s">
        <v>39</v>
      </c>
      <c r="AB233" s="23">
        <f t="shared" si="92"/>
        <v>5298.0654999999997</v>
      </c>
      <c r="AD233">
        <f t="shared" si="93"/>
        <v>455.62998796009629</v>
      </c>
      <c r="AE233" s="23">
        <v>9.5</v>
      </c>
    </row>
    <row r="234" spans="1:31" x14ac:dyDescent="0.3">
      <c r="A234" s="15">
        <v>140</v>
      </c>
      <c r="B234">
        <v>4</v>
      </c>
      <c r="C234">
        <v>0</v>
      </c>
      <c r="D234" s="23">
        <v>6.1840000000000002</v>
      </c>
      <c r="E234" s="22">
        <v>9.64</v>
      </c>
      <c r="F234" s="28">
        <v>186</v>
      </c>
      <c r="G234" s="15">
        <f>D234+E234</f>
        <v>15.824000000000002</v>
      </c>
      <c r="H234" s="27">
        <v>1.7001999999999999</v>
      </c>
      <c r="I234" s="27">
        <v>1.8242</v>
      </c>
      <c r="J234" s="27">
        <v>1.8924000000000001</v>
      </c>
      <c r="K234" s="27">
        <v>1.9232</v>
      </c>
      <c r="L234" s="31">
        <f t="shared" si="87"/>
        <v>1.835</v>
      </c>
      <c r="M234" s="27">
        <v>1.9686999999999999</v>
      </c>
      <c r="N234" s="27">
        <v>2.0036</v>
      </c>
      <c r="O234" s="27">
        <v>2.0036</v>
      </c>
      <c r="P234" s="27">
        <v>2.0324</v>
      </c>
      <c r="Q234" s="31">
        <f t="shared" si="88"/>
        <v>2.0020749999999996</v>
      </c>
      <c r="R234" s="27">
        <v>249.57310000000001</v>
      </c>
      <c r="S234" s="27">
        <v>248.10249999999999</v>
      </c>
      <c r="T234" s="27">
        <v>248.10249999999999</v>
      </c>
      <c r="U234" s="27">
        <v>242.71029999999999</v>
      </c>
      <c r="V234">
        <f t="shared" si="89"/>
        <v>247.12209999999999</v>
      </c>
      <c r="W234" s="16">
        <v>26</v>
      </c>
      <c r="X234" s="15">
        <f t="shared" si="90"/>
        <v>64.251745999999997</v>
      </c>
      <c r="Z234">
        <f t="shared" si="91"/>
        <v>38.251745999999997</v>
      </c>
      <c r="AA234" t="s">
        <v>39</v>
      </c>
      <c r="AB234" s="23">
        <f t="shared" si="92"/>
        <v>6425.1745999999994</v>
      </c>
      <c r="AD234">
        <f t="shared" si="93"/>
        <v>406.03985085945391</v>
      </c>
      <c r="AE234" s="23">
        <v>9.3000000000000007</v>
      </c>
    </row>
    <row r="235" spans="1:31" x14ac:dyDescent="0.3">
      <c r="A235" s="15">
        <v>141</v>
      </c>
      <c r="B235">
        <v>4</v>
      </c>
      <c r="C235">
        <v>0</v>
      </c>
      <c r="D235" s="23">
        <v>8.3859999999999992</v>
      </c>
      <c r="E235" s="22">
        <v>6.944</v>
      </c>
      <c r="F235" s="28">
        <v>193</v>
      </c>
      <c r="G235" s="15">
        <f>D235+E235</f>
        <v>15.329999999999998</v>
      </c>
      <c r="H235" s="27">
        <v>1.9599</v>
      </c>
      <c r="I235" s="27">
        <v>1.7854000000000001</v>
      </c>
      <c r="J235" s="27">
        <v>2.0169000000000001</v>
      </c>
      <c r="K235" s="27">
        <v>1.7248000000000001</v>
      </c>
      <c r="L235" s="31">
        <f t="shared" si="87"/>
        <v>1.87175</v>
      </c>
      <c r="M235" s="27">
        <v>2.0158</v>
      </c>
      <c r="N235" s="27">
        <v>1.8794999999999999</v>
      </c>
      <c r="O235" s="27">
        <v>2.0421999999999998</v>
      </c>
      <c r="P235" s="27">
        <v>1.7357</v>
      </c>
      <c r="Q235" s="31">
        <f t="shared" si="88"/>
        <v>1.9182999999999999</v>
      </c>
      <c r="R235" s="27">
        <v>305.94560000000001</v>
      </c>
      <c r="S235" s="27">
        <v>329.47500000000002</v>
      </c>
      <c r="T235" s="27">
        <v>305.94560000000001</v>
      </c>
      <c r="U235" s="27"/>
      <c r="V235">
        <f t="shared" si="89"/>
        <v>313.78873333333337</v>
      </c>
      <c r="W235" s="16">
        <v>26</v>
      </c>
      <c r="X235" s="56">
        <f t="shared" si="90"/>
        <v>81.585070666666681</v>
      </c>
      <c r="Y235" s="21">
        <f>X235-2</f>
        <v>79.585070666666681</v>
      </c>
      <c r="Z235">
        <f t="shared" si="91"/>
        <v>55.585070666666681</v>
      </c>
      <c r="AA235" t="s">
        <v>39</v>
      </c>
      <c r="AB235" s="15">
        <f t="shared" si="92"/>
        <v>8158.5070666666679</v>
      </c>
      <c r="AC235" s="53">
        <f>AB235-200</f>
        <v>7958.5070666666679</v>
      </c>
      <c r="AD235">
        <f t="shared" si="93"/>
        <v>532.19224179169396</v>
      </c>
      <c r="AE235" s="23">
        <v>9.6999999999999993</v>
      </c>
    </row>
    <row r="236" spans="1:31" x14ac:dyDescent="0.3">
      <c r="A236" s="15">
        <v>144</v>
      </c>
      <c r="B236">
        <v>4</v>
      </c>
      <c r="C236">
        <v>0</v>
      </c>
      <c r="D236" s="23">
        <v>10.54</v>
      </c>
      <c r="E236">
        <v>4.6280000000000001</v>
      </c>
      <c r="F236" s="28">
        <v>197</v>
      </c>
      <c r="G236" s="15">
        <f>D236</f>
        <v>10.54</v>
      </c>
      <c r="H236" s="27">
        <v>2.2271999999999998</v>
      </c>
      <c r="I236" s="27">
        <v>2.1766000000000001</v>
      </c>
      <c r="J236" s="27">
        <v>2.2890999999999999</v>
      </c>
      <c r="K236" s="27">
        <v>2.2286000000000001</v>
      </c>
      <c r="L236" s="31">
        <f t="shared" si="87"/>
        <v>2.230375</v>
      </c>
      <c r="M236" s="27">
        <v>2.1061999999999999</v>
      </c>
      <c r="N236" s="27">
        <v>2.0985</v>
      </c>
      <c r="O236" s="27">
        <v>2.0991</v>
      </c>
      <c r="P236" s="27">
        <v>2.0819999999999999</v>
      </c>
      <c r="Q236" s="31">
        <f t="shared" si="88"/>
        <v>2.0964499999999999</v>
      </c>
      <c r="R236" s="27">
        <v>174.0829</v>
      </c>
      <c r="S236" s="27">
        <v>176.53380000000001</v>
      </c>
      <c r="T236" s="27">
        <v>175.55340000000001</v>
      </c>
      <c r="U236" s="27">
        <v>173.10249999999999</v>
      </c>
      <c r="V236">
        <f t="shared" si="89"/>
        <v>174.81815</v>
      </c>
      <c r="W236" s="16">
        <v>26</v>
      </c>
      <c r="X236" s="15">
        <f t="shared" si="90"/>
        <v>45.452718999999995</v>
      </c>
      <c r="Z236">
        <f t="shared" si="91"/>
        <v>19.452718999999995</v>
      </c>
      <c r="AA236" t="s">
        <v>39</v>
      </c>
      <c r="AB236" s="23">
        <f t="shared" si="92"/>
        <v>4545.2718999999997</v>
      </c>
      <c r="AD236">
        <f t="shared" si="93"/>
        <v>431.24021821631879</v>
      </c>
      <c r="AE236" s="23">
        <v>9</v>
      </c>
    </row>
    <row r="237" spans="1:31" x14ac:dyDescent="0.3">
      <c r="A237" s="15">
        <v>145</v>
      </c>
      <c r="B237">
        <v>4</v>
      </c>
      <c r="C237">
        <v>0</v>
      </c>
      <c r="D237" s="23"/>
      <c r="H237" s="27"/>
      <c r="I237" s="27"/>
      <c r="J237" s="27"/>
      <c r="K237" s="27"/>
      <c r="M237" s="27"/>
      <c r="N237" s="27"/>
      <c r="O237" s="27"/>
      <c r="P237" s="27"/>
      <c r="R237" s="27"/>
      <c r="S237" s="27"/>
      <c r="T237" s="27"/>
      <c r="U237" s="27"/>
      <c r="AB237" s="23"/>
      <c r="AE237" s="23"/>
    </row>
    <row r="238" spans="1:31" x14ac:dyDescent="0.3">
      <c r="A238" s="15">
        <v>147</v>
      </c>
      <c r="B238">
        <v>4</v>
      </c>
      <c r="C238">
        <v>0</v>
      </c>
      <c r="D238" s="23">
        <v>10.46</v>
      </c>
      <c r="E238" s="64">
        <v>3.3860000000000001</v>
      </c>
      <c r="F238" s="28">
        <v>208</v>
      </c>
      <c r="G238" s="15">
        <f>D238</f>
        <v>10.46</v>
      </c>
      <c r="H238" s="27">
        <v>1.0317000000000001</v>
      </c>
      <c r="I238" s="27">
        <v>1.0754999999999999</v>
      </c>
      <c r="J238" s="27">
        <v>1.0688</v>
      </c>
      <c r="K238" s="27">
        <v>1.0753999999999999</v>
      </c>
      <c r="L238" s="31">
        <f>AVERAGE(H238:K238)</f>
        <v>1.0628499999999999</v>
      </c>
      <c r="M238" s="27">
        <v>1.9670000000000001</v>
      </c>
      <c r="N238" s="27">
        <v>2.0486</v>
      </c>
      <c r="O238" s="27">
        <v>2.0245000000000002</v>
      </c>
      <c r="P238" s="27">
        <v>2.0249000000000001</v>
      </c>
      <c r="Q238" s="31">
        <f>AVERAGE(M238:P238)</f>
        <v>2.0162500000000003</v>
      </c>
      <c r="R238" s="27">
        <v>221.49860000000001</v>
      </c>
      <c r="S238" s="27">
        <v>215.61619999999999</v>
      </c>
      <c r="T238" s="27">
        <v>220.02799999999999</v>
      </c>
      <c r="U238" s="27">
        <v>216.10640000000001</v>
      </c>
      <c r="V238">
        <f>AVERAGE(R238:U238)</f>
        <v>218.31229999999999</v>
      </c>
      <c r="W238" s="16">
        <v>26</v>
      </c>
      <c r="X238" s="56">
        <f>(V238*W238)/100</f>
        <v>56.761197999999993</v>
      </c>
      <c r="Y238" s="21">
        <f>X238-2</f>
        <v>54.761197999999993</v>
      </c>
      <c r="Z238">
        <f>X238-W238</f>
        <v>30.761197999999993</v>
      </c>
      <c r="AA238" t="s">
        <v>39</v>
      </c>
      <c r="AB238" s="15">
        <f>V238*W238</f>
        <v>5676.1197999999995</v>
      </c>
      <c r="AC238" s="53">
        <f>AB238-200</f>
        <v>5476.1197999999995</v>
      </c>
      <c r="AD238">
        <f>AB238/G238</f>
        <v>542.65007648183553</v>
      </c>
      <c r="AE238" s="23">
        <v>9.9</v>
      </c>
    </row>
    <row r="239" spans="1:31" x14ac:dyDescent="0.3">
      <c r="A239" s="15">
        <v>148</v>
      </c>
      <c r="B239">
        <v>4</v>
      </c>
      <c r="C239">
        <v>0</v>
      </c>
      <c r="D239" s="23">
        <v>6.7380000000000004</v>
      </c>
      <c r="E239" s="43">
        <v>5.4139999999999997</v>
      </c>
      <c r="F239" s="28">
        <v>213</v>
      </c>
      <c r="G239" s="15">
        <f>D239+E239</f>
        <v>12.152000000000001</v>
      </c>
      <c r="H239" s="27">
        <v>0.64229999999999998</v>
      </c>
      <c r="I239" s="27">
        <v>0.6351</v>
      </c>
      <c r="J239" s="27">
        <v>0.64649999999999996</v>
      </c>
      <c r="K239" s="27">
        <v>0.65490000000000004</v>
      </c>
      <c r="L239" s="31">
        <f>AVERAGE(H239:K239)</f>
        <v>0.64470000000000005</v>
      </c>
      <c r="M239" s="27">
        <v>2.1118999999999999</v>
      </c>
      <c r="N239" s="27">
        <v>2.0891999999999999</v>
      </c>
      <c r="O239" s="27">
        <v>2.1097999999999999</v>
      </c>
      <c r="P239" s="27">
        <v>2.0383</v>
      </c>
      <c r="Q239" s="31">
        <f>AVERAGE(M239:P239)</f>
        <v>2.0872999999999999</v>
      </c>
      <c r="R239" s="27">
        <v>161.2045</v>
      </c>
      <c r="S239" s="27">
        <v>165.61619999999999</v>
      </c>
      <c r="T239" s="27">
        <v>164.14570000000001</v>
      </c>
      <c r="U239" s="27">
        <v>167.577</v>
      </c>
      <c r="V239">
        <f>AVERAGE(R239:U239)</f>
        <v>164.63585</v>
      </c>
      <c r="W239" s="16">
        <v>26</v>
      </c>
      <c r="X239" s="15">
        <f>(V239*W239)/100</f>
        <v>42.805321000000006</v>
      </c>
      <c r="Z239">
        <f>X239-W239</f>
        <v>16.805321000000006</v>
      </c>
      <c r="AA239" t="s">
        <v>39</v>
      </c>
      <c r="AB239" s="23">
        <f>V239*W239</f>
        <v>4280.5321000000004</v>
      </c>
      <c r="AD239">
        <f>AB239/G239</f>
        <v>352.24918531928898</v>
      </c>
      <c r="AE239" s="23">
        <v>9.8000000000000007</v>
      </c>
    </row>
    <row r="240" spans="1:31" x14ac:dyDescent="0.3">
      <c r="A240" s="15">
        <v>149</v>
      </c>
      <c r="B240">
        <v>4</v>
      </c>
      <c r="C240">
        <v>0</v>
      </c>
      <c r="D240" s="33">
        <v>9.23</v>
      </c>
      <c r="E240" s="44">
        <v>5.2039999999999997</v>
      </c>
      <c r="F240" s="14">
        <v>217</v>
      </c>
      <c r="G240" s="15">
        <f>D240+E240</f>
        <v>14.434000000000001</v>
      </c>
      <c r="H240" s="27"/>
      <c r="I240" s="27">
        <v>2.0144000000000002</v>
      </c>
      <c r="J240" s="27">
        <v>1.9743999999999999</v>
      </c>
      <c r="K240" s="27">
        <v>1.927</v>
      </c>
      <c r="L240" s="31">
        <f>AVERAGE(H240:K240)</f>
        <v>1.9719333333333335</v>
      </c>
      <c r="M240" s="27">
        <v>2.0068999999999999</v>
      </c>
      <c r="N240" s="27">
        <v>2.0518000000000001</v>
      </c>
      <c r="O240" s="27">
        <v>2.0390999999999999</v>
      </c>
      <c r="P240" s="27">
        <v>2.0428999999999999</v>
      </c>
      <c r="Q240" s="31">
        <f>AVERAGE(M240:P240)</f>
        <v>2.0351749999999997</v>
      </c>
      <c r="R240" s="27">
        <v>344.04759999999999</v>
      </c>
      <c r="S240" s="27">
        <v>338.65550000000002</v>
      </c>
      <c r="T240" s="27">
        <v>343.55739999999997</v>
      </c>
      <c r="U240" s="27">
        <v>337.18490000000003</v>
      </c>
      <c r="V240">
        <f>AVERAGE(R240:U240)</f>
        <v>340.86134999999996</v>
      </c>
      <c r="W240" s="16">
        <v>26</v>
      </c>
      <c r="X240" s="15">
        <f>(V240*W240)/100</f>
        <v>88.623950999999991</v>
      </c>
      <c r="Z240">
        <f>X240-W240</f>
        <v>62.623950999999991</v>
      </c>
      <c r="AA240" t="s">
        <v>39</v>
      </c>
      <c r="AB240" s="23">
        <f>V240*W240</f>
        <v>8862.3950999999997</v>
      </c>
      <c r="AD240">
        <f>AB240/G240</f>
        <v>613.99439517805172</v>
      </c>
      <c r="AE240" s="23">
        <v>9.9</v>
      </c>
    </row>
    <row r="241" spans="1:31" x14ac:dyDescent="0.3">
      <c r="A241" s="15">
        <v>150</v>
      </c>
      <c r="B241">
        <v>4</v>
      </c>
      <c r="C241">
        <v>0</v>
      </c>
      <c r="D241" s="23">
        <v>9.8620000000000001</v>
      </c>
      <c r="E241" s="53">
        <v>9.18</v>
      </c>
      <c r="F241" s="45">
        <v>225</v>
      </c>
      <c r="G241" s="46">
        <f>D241+E241</f>
        <v>19.042000000000002</v>
      </c>
      <c r="H241" s="27">
        <v>0.71299999999999997</v>
      </c>
      <c r="I241" s="27">
        <v>0.70569999999999999</v>
      </c>
      <c r="J241" s="27">
        <v>0.71419999999999995</v>
      </c>
      <c r="K241" s="27">
        <v>0.71779999999999999</v>
      </c>
      <c r="L241" s="31">
        <f>AVERAGE(H241:K241)</f>
        <v>0.71267499999999995</v>
      </c>
      <c r="M241" s="27">
        <v>2.0318999999999998</v>
      </c>
      <c r="N241" s="27">
        <v>2.0228999999999999</v>
      </c>
      <c r="O241" s="27">
        <v>2.0228999999999999</v>
      </c>
      <c r="P241" s="27">
        <v>2.0232000000000001</v>
      </c>
      <c r="Q241" s="31">
        <f>AVERAGE(M241:P241)</f>
        <v>2.0252249999999998</v>
      </c>
      <c r="R241" s="27">
        <v>344.75490000000002</v>
      </c>
      <c r="S241" s="27">
        <v>349.16669999999999</v>
      </c>
      <c r="T241" s="27">
        <v>349.16669999999999</v>
      </c>
      <c r="U241" s="27">
        <v>344.2647</v>
      </c>
      <c r="V241">
        <f>AVERAGE(R241:U241)</f>
        <v>346.83824999999996</v>
      </c>
      <c r="W241" s="16">
        <v>26</v>
      </c>
      <c r="X241" s="15">
        <f>(V241*W241)/100</f>
        <v>90.17794499999998</v>
      </c>
      <c r="Z241">
        <f>X241-W241</f>
        <v>64.17794499999998</v>
      </c>
      <c r="AA241" t="s">
        <v>39</v>
      </c>
      <c r="AB241" s="23">
        <f>V241*W241</f>
        <v>9017.7944999999982</v>
      </c>
      <c r="AD241">
        <f>AB241/G241</f>
        <v>473.5739155550886</v>
      </c>
      <c r="AE241" s="23">
        <v>9.4</v>
      </c>
    </row>
    <row r="242" spans="1:31" x14ac:dyDescent="0.3">
      <c r="A242" s="15">
        <v>151</v>
      </c>
      <c r="B242">
        <v>4</v>
      </c>
      <c r="C242">
        <v>0</v>
      </c>
      <c r="D242" s="23">
        <v>13.862</v>
      </c>
      <c r="E242" s="21">
        <v>7.4180000000000001</v>
      </c>
      <c r="F242" s="28">
        <v>233</v>
      </c>
      <c r="G242" s="15">
        <f>D242</f>
        <v>13.862</v>
      </c>
      <c r="H242" s="27">
        <v>1.0106999999999999</v>
      </c>
      <c r="I242" s="27">
        <v>0.95009999999999994</v>
      </c>
      <c r="J242" s="27">
        <v>1.0152000000000001</v>
      </c>
      <c r="K242" s="27">
        <v>0.99470000000000003</v>
      </c>
      <c r="L242" s="31">
        <f>AVERAGE(H242:K242)</f>
        <v>0.99267499999999997</v>
      </c>
      <c r="M242" s="27">
        <v>1.7934000000000001</v>
      </c>
      <c r="N242" s="27">
        <v>1.8294999999999999</v>
      </c>
      <c r="O242" s="27">
        <v>1.9133</v>
      </c>
      <c r="P242" s="27">
        <v>1.9743999999999999</v>
      </c>
      <c r="Q242" s="31">
        <f>AVERAGE(M242:P242)</f>
        <v>1.87765</v>
      </c>
      <c r="R242" s="27">
        <v>229.55879999999999</v>
      </c>
      <c r="S242" s="27">
        <v>215.34309999999999</v>
      </c>
      <c r="T242" s="27">
        <v>194.2647</v>
      </c>
      <c r="U242" s="27">
        <v>186.9118</v>
      </c>
      <c r="V242">
        <f>AVERAGE(R242:U242)</f>
        <v>206.5196</v>
      </c>
      <c r="W242" s="16">
        <v>26</v>
      </c>
      <c r="X242" s="15">
        <f>(V242*W242)/100</f>
        <v>53.695096000000007</v>
      </c>
      <c r="Z242">
        <f>X242-W242</f>
        <v>27.695096000000007</v>
      </c>
      <c r="AA242" t="s">
        <v>39</v>
      </c>
      <c r="AB242" s="23">
        <f>V242*W242</f>
        <v>5369.5096000000003</v>
      </c>
      <c r="AD242">
        <f>AB242/G242</f>
        <v>387.3546097244265</v>
      </c>
      <c r="AE242" s="23">
        <v>9.3000000000000007</v>
      </c>
    </row>
    <row r="243" spans="1:31" x14ac:dyDescent="0.3">
      <c r="A243" s="15">
        <v>152</v>
      </c>
      <c r="B243">
        <v>4</v>
      </c>
      <c r="C243">
        <v>0</v>
      </c>
      <c r="D243" s="23"/>
      <c r="E243" s="22"/>
      <c r="H243" s="27"/>
      <c r="I243" s="27"/>
      <c r="J243" s="27"/>
      <c r="K243" s="27"/>
      <c r="M243" s="27"/>
      <c r="N243" s="27"/>
      <c r="O243" s="27"/>
      <c r="P243" s="27"/>
      <c r="R243" s="27"/>
      <c r="S243" s="27"/>
      <c r="T243" s="27"/>
      <c r="U243" s="27"/>
      <c r="X243" s="56"/>
      <c r="AC243" s="53"/>
      <c r="AE243" s="23"/>
    </row>
    <row r="244" spans="1:31" x14ac:dyDescent="0.3">
      <c r="A244" s="15">
        <v>153</v>
      </c>
      <c r="B244">
        <v>4</v>
      </c>
      <c r="C244">
        <v>0</v>
      </c>
      <c r="D244" s="23">
        <v>10.702</v>
      </c>
      <c r="E244">
        <v>9.5039999999999996</v>
      </c>
      <c r="F244" s="28">
        <v>244</v>
      </c>
      <c r="G244" s="15">
        <f>D244</f>
        <v>10.702</v>
      </c>
      <c r="H244" s="27">
        <v>1.1248</v>
      </c>
      <c r="I244" s="27">
        <v>1.1726000000000001</v>
      </c>
      <c r="J244" s="27">
        <v>1.1982999999999999</v>
      </c>
      <c r="K244" s="27">
        <v>1.1943999999999999</v>
      </c>
      <c r="L244" s="31">
        <f t="shared" ref="L244:L253" si="94">AVERAGE(H244:K244)</f>
        <v>1.172525</v>
      </c>
      <c r="M244" s="27">
        <v>1.9360999999999999</v>
      </c>
      <c r="N244" s="27">
        <v>1.9843999999999999</v>
      </c>
      <c r="O244" s="27">
        <v>1.9963</v>
      </c>
      <c r="P244" s="27">
        <v>1.9882</v>
      </c>
      <c r="Q244" s="31">
        <f t="shared" ref="Q244:Q253" si="95">AVERAGE(M244:P244)</f>
        <v>1.9762499999999998</v>
      </c>
      <c r="R244" s="27">
        <v>251.61760000000001</v>
      </c>
      <c r="S244" s="27">
        <v>246.22550000000001</v>
      </c>
      <c r="T244" s="27">
        <v>248.6765</v>
      </c>
      <c r="U244" s="27">
        <v>243.77449999999999</v>
      </c>
      <c r="V244">
        <f t="shared" ref="V244:V253" si="96">AVERAGE(R244:U244)</f>
        <v>247.57352500000002</v>
      </c>
      <c r="W244" s="16">
        <v>26</v>
      </c>
      <c r="X244" s="15">
        <f t="shared" ref="X244:X253" si="97">(V244*W244)/100</f>
        <v>64.369116500000004</v>
      </c>
      <c r="Z244">
        <f t="shared" ref="Z244:Z253" si="98">X244-W244</f>
        <v>38.369116500000004</v>
      </c>
      <c r="AA244" t="s">
        <v>39</v>
      </c>
      <c r="AB244" s="23">
        <f t="shared" ref="AB244:AB253" si="99">V244*W244</f>
        <v>6436.91165</v>
      </c>
      <c r="AD244">
        <f t="shared" ref="AD244:AD253" si="100">AB244/G244</f>
        <v>601.46810409269301</v>
      </c>
      <c r="AE244" s="23">
        <v>9.3000000000000007</v>
      </c>
    </row>
    <row r="245" spans="1:31" x14ac:dyDescent="0.3">
      <c r="A245" s="15">
        <v>155</v>
      </c>
      <c r="B245">
        <v>4</v>
      </c>
      <c r="C245">
        <v>0</v>
      </c>
      <c r="D245" s="23">
        <v>6.8840000000000003</v>
      </c>
      <c r="E245" s="22">
        <v>8.5440000000000005</v>
      </c>
      <c r="F245" s="28">
        <v>249</v>
      </c>
      <c r="G245" s="15">
        <f>D245+E245</f>
        <v>15.428000000000001</v>
      </c>
      <c r="H245" s="27">
        <v>0.43759999999999999</v>
      </c>
      <c r="I245" s="27">
        <v>0.43480000000000002</v>
      </c>
      <c r="J245" s="27">
        <v>0.43780000000000002</v>
      </c>
      <c r="K245" s="27">
        <v>0.43469999999999998</v>
      </c>
      <c r="L245" s="31">
        <f t="shared" si="94"/>
        <v>0.43622499999999997</v>
      </c>
      <c r="M245" s="27">
        <v>2.0792999999999999</v>
      </c>
      <c r="N245" s="27">
        <v>2.0785999999999998</v>
      </c>
      <c r="O245" s="27">
        <v>2.0790999999999999</v>
      </c>
      <c r="P245" s="27">
        <v>2.0840000000000001</v>
      </c>
      <c r="Q245" s="31">
        <f t="shared" si="95"/>
        <v>2.0802499999999999</v>
      </c>
      <c r="R245" s="27">
        <v>308.97059999999999</v>
      </c>
      <c r="S245" s="27">
        <v>311.91180000000003</v>
      </c>
      <c r="T245" s="27">
        <v>309.95100000000002</v>
      </c>
      <c r="U245" s="27">
        <v>304.55880000000002</v>
      </c>
      <c r="V245">
        <f t="shared" si="96"/>
        <v>308.84805</v>
      </c>
      <c r="W245" s="16">
        <v>26</v>
      </c>
      <c r="X245" s="15">
        <f t="shared" si="97"/>
        <v>80.300493000000003</v>
      </c>
      <c r="Z245">
        <f t="shared" si="98"/>
        <v>54.300493000000003</v>
      </c>
      <c r="AA245" t="s">
        <v>39</v>
      </c>
      <c r="AB245" s="23">
        <f t="shared" si="99"/>
        <v>8030.0492999999997</v>
      </c>
      <c r="AD245">
        <f t="shared" si="100"/>
        <v>520.48543557168784</v>
      </c>
      <c r="AE245" s="23">
        <v>9.1999999999999993</v>
      </c>
    </row>
    <row r="246" spans="1:31" x14ac:dyDescent="0.3">
      <c r="A246" s="15">
        <v>156</v>
      </c>
      <c r="B246">
        <v>4</v>
      </c>
      <c r="C246">
        <v>0</v>
      </c>
      <c r="D246" s="23">
        <v>8.1020000000000003</v>
      </c>
      <c r="E246" s="22">
        <v>4.5140000000000002</v>
      </c>
      <c r="F246" s="28">
        <v>258</v>
      </c>
      <c r="G246" s="15">
        <f>D246+E246</f>
        <v>12.616</v>
      </c>
      <c r="H246" s="27"/>
      <c r="I246" s="27">
        <v>1.6755</v>
      </c>
      <c r="J246" s="27">
        <v>1.7146999999999999</v>
      </c>
      <c r="K246" s="27">
        <v>1.7031000000000001</v>
      </c>
      <c r="L246" s="31">
        <f t="shared" si="94"/>
        <v>1.6977666666666666</v>
      </c>
      <c r="M246" s="27"/>
      <c r="N246" s="27">
        <v>1.9734</v>
      </c>
      <c r="O246" s="27">
        <v>1.9824999999999999</v>
      </c>
      <c r="P246" s="27">
        <v>1.9728000000000001</v>
      </c>
      <c r="Q246" s="31">
        <f t="shared" si="95"/>
        <v>1.9762333333333333</v>
      </c>
      <c r="R246" s="27"/>
      <c r="S246" s="27">
        <v>209.43629999999999</v>
      </c>
      <c r="T246" s="27">
        <v>208.45590000000001</v>
      </c>
      <c r="U246" s="27">
        <v>204.5343</v>
      </c>
      <c r="V246">
        <f t="shared" si="96"/>
        <v>207.47550000000001</v>
      </c>
      <c r="W246" s="16">
        <v>26</v>
      </c>
      <c r="X246" s="15">
        <f t="shared" si="97"/>
        <v>53.943630000000006</v>
      </c>
      <c r="Z246">
        <f t="shared" si="98"/>
        <v>27.943630000000006</v>
      </c>
      <c r="AA246" t="s">
        <v>39</v>
      </c>
      <c r="AB246" s="23">
        <f t="shared" si="99"/>
        <v>5394.3630000000003</v>
      </c>
      <c r="AD246">
        <f t="shared" si="100"/>
        <v>427.5810875079265</v>
      </c>
      <c r="AE246" s="23">
        <v>9.4</v>
      </c>
    </row>
    <row r="247" spans="1:31" x14ac:dyDescent="0.3">
      <c r="A247" s="15">
        <v>159</v>
      </c>
      <c r="B247">
        <v>4</v>
      </c>
      <c r="C247">
        <v>0</v>
      </c>
      <c r="D247" s="23">
        <v>12.423999999999999</v>
      </c>
      <c r="E247" t="s">
        <v>35</v>
      </c>
      <c r="F247" s="28">
        <v>263</v>
      </c>
      <c r="G247" s="15">
        <f>D247</f>
        <v>12.423999999999999</v>
      </c>
      <c r="H247" s="27">
        <v>2.2292000000000001</v>
      </c>
      <c r="I247" s="27">
        <v>2.1717</v>
      </c>
      <c r="J247" s="27">
        <v>2.2957000000000001</v>
      </c>
      <c r="K247" s="27">
        <v>2.2473999999999998</v>
      </c>
      <c r="L247" s="31">
        <f t="shared" si="94"/>
        <v>2.2359999999999998</v>
      </c>
      <c r="M247" s="27">
        <v>2.0489999999999999</v>
      </c>
      <c r="N247" s="27"/>
      <c r="O247" s="27">
        <v>2.0640000000000001</v>
      </c>
      <c r="Q247" s="31">
        <f t="shared" si="95"/>
        <v>2.0564999999999998</v>
      </c>
      <c r="R247" s="27">
        <v>210.04900000000001</v>
      </c>
      <c r="S247" s="27">
        <v>217.40199999999999</v>
      </c>
      <c r="T247" s="27">
        <v>209.55879999999999</v>
      </c>
      <c r="U247" s="27">
        <v>209.55879999999999</v>
      </c>
      <c r="V247">
        <f t="shared" si="96"/>
        <v>211.64215000000002</v>
      </c>
      <c r="W247" s="16">
        <v>26</v>
      </c>
      <c r="X247" s="56">
        <f t="shared" si="97"/>
        <v>55.026959000000005</v>
      </c>
      <c r="Y247" s="21">
        <f>X247-2</f>
        <v>53.026959000000005</v>
      </c>
      <c r="Z247">
        <f t="shared" si="98"/>
        <v>29.026959000000005</v>
      </c>
      <c r="AA247" t="s">
        <v>39</v>
      </c>
      <c r="AB247" s="15">
        <f t="shared" si="99"/>
        <v>5502.6959000000006</v>
      </c>
      <c r="AC247" s="53">
        <f>AB247-200</f>
        <v>5302.6959000000006</v>
      </c>
      <c r="AD247">
        <f t="shared" si="100"/>
        <v>442.90855602060537</v>
      </c>
      <c r="AE247" s="23">
        <v>9.4</v>
      </c>
    </row>
    <row r="248" spans="1:31" x14ac:dyDescent="0.3">
      <c r="A248" s="15">
        <v>160</v>
      </c>
      <c r="B248">
        <v>4</v>
      </c>
      <c r="C248">
        <v>0</v>
      </c>
      <c r="D248" s="23">
        <v>8.1959999999999997</v>
      </c>
      <c r="E248" s="22">
        <v>4.03</v>
      </c>
      <c r="F248" s="28">
        <v>271</v>
      </c>
      <c r="G248" s="15">
        <f t="shared" ref="G248:G253" si="101">D248+E248</f>
        <v>12.225999999999999</v>
      </c>
      <c r="H248" s="27">
        <v>1.8662000000000001</v>
      </c>
      <c r="I248" s="27"/>
      <c r="J248" s="27">
        <v>1.9045000000000001</v>
      </c>
      <c r="K248" s="27">
        <v>1.9404999999999999</v>
      </c>
      <c r="L248" s="31">
        <f t="shared" si="94"/>
        <v>1.9037333333333333</v>
      </c>
      <c r="M248" s="27">
        <v>2.0055000000000001</v>
      </c>
      <c r="N248" s="27"/>
      <c r="O248" s="27">
        <v>2.0143</v>
      </c>
      <c r="P248" s="27">
        <v>2.0188999999999999</v>
      </c>
      <c r="Q248" s="31">
        <f t="shared" si="95"/>
        <v>2.0129000000000001</v>
      </c>
      <c r="R248" s="27">
        <v>225.24510000000001</v>
      </c>
      <c r="S248" s="27"/>
      <c r="T248" s="27">
        <v>224.2647</v>
      </c>
      <c r="U248" s="27">
        <v>222.79409999999999</v>
      </c>
      <c r="V248">
        <f t="shared" si="96"/>
        <v>224.10130000000001</v>
      </c>
      <c r="W248" s="16">
        <v>26</v>
      </c>
      <c r="X248" s="15">
        <f t="shared" si="97"/>
        <v>58.266338000000005</v>
      </c>
      <c r="Z248">
        <f t="shared" si="98"/>
        <v>32.266338000000005</v>
      </c>
      <c r="AA248" t="s">
        <v>39</v>
      </c>
      <c r="AB248" s="23">
        <f t="shared" si="99"/>
        <v>5826.6338000000005</v>
      </c>
      <c r="AD248">
        <f t="shared" si="100"/>
        <v>476.57727793227554</v>
      </c>
      <c r="AE248" s="23">
        <v>8.9</v>
      </c>
    </row>
    <row r="249" spans="1:31" x14ac:dyDescent="0.3">
      <c r="A249" s="15">
        <v>161</v>
      </c>
      <c r="B249">
        <v>4</v>
      </c>
      <c r="C249">
        <v>0</v>
      </c>
      <c r="D249" s="23">
        <v>9.3800000000000008</v>
      </c>
      <c r="E249" s="22">
        <v>6.8780000000000001</v>
      </c>
      <c r="F249" s="28">
        <v>276</v>
      </c>
      <c r="G249" s="15">
        <f t="shared" si="101"/>
        <v>16.258000000000003</v>
      </c>
      <c r="H249" s="27"/>
      <c r="I249" s="27">
        <v>1.5651999999999999</v>
      </c>
      <c r="J249" s="27">
        <v>1.583</v>
      </c>
      <c r="K249" s="27">
        <v>1.5402</v>
      </c>
      <c r="L249" s="31">
        <f t="shared" si="94"/>
        <v>1.5628</v>
      </c>
      <c r="M249" s="27">
        <v>2.0476000000000001</v>
      </c>
      <c r="N249" s="27">
        <v>2.1318000000000001</v>
      </c>
      <c r="O249" s="27">
        <v>2.1503999999999999</v>
      </c>
      <c r="P249" s="27">
        <v>2.1095000000000002</v>
      </c>
      <c r="Q249" s="31">
        <f t="shared" si="95"/>
        <v>2.1098250000000003</v>
      </c>
      <c r="R249" s="27">
        <v>215.9314</v>
      </c>
      <c r="S249" s="27">
        <v>208.0882</v>
      </c>
      <c r="T249" s="27">
        <v>212.00980000000001</v>
      </c>
      <c r="U249" s="27">
        <v>210.04900000000001</v>
      </c>
      <c r="V249">
        <f t="shared" si="96"/>
        <v>211.5196</v>
      </c>
      <c r="W249" s="16">
        <v>26</v>
      </c>
      <c r="X249" s="15">
        <f t="shared" si="97"/>
        <v>54.995096000000004</v>
      </c>
      <c r="Z249">
        <f t="shared" si="98"/>
        <v>28.995096000000004</v>
      </c>
      <c r="AA249" t="s">
        <v>39</v>
      </c>
      <c r="AB249" s="23">
        <f t="shared" si="99"/>
        <v>5499.5096000000003</v>
      </c>
      <c r="AD249">
        <f t="shared" si="100"/>
        <v>338.26482962233973</v>
      </c>
      <c r="AE249" s="23">
        <v>9.1</v>
      </c>
    </row>
    <row r="250" spans="1:31" x14ac:dyDescent="0.3">
      <c r="A250" s="15">
        <v>202</v>
      </c>
      <c r="B250">
        <v>4</v>
      </c>
      <c r="C250">
        <v>0</v>
      </c>
      <c r="D250" s="23">
        <v>7.0720000000000001</v>
      </c>
      <c r="E250" s="22">
        <v>5.3680000000000003</v>
      </c>
      <c r="F250" s="28">
        <v>283</v>
      </c>
      <c r="G250" s="15">
        <f t="shared" si="101"/>
        <v>12.440000000000001</v>
      </c>
      <c r="H250" s="27">
        <v>1.7759</v>
      </c>
      <c r="I250" s="27"/>
      <c r="J250" s="27">
        <v>1.8956</v>
      </c>
      <c r="K250" s="27">
        <v>1.8535999999999999</v>
      </c>
      <c r="L250" s="31">
        <f t="shared" si="94"/>
        <v>1.8417000000000001</v>
      </c>
      <c r="M250" s="27">
        <v>2.0034999999999998</v>
      </c>
      <c r="N250" s="27"/>
      <c r="O250" s="27">
        <v>2.0432999999999999</v>
      </c>
      <c r="P250" s="27">
        <v>2.0331000000000001</v>
      </c>
      <c r="Q250" s="31">
        <f t="shared" si="95"/>
        <v>2.0266333333333333</v>
      </c>
      <c r="R250" s="27">
        <v>204.58080000000001</v>
      </c>
      <c r="S250" s="27"/>
      <c r="T250" s="27">
        <v>201.6396</v>
      </c>
      <c r="U250" s="27">
        <v>202.62</v>
      </c>
      <c r="V250">
        <f t="shared" si="96"/>
        <v>202.94680000000002</v>
      </c>
      <c r="W250" s="16">
        <v>26</v>
      </c>
      <c r="X250" s="15">
        <f t="shared" si="97"/>
        <v>52.766168000000008</v>
      </c>
      <c r="Z250">
        <f t="shared" si="98"/>
        <v>26.766168000000008</v>
      </c>
      <c r="AA250" t="s">
        <v>39</v>
      </c>
      <c r="AB250" s="23">
        <f t="shared" si="99"/>
        <v>5276.6168000000007</v>
      </c>
      <c r="AD250">
        <f t="shared" si="100"/>
        <v>424.16533762057878</v>
      </c>
      <c r="AE250" s="23">
        <v>8.9</v>
      </c>
    </row>
    <row r="251" spans="1:31" x14ac:dyDescent="0.3">
      <c r="A251" s="15">
        <v>205</v>
      </c>
      <c r="B251">
        <v>4</v>
      </c>
      <c r="C251">
        <v>0</v>
      </c>
      <c r="D251" s="23">
        <v>7.0739999999999998</v>
      </c>
      <c r="E251" s="22">
        <v>6.0780000000000003</v>
      </c>
      <c r="F251" s="28">
        <v>290</v>
      </c>
      <c r="G251" s="15">
        <f t="shared" si="101"/>
        <v>13.152000000000001</v>
      </c>
      <c r="H251" s="27">
        <v>1.8132999999999999</v>
      </c>
      <c r="I251" s="27">
        <v>1.8188</v>
      </c>
      <c r="J251" s="27">
        <v>1.7894000000000001</v>
      </c>
      <c r="K251" s="27">
        <v>1.8315999999999999</v>
      </c>
      <c r="L251" s="31">
        <f t="shared" si="94"/>
        <v>1.813275</v>
      </c>
      <c r="M251" s="27">
        <v>2.0186000000000002</v>
      </c>
      <c r="N251" s="27">
        <v>2.0145</v>
      </c>
      <c r="O251" s="27">
        <v>2.0185</v>
      </c>
      <c r="P251" s="27">
        <v>2.0188000000000001</v>
      </c>
      <c r="Q251" s="31">
        <f t="shared" si="95"/>
        <v>2.0176000000000003</v>
      </c>
      <c r="R251" s="27">
        <v>250.6592</v>
      </c>
      <c r="S251" s="27">
        <v>254.09059999999999</v>
      </c>
      <c r="T251" s="27">
        <v>252.62</v>
      </c>
      <c r="U251" s="27">
        <v>248.69839999999999</v>
      </c>
      <c r="V251">
        <f t="shared" si="96"/>
        <v>251.51704999999998</v>
      </c>
      <c r="W251" s="16">
        <v>26</v>
      </c>
      <c r="X251" s="15">
        <f t="shared" si="97"/>
        <v>65.394432999999992</v>
      </c>
      <c r="Y251" s="21">
        <f>X251-2</f>
        <v>63.394432999999992</v>
      </c>
      <c r="Z251">
        <f t="shared" si="98"/>
        <v>39.394432999999992</v>
      </c>
      <c r="AA251" t="s">
        <v>39</v>
      </c>
      <c r="AB251" s="15">
        <f t="shared" si="99"/>
        <v>6539.4432999999999</v>
      </c>
      <c r="AC251" s="53">
        <f>AB251-200</f>
        <v>6339.4432999999999</v>
      </c>
      <c r="AD251">
        <f t="shared" si="100"/>
        <v>497.22044555961065</v>
      </c>
      <c r="AE251" s="23">
        <v>9.1999999999999993</v>
      </c>
    </row>
    <row r="252" spans="1:31" x14ac:dyDescent="0.3">
      <c r="A252" s="15">
        <v>206</v>
      </c>
      <c r="B252">
        <v>4</v>
      </c>
      <c r="C252">
        <v>0</v>
      </c>
      <c r="D252" s="23">
        <v>4.5880000000000001</v>
      </c>
      <c r="E252" s="47">
        <v>5.1459999999999999</v>
      </c>
      <c r="F252" s="28">
        <v>297</v>
      </c>
      <c r="G252" s="15">
        <f t="shared" si="101"/>
        <v>9.734</v>
      </c>
      <c r="H252" s="27"/>
      <c r="I252" s="27">
        <v>1.7158</v>
      </c>
      <c r="J252" s="27">
        <v>1.7583</v>
      </c>
      <c r="K252" s="27">
        <v>1.7775000000000001</v>
      </c>
      <c r="L252" s="31">
        <f t="shared" si="94"/>
        <v>1.7505333333333333</v>
      </c>
      <c r="M252" s="27"/>
      <c r="N252" s="27">
        <v>2.0026000000000002</v>
      </c>
      <c r="O252" s="27">
        <v>1.9845999999999999</v>
      </c>
      <c r="P252" s="27">
        <v>1.9990000000000001</v>
      </c>
      <c r="Q252" s="31">
        <f t="shared" si="95"/>
        <v>1.9954000000000001</v>
      </c>
      <c r="R252" s="27">
        <v>275.16899999999998</v>
      </c>
      <c r="S252" s="27">
        <v>268.30630000000002</v>
      </c>
      <c r="T252" s="27">
        <v>269.77690000000001</v>
      </c>
      <c r="U252" s="27">
        <v>264.87490000000003</v>
      </c>
      <c r="V252">
        <f t="shared" si="96"/>
        <v>269.53177500000004</v>
      </c>
      <c r="W252" s="16">
        <v>16</v>
      </c>
      <c r="X252" s="15">
        <f t="shared" si="97"/>
        <v>43.125084000000008</v>
      </c>
      <c r="Z252">
        <f t="shared" si="98"/>
        <v>27.125084000000008</v>
      </c>
      <c r="AA252" t="s">
        <v>39</v>
      </c>
      <c r="AB252" s="23">
        <f t="shared" si="99"/>
        <v>4312.5084000000006</v>
      </c>
      <c r="AD252">
        <f t="shared" si="100"/>
        <v>443.03558660365735</v>
      </c>
      <c r="AE252" s="23">
        <v>9.1999999999999993</v>
      </c>
    </row>
    <row r="253" spans="1:31" x14ac:dyDescent="0.3">
      <c r="A253" s="15">
        <v>207</v>
      </c>
      <c r="B253">
        <v>4</v>
      </c>
      <c r="C253">
        <v>0</v>
      </c>
      <c r="D253" s="23">
        <v>9.3360000000000003</v>
      </c>
      <c r="E253" s="47">
        <v>2.806</v>
      </c>
      <c r="F253" s="29">
        <v>303</v>
      </c>
      <c r="G253" s="15">
        <f t="shared" si="101"/>
        <v>12.141999999999999</v>
      </c>
      <c r="H253" s="27"/>
      <c r="I253" s="27">
        <v>2.0261999999999998</v>
      </c>
      <c r="J253" s="27">
        <v>2.1414</v>
      </c>
      <c r="K253" s="27">
        <v>1.9784999999999999</v>
      </c>
      <c r="L253" s="31">
        <f t="shared" si="94"/>
        <v>2.0487000000000002</v>
      </c>
      <c r="M253" s="27"/>
      <c r="N253" s="27">
        <v>2.0851000000000002</v>
      </c>
      <c r="O253" s="27">
        <v>2.0975000000000001</v>
      </c>
      <c r="P253" s="27">
        <v>2.0722</v>
      </c>
      <c r="Q253" s="31">
        <f t="shared" si="95"/>
        <v>2.0849333333333337</v>
      </c>
      <c r="R253" s="27">
        <v>175.6592</v>
      </c>
      <c r="S253" s="27">
        <v>164.8749</v>
      </c>
      <c r="T253" s="27">
        <v>165.8553</v>
      </c>
      <c r="U253" s="27">
        <v>164.8749</v>
      </c>
      <c r="V253">
        <f t="shared" si="96"/>
        <v>167.81607499999998</v>
      </c>
      <c r="W253" s="16">
        <v>26</v>
      </c>
      <c r="X253" s="15">
        <f t="shared" si="97"/>
        <v>43.632179499999992</v>
      </c>
      <c r="Z253">
        <f t="shared" si="98"/>
        <v>17.632179499999992</v>
      </c>
      <c r="AA253" t="s">
        <v>39</v>
      </c>
      <c r="AB253" s="23">
        <f t="shared" si="99"/>
        <v>4363.2179499999993</v>
      </c>
      <c r="AD253">
        <f t="shared" si="100"/>
        <v>359.3491970021413</v>
      </c>
      <c r="AE253" s="23">
        <v>8.9</v>
      </c>
    </row>
    <row r="254" spans="1:31" x14ac:dyDescent="0.3">
      <c r="A254" s="15">
        <v>208</v>
      </c>
      <c r="B254">
        <v>4</v>
      </c>
      <c r="C254">
        <v>0</v>
      </c>
      <c r="D254" s="23"/>
      <c r="E254" s="47"/>
      <c r="H254" s="27"/>
      <c r="I254" s="27"/>
      <c r="J254" s="27"/>
      <c r="K254" s="27"/>
      <c r="M254" s="27"/>
      <c r="N254" s="27"/>
      <c r="O254" s="27"/>
      <c r="P254" s="27"/>
      <c r="R254" s="27"/>
      <c r="S254" s="27"/>
      <c r="T254" s="27"/>
      <c r="U254" s="27"/>
      <c r="AC254" s="53"/>
      <c r="AE254" s="23"/>
    </row>
    <row r="255" spans="1:31" x14ac:dyDescent="0.3">
      <c r="A255" s="15">
        <v>209</v>
      </c>
      <c r="B255">
        <v>4</v>
      </c>
      <c r="C255">
        <v>0</v>
      </c>
      <c r="D255" s="23">
        <v>5.66</v>
      </c>
      <c r="E255" s="47">
        <v>7.4880000000000004</v>
      </c>
      <c r="F255" s="28">
        <v>312</v>
      </c>
      <c r="G255" s="15">
        <f>D255+E255</f>
        <v>13.148</v>
      </c>
      <c r="H255" s="27"/>
      <c r="I255" s="27">
        <v>1.8940999999999999</v>
      </c>
      <c r="J255" s="27">
        <v>1.8492</v>
      </c>
      <c r="K255" s="27">
        <v>1.841</v>
      </c>
      <c r="L255" s="31">
        <f t="shared" ref="L255:L263" si="102">AVERAGE(H255:K255)</f>
        <v>1.8614333333333333</v>
      </c>
      <c r="M255" s="27"/>
      <c r="N255" s="27">
        <v>1.8748</v>
      </c>
      <c r="O255" s="27">
        <v>1.8444</v>
      </c>
      <c r="P255" s="27">
        <v>1.8702000000000001</v>
      </c>
      <c r="Q255" s="31">
        <f t="shared" ref="Q255:Q263" si="103">AVERAGE(M255:P255)</f>
        <v>1.8631333333333331</v>
      </c>
      <c r="R255" s="27">
        <v>235.29409999999999</v>
      </c>
      <c r="S255" s="27">
        <v>243.6275</v>
      </c>
      <c r="T255" s="27">
        <v>245.09800000000001</v>
      </c>
      <c r="U255" s="27">
        <v>248.52940000000001</v>
      </c>
      <c r="V255">
        <f t="shared" ref="V255:V263" si="104">AVERAGE(R255:U255)</f>
        <v>243.13725000000002</v>
      </c>
      <c r="W255" s="16">
        <v>26</v>
      </c>
      <c r="X255" s="15">
        <f t="shared" ref="X255:X263" si="105">(V255*W255)/100</f>
        <v>63.215685000000001</v>
      </c>
      <c r="Y255" s="21">
        <f>X255-2</f>
        <v>61.215685000000001</v>
      </c>
      <c r="Z255">
        <f t="shared" ref="Z255:Z263" si="106">X255-W255</f>
        <v>37.215685000000001</v>
      </c>
      <c r="AA255" t="s">
        <v>39</v>
      </c>
      <c r="AB255" s="15">
        <f t="shared" ref="AB255:AB263" si="107">V255*W255</f>
        <v>6321.5685000000003</v>
      </c>
      <c r="AC255" s="53">
        <f>AB255-200</f>
        <v>6121.5685000000003</v>
      </c>
      <c r="AD255">
        <f t="shared" ref="AD255:AD263" si="108">AB255/G255</f>
        <v>480.80076817766962</v>
      </c>
      <c r="AE255" s="23">
        <v>9.5</v>
      </c>
    </row>
    <row r="256" spans="1:31" x14ac:dyDescent="0.3">
      <c r="A256" s="15">
        <v>210</v>
      </c>
      <c r="B256">
        <v>4</v>
      </c>
      <c r="C256">
        <v>0</v>
      </c>
      <c r="D256" s="23">
        <v>10.58</v>
      </c>
      <c r="E256" t="s">
        <v>35</v>
      </c>
      <c r="F256" s="29">
        <v>325</v>
      </c>
      <c r="G256" s="15">
        <f>D256</f>
        <v>10.58</v>
      </c>
      <c r="H256" s="27">
        <v>1.9538</v>
      </c>
      <c r="I256" s="27">
        <v>1.9953000000000001</v>
      </c>
      <c r="J256" s="27"/>
      <c r="K256" s="27">
        <v>1.8579000000000001</v>
      </c>
      <c r="L256" s="31">
        <f t="shared" si="102"/>
        <v>1.9356666666666669</v>
      </c>
      <c r="M256" s="27">
        <v>2.0171999999999999</v>
      </c>
      <c r="N256" s="27">
        <v>2.0358000000000001</v>
      </c>
      <c r="O256" s="27"/>
      <c r="P256" s="27">
        <v>2.0047999999999999</v>
      </c>
      <c r="Q256" s="31">
        <f t="shared" si="103"/>
        <v>2.0192666666666668</v>
      </c>
      <c r="R256" s="27">
        <v>161.27449999999999</v>
      </c>
      <c r="S256" s="27">
        <v>161.7647</v>
      </c>
      <c r="T256" s="27"/>
      <c r="U256" s="27">
        <v>165.1961</v>
      </c>
      <c r="V256">
        <f t="shared" si="104"/>
        <v>162.74510000000001</v>
      </c>
      <c r="W256" s="16">
        <v>26</v>
      </c>
      <c r="X256" s="15">
        <f t="shared" si="105"/>
        <v>42.313726000000003</v>
      </c>
      <c r="Z256">
        <f t="shared" si="106"/>
        <v>16.313726000000003</v>
      </c>
      <c r="AA256" t="s">
        <v>39</v>
      </c>
      <c r="AB256" s="23">
        <f t="shared" si="107"/>
        <v>4231.3726000000006</v>
      </c>
      <c r="AD256">
        <f t="shared" si="108"/>
        <v>399.9406994328923</v>
      </c>
      <c r="AE256" s="23">
        <v>9.5</v>
      </c>
    </row>
    <row r="257" spans="1:31" x14ac:dyDescent="0.3">
      <c r="A257" s="15">
        <v>211</v>
      </c>
      <c r="B257">
        <v>4</v>
      </c>
      <c r="C257">
        <v>0</v>
      </c>
      <c r="D257" s="23">
        <v>6.4779999999999998</v>
      </c>
      <c r="E257" s="47">
        <v>0.71799999999999997</v>
      </c>
      <c r="F257" s="28">
        <v>326</v>
      </c>
      <c r="G257" s="15">
        <f t="shared" ref="G257:G262" si="109">D257+E257</f>
        <v>7.1959999999999997</v>
      </c>
      <c r="H257" s="27">
        <v>1.4648000000000001</v>
      </c>
      <c r="I257" s="27">
        <v>1.5953999999999999</v>
      </c>
      <c r="J257" s="27">
        <v>1.6335999999999999</v>
      </c>
      <c r="K257" s="27">
        <v>1.532</v>
      </c>
      <c r="L257" s="31">
        <f t="shared" si="102"/>
        <v>1.5564499999999999</v>
      </c>
      <c r="M257" s="27">
        <v>1.9547000000000001</v>
      </c>
      <c r="N257" s="27">
        <v>2.0228999999999999</v>
      </c>
      <c r="O257" s="27">
        <v>2.0324</v>
      </c>
      <c r="P257" s="27">
        <v>1.9101999999999999</v>
      </c>
      <c r="Q257" s="31">
        <f t="shared" si="103"/>
        <v>1.9800499999999999</v>
      </c>
      <c r="R257" s="27">
        <v>215.68629999999999</v>
      </c>
      <c r="S257" s="27">
        <v>208.33330000000001</v>
      </c>
      <c r="T257" s="27">
        <v>209.31370000000001</v>
      </c>
      <c r="U257" s="27">
        <v>221.07839999999999</v>
      </c>
      <c r="V257">
        <f t="shared" si="104"/>
        <v>213.602925</v>
      </c>
      <c r="W257" s="16">
        <v>16</v>
      </c>
      <c r="X257" s="15">
        <f t="shared" si="105"/>
        <v>34.176468</v>
      </c>
      <c r="Z257">
        <f t="shared" si="106"/>
        <v>18.176468</v>
      </c>
      <c r="AA257" t="s">
        <v>39</v>
      </c>
      <c r="AB257" s="23">
        <f t="shared" si="107"/>
        <v>3417.6468</v>
      </c>
      <c r="AD257">
        <f t="shared" si="108"/>
        <v>474.93702056698169</v>
      </c>
      <c r="AE257" s="23">
        <v>9</v>
      </c>
    </row>
    <row r="258" spans="1:31" x14ac:dyDescent="0.3">
      <c r="A258" s="15">
        <v>212</v>
      </c>
      <c r="B258">
        <v>4</v>
      </c>
      <c r="C258">
        <v>0</v>
      </c>
      <c r="D258" s="23">
        <v>4.5179999999999998</v>
      </c>
      <c r="E258" s="47">
        <v>5.6520000000000001</v>
      </c>
      <c r="F258" s="28">
        <v>334</v>
      </c>
      <c r="G258" s="15">
        <f t="shared" si="109"/>
        <v>10.17</v>
      </c>
      <c r="H258" s="27">
        <v>1.8766</v>
      </c>
      <c r="I258" s="27">
        <v>1.8142</v>
      </c>
      <c r="J258" s="27">
        <v>1.9844999999999999</v>
      </c>
      <c r="K258" s="27">
        <v>1.7756000000000001</v>
      </c>
      <c r="L258" s="31">
        <f t="shared" si="102"/>
        <v>1.862725</v>
      </c>
      <c r="M258" s="27">
        <v>2.0463</v>
      </c>
      <c r="N258" s="27">
        <v>2.0455999999999999</v>
      </c>
      <c r="O258" s="27"/>
      <c r="P258" s="27">
        <v>1.9352</v>
      </c>
      <c r="Q258" s="31">
        <f t="shared" si="103"/>
        <v>2.0090333333333334</v>
      </c>
      <c r="R258" s="27">
        <v>128.3937</v>
      </c>
      <c r="S258" s="27">
        <v>130.3544</v>
      </c>
      <c r="T258" s="27">
        <v>139.66820000000001</v>
      </c>
      <c r="U258" s="27">
        <v>132.80539999999999</v>
      </c>
      <c r="V258">
        <f t="shared" si="104"/>
        <v>132.80542500000001</v>
      </c>
      <c r="W258" s="16">
        <v>26</v>
      </c>
      <c r="X258" s="15">
        <f t="shared" si="105"/>
        <v>34.529410500000004</v>
      </c>
      <c r="Z258">
        <f t="shared" si="106"/>
        <v>8.5294105000000044</v>
      </c>
      <c r="AA258" t="s">
        <v>39</v>
      </c>
      <c r="AB258" s="23">
        <f t="shared" si="107"/>
        <v>3452.9410500000004</v>
      </c>
      <c r="AD258">
        <f t="shared" si="108"/>
        <v>339.52222713864313</v>
      </c>
      <c r="AE258" s="23">
        <v>8.1999999999999993</v>
      </c>
    </row>
    <row r="259" spans="1:31" x14ac:dyDescent="0.3">
      <c r="A259" s="15">
        <v>213</v>
      </c>
      <c r="B259">
        <v>4</v>
      </c>
      <c r="C259">
        <v>0</v>
      </c>
      <c r="D259" s="23">
        <v>8.06</v>
      </c>
      <c r="E259" s="47">
        <v>9.6579999999999995</v>
      </c>
      <c r="F259" s="29">
        <v>339</v>
      </c>
      <c r="G259" s="15">
        <f t="shared" si="109"/>
        <v>17.718</v>
      </c>
      <c r="H259" s="27">
        <v>1.5479000000000001</v>
      </c>
      <c r="I259" s="27"/>
      <c r="J259" s="27">
        <v>1.6333</v>
      </c>
      <c r="K259" s="27">
        <v>1.6412</v>
      </c>
      <c r="L259" s="31">
        <f t="shared" si="102"/>
        <v>1.6074666666666666</v>
      </c>
      <c r="M259" s="27">
        <v>1.8928</v>
      </c>
      <c r="N259" s="27">
        <v>1.8212999999999999</v>
      </c>
      <c r="O259" s="27">
        <v>1.9520999999999999</v>
      </c>
      <c r="P259" s="27">
        <v>1.9597</v>
      </c>
      <c r="Q259" s="31">
        <f t="shared" si="103"/>
        <v>1.9064749999999999</v>
      </c>
      <c r="R259" s="27">
        <v>373.00150000000002</v>
      </c>
      <c r="S259" s="27"/>
      <c r="T259" s="27">
        <v>360.7466</v>
      </c>
      <c r="U259" s="27">
        <v>359.27600000000001</v>
      </c>
      <c r="V259">
        <f t="shared" si="104"/>
        <v>364.34136666666672</v>
      </c>
      <c r="W259" s="16">
        <v>26</v>
      </c>
      <c r="X259" s="15">
        <f t="shared" si="105"/>
        <v>94.728755333333339</v>
      </c>
      <c r="Z259">
        <f t="shared" si="106"/>
        <v>68.728755333333339</v>
      </c>
      <c r="AA259" t="s">
        <v>39</v>
      </c>
      <c r="AB259" s="23">
        <f t="shared" si="107"/>
        <v>9472.8755333333338</v>
      </c>
      <c r="AD259">
        <f t="shared" si="108"/>
        <v>534.64699928509617</v>
      </c>
      <c r="AE259" s="23">
        <v>8.4</v>
      </c>
    </row>
    <row r="260" spans="1:31" x14ac:dyDescent="0.3">
      <c r="A260" s="15">
        <v>214</v>
      </c>
      <c r="B260">
        <v>4</v>
      </c>
      <c r="C260">
        <v>0</v>
      </c>
      <c r="D260" s="23">
        <v>6.3739999999999997</v>
      </c>
      <c r="E260" s="47">
        <v>6.7220000000000004</v>
      </c>
      <c r="F260" s="28">
        <v>348</v>
      </c>
      <c r="G260" s="15">
        <f t="shared" si="109"/>
        <v>13.096</v>
      </c>
      <c r="H260" s="27">
        <v>1.5285</v>
      </c>
      <c r="I260" s="27">
        <v>1.4581999999999999</v>
      </c>
      <c r="J260" s="27">
        <v>1.6718999999999999</v>
      </c>
      <c r="K260" s="27">
        <v>1.6343000000000001</v>
      </c>
      <c r="L260" s="31">
        <f t="shared" si="102"/>
        <v>1.5732249999999999</v>
      </c>
      <c r="M260" s="27">
        <v>1.9178999999999999</v>
      </c>
      <c r="N260" s="27"/>
      <c r="O260" s="27">
        <v>1.9883</v>
      </c>
      <c r="P260" s="27">
        <v>1.9622999999999999</v>
      </c>
      <c r="Q260" s="31">
        <f t="shared" si="103"/>
        <v>1.9561666666666666</v>
      </c>
      <c r="R260" s="27">
        <v>264.178</v>
      </c>
      <c r="S260" s="27"/>
      <c r="T260" s="27">
        <v>255.3544</v>
      </c>
      <c r="U260" s="27">
        <v>256.82499999999999</v>
      </c>
      <c r="V260">
        <f t="shared" si="104"/>
        <v>258.78580000000005</v>
      </c>
      <c r="W260" s="16">
        <v>26</v>
      </c>
      <c r="X260" s="15">
        <f t="shared" si="105"/>
        <v>67.28430800000001</v>
      </c>
      <c r="Z260">
        <f t="shared" si="106"/>
        <v>41.28430800000001</v>
      </c>
      <c r="AA260" t="s">
        <v>39</v>
      </c>
      <c r="AB260" s="23">
        <f t="shared" si="107"/>
        <v>6728.430800000001</v>
      </c>
      <c r="AD260">
        <f t="shared" si="108"/>
        <v>513.7775503970679</v>
      </c>
      <c r="AE260" s="23">
        <v>9.1999999999999993</v>
      </c>
    </row>
    <row r="261" spans="1:31" x14ac:dyDescent="0.3">
      <c r="A261" s="15">
        <v>215</v>
      </c>
      <c r="B261">
        <v>4</v>
      </c>
      <c r="C261">
        <v>0</v>
      </c>
      <c r="D261" s="23">
        <v>4.0439999999999996</v>
      </c>
      <c r="E261" s="47">
        <v>4.9619999999999997</v>
      </c>
      <c r="F261" s="29">
        <v>355</v>
      </c>
      <c r="G261" s="15">
        <f t="shared" si="109"/>
        <v>9.0060000000000002</v>
      </c>
      <c r="H261" s="27">
        <v>1.7507999999999999</v>
      </c>
      <c r="I261" s="27">
        <v>1.6503000000000001</v>
      </c>
      <c r="J261" s="27">
        <v>2.0844</v>
      </c>
      <c r="K261" s="27">
        <v>2.0396000000000001</v>
      </c>
      <c r="L261" s="31">
        <f t="shared" si="102"/>
        <v>1.881275</v>
      </c>
      <c r="M261" s="27">
        <v>2.0019999999999998</v>
      </c>
      <c r="N261" s="27"/>
      <c r="O261" s="27">
        <v>2.1221999999999999</v>
      </c>
      <c r="P261" s="27">
        <v>2.0914999999999999</v>
      </c>
      <c r="Q261" s="31">
        <f t="shared" si="103"/>
        <v>2.0718999999999999</v>
      </c>
      <c r="R261" s="27">
        <v>146.50739999999999</v>
      </c>
      <c r="S261" s="27">
        <v>163.17400000000001</v>
      </c>
      <c r="T261" s="27">
        <v>138.66419999999999</v>
      </c>
      <c r="U261" s="27">
        <v>137.68379999999999</v>
      </c>
      <c r="V261">
        <f t="shared" si="104"/>
        <v>146.50735</v>
      </c>
      <c r="W261" s="16">
        <v>16</v>
      </c>
      <c r="X261" s="15">
        <f t="shared" si="105"/>
        <v>23.441175999999999</v>
      </c>
      <c r="Z261">
        <f t="shared" si="106"/>
        <v>7.4411759999999987</v>
      </c>
      <c r="AA261" t="s">
        <v>39</v>
      </c>
      <c r="AB261" s="58">
        <f t="shared" si="107"/>
        <v>2344.1176</v>
      </c>
      <c r="AD261">
        <f t="shared" si="108"/>
        <v>260.28398845214303</v>
      </c>
      <c r="AE261" s="23">
        <v>8.1999999999999993</v>
      </c>
    </row>
    <row r="262" spans="1:31" x14ac:dyDescent="0.3">
      <c r="A262" s="15">
        <v>216</v>
      </c>
      <c r="B262">
        <v>4</v>
      </c>
      <c r="C262">
        <v>0</v>
      </c>
      <c r="D262" s="23">
        <v>4.18</v>
      </c>
      <c r="E262" s="47">
        <v>6.6</v>
      </c>
      <c r="F262" s="29">
        <v>359</v>
      </c>
      <c r="G262" s="15">
        <f t="shared" si="109"/>
        <v>10.78</v>
      </c>
      <c r="H262" s="27">
        <v>2.5606</v>
      </c>
      <c r="I262" s="27">
        <v>2.5977999999999999</v>
      </c>
      <c r="J262" s="27"/>
      <c r="K262" s="27">
        <v>2.5246</v>
      </c>
      <c r="L262" s="31">
        <f t="shared" si="102"/>
        <v>2.5609999999999999</v>
      </c>
      <c r="M262" s="27">
        <v>2.1101999999999999</v>
      </c>
      <c r="N262" s="27">
        <v>2.1362999999999999</v>
      </c>
      <c r="O262" s="27"/>
      <c r="P262" s="27">
        <v>2.1333000000000002</v>
      </c>
      <c r="Q262" s="31">
        <f t="shared" si="103"/>
        <v>2.1265999999999998</v>
      </c>
      <c r="R262" s="27">
        <v>209.2525</v>
      </c>
      <c r="S262" s="27">
        <v>209.74260000000001</v>
      </c>
      <c r="T262" s="27"/>
      <c r="U262" s="27">
        <v>206.31129999999999</v>
      </c>
      <c r="V262">
        <f t="shared" si="104"/>
        <v>208.43546666666666</v>
      </c>
      <c r="W262" s="16">
        <v>26</v>
      </c>
      <c r="X262" s="15">
        <f t="shared" si="105"/>
        <v>54.193221333333334</v>
      </c>
      <c r="Z262">
        <f t="shared" si="106"/>
        <v>28.193221333333334</v>
      </c>
      <c r="AA262" t="s">
        <v>39</v>
      </c>
      <c r="AB262" s="23">
        <f t="shared" si="107"/>
        <v>5419.3221333333331</v>
      </c>
      <c r="AD262">
        <f t="shared" si="108"/>
        <v>502.72004947433521</v>
      </c>
      <c r="AE262" s="23">
        <v>9</v>
      </c>
    </row>
    <row r="263" spans="1:31" x14ac:dyDescent="0.3">
      <c r="A263" s="15">
        <v>218</v>
      </c>
      <c r="B263">
        <v>4</v>
      </c>
      <c r="C263">
        <v>0</v>
      </c>
      <c r="D263" s="15">
        <v>9.6999999999999993</v>
      </c>
      <c r="E263" s="47">
        <v>20.6</v>
      </c>
      <c r="F263" s="29">
        <v>370</v>
      </c>
      <c r="G263" s="15">
        <f>E263</f>
        <v>20.6</v>
      </c>
      <c r="H263" s="27">
        <v>1.7115</v>
      </c>
      <c r="I263" s="27"/>
      <c r="J263" s="27">
        <v>1.7715000000000001</v>
      </c>
      <c r="K263" s="27">
        <v>1.7838000000000001</v>
      </c>
      <c r="L263" s="31">
        <f t="shared" si="102"/>
        <v>1.7556</v>
      </c>
      <c r="M263" s="27">
        <v>1.9831000000000001</v>
      </c>
      <c r="N263" s="27">
        <v>1.9</v>
      </c>
      <c r="O263" s="27">
        <v>2.0118999999999998</v>
      </c>
      <c r="P263" s="27">
        <v>2.0097999999999998</v>
      </c>
      <c r="Q263" s="31">
        <f t="shared" si="103"/>
        <v>1.9762</v>
      </c>
      <c r="R263" s="27">
        <v>443.56619999999998</v>
      </c>
      <c r="S263" s="27">
        <v>463.17399999999998</v>
      </c>
      <c r="T263" s="27">
        <v>439.15440000000001</v>
      </c>
      <c r="U263" s="27">
        <v>430.8211</v>
      </c>
      <c r="V263">
        <f t="shared" si="104"/>
        <v>444.17892500000005</v>
      </c>
      <c r="W263" s="16">
        <v>26</v>
      </c>
      <c r="X263" s="15">
        <f t="shared" si="105"/>
        <v>115.48652050000001</v>
      </c>
      <c r="Z263">
        <f t="shared" si="106"/>
        <v>89.486520500000012</v>
      </c>
      <c r="AA263" t="s">
        <v>39</v>
      </c>
      <c r="AB263" s="23">
        <f t="shared" si="107"/>
        <v>11548.652050000001</v>
      </c>
      <c r="AD263">
        <f t="shared" si="108"/>
        <v>560.61417718446603</v>
      </c>
      <c r="AE263" s="23">
        <v>9.1999999999999993</v>
      </c>
    </row>
    <row r="264" spans="1:31" x14ac:dyDescent="0.3">
      <c r="A264" s="15">
        <v>219</v>
      </c>
      <c r="B264">
        <v>4</v>
      </c>
      <c r="C264">
        <v>0</v>
      </c>
      <c r="D264" s="23"/>
      <c r="E264" s="47"/>
      <c r="F264" s="29"/>
      <c r="H264" s="27"/>
      <c r="I264" s="27"/>
      <c r="J264" s="27"/>
      <c r="K264" s="27"/>
      <c r="M264" s="27"/>
      <c r="N264" s="27"/>
      <c r="O264" s="27"/>
      <c r="P264" s="27"/>
      <c r="R264" s="27"/>
      <c r="S264" s="27"/>
      <c r="T264" s="27"/>
      <c r="U264" s="27"/>
      <c r="AB264" s="23"/>
      <c r="AE264" s="23"/>
    </row>
    <row r="265" spans="1:31" x14ac:dyDescent="0.3">
      <c r="A265" s="15">
        <v>220</v>
      </c>
      <c r="B265">
        <v>4</v>
      </c>
      <c r="C265">
        <v>0</v>
      </c>
      <c r="D265" s="23">
        <v>6.4340000000000002</v>
      </c>
      <c r="E265" s="47">
        <v>3.28</v>
      </c>
      <c r="F265" s="29">
        <v>379</v>
      </c>
      <c r="G265" s="15">
        <f>D265+E265</f>
        <v>9.7140000000000004</v>
      </c>
      <c r="H265" s="27">
        <v>1.8085</v>
      </c>
      <c r="I265" s="27"/>
      <c r="J265" s="27">
        <v>1.9071</v>
      </c>
      <c r="K265" s="27">
        <v>1.8678999999999999</v>
      </c>
      <c r="L265" s="31">
        <f>AVERAGE(H265:K265)</f>
        <v>1.8611666666666666</v>
      </c>
      <c r="M265" s="27">
        <v>2.0225</v>
      </c>
      <c r="N265" s="27"/>
      <c r="O265" s="27">
        <v>2.0588000000000002</v>
      </c>
      <c r="P265" s="27">
        <v>2.0720999999999998</v>
      </c>
      <c r="Q265" s="31">
        <f>AVERAGE(M265:P265)</f>
        <v>2.0511333333333335</v>
      </c>
      <c r="R265" s="27">
        <v>261.2337</v>
      </c>
      <c r="S265" s="27"/>
      <c r="T265" s="27">
        <v>255.8415</v>
      </c>
      <c r="U265" s="27">
        <v>252.4101</v>
      </c>
      <c r="V265">
        <f>AVERAGE(R265:U265)</f>
        <v>256.49510000000004</v>
      </c>
      <c r="W265" s="16">
        <v>16</v>
      </c>
      <c r="X265" s="15">
        <f>(V265*W265)/100</f>
        <v>41.039216000000003</v>
      </c>
      <c r="Z265">
        <f>X265-W265</f>
        <v>25.039216000000003</v>
      </c>
      <c r="AA265" t="s">
        <v>39</v>
      </c>
      <c r="AB265" s="23">
        <f>V265*W265</f>
        <v>4103.9216000000006</v>
      </c>
      <c r="AD265">
        <f>AB265/G265</f>
        <v>422.47494338068771</v>
      </c>
      <c r="AE265" s="23">
        <v>8.5</v>
      </c>
    </row>
    <row r="266" spans="1:31" x14ac:dyDescent="0.3">
      <c r="A266" s="15">
        <v>221</v>
      </c>
      <c r="B266">
        <v>4</v>
      </c>
      <c r="C266">
        <v>0</v>
      </c>
      <c r="D266" s="23">
        <v>5.8220000000000001</v>
      </c>
      <c r="E266" s="47">
        <v>6.2759999999999998</v>
      </c>
      <c r="F266" s="29">
        <v>385</v>
      </c>
      <c r="G266" s="15">
        <f>D266+E266</f>
        <v>12.097999999999999</v>
      </c>
      <c r="H266" s="27">
        <v>1.9716</v>
      </c>
      <c r="I266" s="27">
        <v>1.7988</v>
      </c>
      <c r="J266" s="27"/>
      <c r="K266" s="27">
        <v>1.7988</v>
      </c>
      <c r="L266" s="31">
        <f>AVERAGE(H266:K266)</f>
        <v>1.8564000000000001</v>
      </c>
      <c r="M266" s="27">
        <v>2.0941999999999998</v>
      </c>
      <c r="N266" s="27">
        <v>1.8903000000000001</v>
      </c>
      <c r="O266" s="27">
        <v>2.1528999999999998</v>
      </c>
      <c r="P266" s="27">
        <v>1.8471</v>
      </c>
      <c r="Q266" s="31">
        <f>AVERAGE(M266:P266)</f>
        <v>1.9961249999999999</v>
      </c>
      <c r="R266" s="27">
        <v>184.27289999999999</v>
      </c>
      <c r="S266" s="27">
        <v>203.3905</v>
      </c>
      <c r="T266" s="27">
        <v>178.88069999999999</v>
      </c>
      <c r="U266" s="27">
        <v>207.8023</v>
      </c>
      <c r="V266">
        <f>AVERAGE(R266:U266)</f>
        <v>193.58660000000003</v>
      </c>
      <c r="W266" s="16">
        <v>26</v>
      </c>
      <c r="X266" s="15">
        <f>(V266*W266)/100</f>
        <v>50.332516000000005</v>
      </c>
      <c r="Z266">
        <f>X266-W266</f>
        <v>24.332516000000005</v>
      </c>
      <c r="AA266" t="s">
        <v>39</v>
      </c>
      <c r="AB266" s="23">
        <f>V266*W266</f>
        <v>5033.2516000000005</v>
      </c>
      <c r="AD266">
        <f>AB266/G266</f>
        <v>416.03997354934705</v>
      </c>
      <c r="AE266" s="23">
        <v>9</v>
      </c>
    </row>
    <row r="267" spans="1:31" x14ac:dyDescent="0.3">
      <c r="A267" s="15">
        <v>222</v>
      </c>
      <c r="B267">
        <v>4</v>
      </c>
      <c r="C267">
        <v>0</v>
      </c>
      <c r="D267" s="23">
        <v>5.4240000000000004</v>
      </c>
      <c r="E267" s="47">
        <v>4.33</v>
      </c>
      <c r="F267" s="29">
        <v>394</v>
      </c>
      <c r="G267" s="15">
        <f>D267+E267</f>
        <v>9.7540000000000013</v>
      </c>
      <c r="H267" s="27">
        <v>1.7987</v>
      </c>
      <c r="I267" s="27">
        <v>1.6374</v>
      </c>
      <c r="J267" s="27">
        <v>1.982</v>
      </c>
      <c r="K267" s="27">
        <v>1.6768000000000001</v>
      </c>
      <c r="L267" s="31">
        <f>AVERAGE(H267:K267)</f>
        <v>1.773725</v>
      </c>
      <c r="M267" s="27">
        <v>2.0198999999999998</v>
      </c>
      <c r="N267" s="27">
        <v>1.8368</v>
      </c>
      <c r="O267" s="27">
        <v>2.1059999999999999</v>
      </c>
      <c r="P267" s="27">
        <v>1.7741</v>
      </c>
      <c r="Q267" s="31">
        <f>AVERAGE(M267:P267)</f>
        <v>1.9341999999999999</v>
      </c>
      <c r="R267" s="27">
        <v>194.56700000000001</v>
      </c>
      <c r="S267" s="27">
        <v>215.6454</v>
      </c>
      <c r="T267" s="27">
        <v>184.27289999999999</v>
      </c>
      <c r="U267" s="27">
        <v>227.4101</v>
      </c>
      <c r="V267">
        <f>AVERAGE(R267:U267)</f>
        <v>205.47385000000003</v>
      </c>
      <c r="W267" s="16">
        <v>16</v>
      </c>
      <c r="X267" s="15">
        <f>(V267*W267)/100</f>
        <v>32.875816000000007</v>
      </c>
      <c r="Z267">
        <f>X267-W267</f>
        <v>16.875816000000007</v>
      </c>
      <c r="AA267" t="s">
        <v>39</v>
      </c>
      <c r="AB267" s="23">
        <f>V267*W267</f>
        <v>3287.5816000000004</v>
      </c>
      <c r="AD267">
        <f>AB267/G267</f>
        <v>337.04957965962683</v>
      </c>
      <c r="AE267" s="23">
        <v>8.5</v>
      </c>
    </row>
    <row r="268" spans="1:31" x14ac:dyDescent="0.3">
      <c r="A268" s="15">
        <v>223</v>
      </c>
      <c r="B268">
        <v>4</v>
      </c>
      <c r="C268">
        <v>0</v>
      </c>
      <c r="D268" s="23">
        <v>9.032</v>
      </c>
      <c r="E268" s="47">
        <v>7.1639999999999997</v>
      </c>
      <c r="F268" s="49">
        <v>400</v>
      </c>
      <c r="G268" s="20">
        <f>D268+E268</f>
        <v>16.195999999999998</v>
      </c>
      <c r="H268" s="27">
        <v>1.9192</v>
      </c>
      <c r="I268" s="27">
        <v>1.9134</v>
      </c>
      <c r="J268" s="27">
        <v>1.954</v>
      </c>
      <c r="K268" s="27">
        <v>1.9159999999999999</v>
      </c>
      <c r="L268" s="31">
        <f>AVERAGE(H268:K268)</f>
        <v>1.9256500000000001</v>
      </c>
      <c r="M268" s="27">
        <v>2.1073</v>
      </c>
      <c r="N268" s="27">
        <v>2.1143000000000001</v>
      </c>
      <c r="O268" s="27">
        <v>2.0951</v>
      </c>
      <c r="P268" s="27">
        <v>2.0747</v>
      </c>
      <c r="Q268" s="31">
        <f>AVERAGE(M268:P268)</f>
        <v>2.0978500000000002</v>
      </c>
      <c r="R268" s="27">
        <v>295.15460000000002</v>
      </c>
      <c r="S268" s="27">
        <v>296.13499999999999</v>
      </c>
      <c r="T268" s="27">
        <v>298.58600000000001</v>
      </c>
      <c r="U268" s="27">
        <v>294.6644</v>
      </c>
      <c r="V268">
        <f>AVERAGE(R268:U268)</f>
        <v>296.13499999999999</v>
      </c>
      <c r="W268" s="16">
        <v>26</v>
      </c>
      <c r="X268" s="15">
        <f>(V268*W268)/100</f>
        <v>76.995100000000008</v>
      </c>
      <c r="Z268">
        <f>X268-W268</f>
        <v>50.995100000000008</v>
      </c>
      <c r="AA268" t="s">
        <v>39</v>
      </c>
      <c r="AB268" s="23">
        <f>V268*W268</f>
        <v>7699.51</v>
      </c>
      <c r="AD268">
        <f>AB268/G268</f>
        <v>475.39577673499639</v>
      </c>
      <c r="AE268" s="23">
        <v>9.1999999999999993</v>
      </c>
    </row>
    <row r="269" spans="1:31" x14ac:dyDescent="0.3">
      <c r="A269" s="15">
        <v>224</v>
      </c>
      <c r="B269">
        <v>4</v>
      </c>
      <c r="C269">
        <v>0</v>
      </c>
      <c r="D269" s="23"/>
      <c r="E269" s="47"/>
      <c r="F269" s="29"/>
      <c r="H269" s="27"/>
      <c r="I269" s="27"/>
      <c r="J269" s="27"/>
      <c r="K269" s="27"/>
      <c r="M269" s="27"/>
      <c r="N269" s="27"/>
      <c r="O269" s="27"/>
      <c r="P269" s="27"/>
      <c r="R269" s="27"/>
      <c r="S269" s="27"/>
      <c r="T269" s="27"/>
      <c r="U269" s="27"/>
      <c r="AB269" s="23"/>
      <c r="AE269" s="23"/>
    </row>
    <row r="270" spans="1:31" x14ac:dyDescent="0.3">
      <c r="A270" s="15">
        <v>225</v>
      </c>
      <c r="B270">
        <v>4</v>
      </c>
      <c r="C270">
        <v>0</v>
      </c>
      <c r="D270" s="23">
        <v>5.4779999999999998</v>
      </c>
      <c r="E270" s="47">
        <v>2.714</v>
      </c>
      <c r="F270" s="29">
        <v>413</v>
      </c>
      <c r="G270" s="15">
        <f>D270+E270</f>
        <v>8.1920000000000002</v>
      </c>
      <c r="H270" s="27">
        <v>1.3535999999999999</v>
      </c>
      <c r="I270" s="27">
        <v>1.599</v>
      </c>
      <c r="J270" s="27">
        <v>1.7111000000000001</v>
      </c>
      <c r="K270" s="27">
        <v>1.5774999999999999</v>
      </c>
      <c r="L270" s="31">
        <f t="shared" ref="L270:L284" si="110">AVERAGE(H270:K270)</f>
        <v>1.5603</v>
      </c>
      <c r="M270" s="27">
        <v>1.7168000000000001</v>
      </c>
      <c r="N270" s="27">
        <v>2.0785</v>
      </c>
      <c r="O270" s="27">
        <v>2.0971000000000002</v>
      </c>
      <c r="P270" s="27">
        <v>1.8665</v>
      </c>
      <c r="Q270" s="31">
        <f t="shared" ref="Q270:Q284" si="111">AVERAGE(M270:P270)</f>
        <v>1.9397250000000001</v>
      </c>
      <c r="R270" s="27">
        <v>244.6644</v>
      </c>
      <c r="S270" s="27">
        <v>190.2526</v>
      </c>
      <c r="T270" s="27">
        <v>186.82130000000001</v>
      </c>
      <c r="U270" s="27">
        <v>214.76240000000001</v>
      </c>
      <c r="V270">
        <f t="shared" ref="V270:V284" si="112">AVERAGE(R270:U270)</f>
        <v>209.12517500000001</v>
      </c>
      <c r="W270" s="16">
        <v>16</v>
      </c>
      <c r="X270" s="15">
        <f t="shared" ref="X270:X284" si="113">(V270*W270)/100</f>
        <v>33.460028000000001</v>
      </c>
      <c r="Z270">
        <f t="shared" ref="Z270:Z284" si="114">X270-W270</f>
        <v>17.460028000000001</v>
      </c>
      <c r="AA270" t="s">
        <v>39</v>
      </c>
      <c r="AB270" s="23">
        <f t="shared" ref="AB270:AB284" si="115">V270*W270</f>
        <v>3346.0028000000002</v>
      </c>
      <c r="AD270">
        <f t="shared" ref="AD270:AD284" si="116">AB270/G270</f>
        <v>408.44760742187503</v>
      </c>
      <c r="AE270" s="23">
        <v>9.1999999999999993</v>
      </c>
    </row>
    <row r="271" spans="1:31" x14ac:dyDescent="0.3">
      <c r="A271" s="15">
        <v>226</v>
      </c>
      <c r="B271">
        <v>4</v>
      </c>
      <c r="C271">
        <v>0</v>
      </c>
      <c r="D271" s="23">
        <v>7.6319999999999997</v>
      </c>
      <c r="E271" s="47">
        <v>7.7</v>
      </c>
      <c r="F271" s="29">
        <v>419</v>
      </c>
      <c r="G271" s="15">
        <f>D271+E271</f>
        <v>15.332000000000001</v>
      </c>
      <c r="H271" s="27"/>
      <c r="I271" s="27">
        <v>1.8343</v>
      </c>
      <c r="J271" s="27">
        <v>1.9071</v>
      </c>
      <c r="K271" s="27">
        <v>1.7344999999999999</v>
      </c>
      <c r="L271" s="31">
        <f t="shared" si="110"/>
        <v>1.8253000000000001</v>
      </c>
      <c r="M271" s="27">
        <v>1.7773000000000001</v>
      </c>
      <c r="N271" s="27">
        <v>2.109</v>
      </c>
      <c r="O271" s="27">
        <v>2.0596000000000001</v>
      </c>
      <c r="P271" s="27">
        <v>1.9515</v>
      </c>
      <c r="Q271" s="31">
        <f t="shared" si="111"/>
        <v>1.97435</v>
      </c>
      <c r="R271" s="27">
        <v>314.2722</v>
      </c>
      <c r="S271" s="27">
        <v>262.31150000000002</v>
      </c>
      <c r="T271" s="27">
        <v>265.25259999999997</v>
      </c>
      <c r="U271" s="27">
        <v>282.8997</v>
      </c>
      <c r="V271">
        <f t="shared" si="112"/>
        <v>281.18399999999997</v>
      </c>
      <c r="W271" s="16">
        <v>26</v>
      </c>
      <c r="X271" s="15">
        <f t="shared" si="113"/>
        <v>73.107839999999996</v>
      </c>
      <c r="Z271">
        <f t="shared" si="114"/>
        <v>47.107839999999996</v>
      </c>
      <c r="AA271" t="s">
        <v>39</v>
      </c>
      <c r="AB271" s="23">
        <f t="shared" si="115"/>
        <v>7310.7839999999997</v>
      </c>
      <c r="AD271">
        <f t="shared" si="116"/>
        <v>476.83172449778237</v>
      </c>
      <c r="AE271" s="23">
        <v>9.3000000000000007</v>
      </c>
    </row>
    <row r="272" spans="1:31" x14ac:dyDescent="0.3">
      <c r="A272" s="15">
        <v>227</v>
      </c>
      <c r="B272">
        <v>4</v>
      </c>
      <c r="C272">
        <v>0</v>
      </c>
      <c r="D272" s="23">
        <v>9.02</v>
      </c>
      <c r="E272" t="s">
        <v>35</v>
      </c>
      <c r="F272" s="29">
        <v>424</v>
      </c>
      <c r="G272" s="15">
        <f>D272</f>
        <v>9.02</v>
      </c>
      <c r="H272" s="27">
        <v>1.6469</v>
      </c>
      <c r="I272" s="27">
        <v>1.6863999999999999</v>
      </c>
      <c r="J272" s="27">
        <v>1.7065999999999999</v>
      </c>
      <c r="K272" s="27">
        <v>1.7330000000000001</v>
      </c>
      <c r="L272" s="31">
        <f t="shared" si="110"/>
        <v>1.693225</v>
      </c>
      <c r="M272" s="27">
        <v>1.9035</v>
      </c>
      <c r="N272" s="27">
        <v>2.0478000000000001</v>
      </c>
      <c r="O272" s="27">
        <v>2.0131000000000001</v>
      </c>
      <c r="P272" s="27">
        <v>1.9943</v>
      </c>
      <c r="Q272" s="31">
        <f t="shared" si="111"/>
        <v>1.9896749999999999</v>
      </c>
      <c r="R272" s="27">
        <v>275.53100000000001</v>
      </c>
      <c r="S272" s="27">
        <v>262.29579999999999</v>
      </c>
      <c r="T272" s="27">
        <v>263.7663</v>
      </c>
      <c r="U272" s="27">
        <v>259.3546</v>
      </c>
      <c r="V272">
        <f t="shared" si="112"/>
        <v>265.23692500000004</v>
      </c>
      <c r="W272" s="16">
        <v>16</v>
      </c>
      <c r="X272" s="15">
        <f t="shared" si="113"/>
        <v>42.437908000000007</v>
      </c>
      <c r="Z272">
        <f t="shared" si="114"/>
        <v>26.437908000000007</v>
      </c>
      <c r="AA272" t="s">
        <v>39</v>
      </c>
      <c r="AB272" s="23">
        <f t="shared" si="115"/>
        <v>4243.7908000000007</v>
      </c>
      <c r="AD272">
        <f t="shared" si="116"/>
        <v>470.48678492239475</v>
      </c>
      <c r="AE272" s="23">
        <v>9.3000000000000007</v>
      </c>
    </row>
    <row r="273" spans="1:31" x14ac:dyDescent="0.3">
      <c r="A273" s="15">
        <v>228</v>
      </c>
      <c r="B273">
        <v>4</v>
      </c>
      <c r="C273">
        <v>0</v>
      </c>
      <c r="D273" s="23">
        <v>7.0919999999999996</v>
      </c>
      <c r="E273" s="47">
        <v>1.042</v>
      </c>
      <c r="F273" s="29">
        <v>428</v>
      </c>
      <c r="G273" s="15">
        <f>D273+E273</f>
        <v>8.1340000000000003</v>
      </c>
      <c r="H273" s="27"/>
      <c r="I273" s="27">
        <v>2.0741999999999998</v>
      </c>
      <c r="J273" s="27">
        <v>1.9387000000000001</v>
      </c>
      <c r="K273" s="27">
        <v>1.9632000000000001</v>
      </c>
      <c r="L273" s="31">
        <f t="shared" si="110"/>
        <v>1.9920333333333335</v>
      </c>
      <c r="M273" s="27">
        <v>1.7048000000000001</v>
      </c>
      <c r="N273" s="27">
        <v>2.0667</v>
      </c>
      <c r="O273" s="27">
        <v>1.8740000000000001</v>
      </c>
      <c r="P273" s="27">
        <v>1.9321999999999999</v>
      </c>
      <c r="Q273" s="31">
        <f t="shared" si="111"/>
        <v>1.894425</v>
      </c>
      <c r="R273" s="27">
        <v>349.55070000000001</v>
      </c>
      <c r="S273" s="27">
        <v>280.92320000000001</v>
      </c>
      <c r="T273" s="27">
        <v>302.49180000000001</v>
      </c>
      <c r="U273" s="27">
        <v>300.53100000000001</v>
      </c>
      <c r="V273">
        <f t="shared" si="112"/>
        <v>308.37417499999998</v>
      </c>
      <c r="W273" s="16">
        <v>16</v>
      </c>
      <c r="X273" s="15">
        <f t="shared" si="113"/>
        <v>49.339867999999996</v>
      </c>
      <c r="Z273">
        <f t="shared" si="114"/>
        <v>33.339867999999996</v>
      </c>
      <c r="AA273" t="s">
        <v>39</v>
      </c>
      <c r="AB273" s="23">
        <f t="shared" si="115"/>
        <v>4933.9867999999997</v>
      </c>
      <c r="AD273">
        <f t="shared" si="116"/>
        <v>606.58800098352583</v>
      </c>
      <c r="AE273" s="23">
        <v>8.8000000000000007</v>
      </c>
    </row>
    <row r="274" spans="1:31" x14ac:dyDescent="0.3">
      <c r="A274" s="15">
        <v>229</v>
      </c>
      <c r="B274">
        <v>4</v>
      </c>
      <c r="C274">
        <v>0</v>
      </c>
      <c r="D274" s="23">
        <v>5.8220000000000001</v>
      </c>
      <c r="E274" s="47">
        <v>7.7359999999999998</v>
      </c>
      <c r="F274" s="29">
        <v>436</v>
      </c>
      <c r="G274" s="15">
        <f>D274+E274</f>
        <v>13.558</v>
      </c>
      <c r="H274" s="27">
        <v>2.1257999999999999</v>
      </c>
      <c r="I274" s="27">
        <v>2.1476999999999999</v>
      </c>
      <c r="J274" s="27">
        <v>2.1414</v>
      </c>
      <c r="K274" s="27">
        <v>1.8551</v>
      </c>
      <c r="L274" s="31">
        <f t="shared" si="110"/>
        <v>2.0674999999999999</v>
      </c>
      <c r="M274" s="27">
        <v>2.1181000000000001</v>
      </c>
      <c r="N274" s="27">
        <v>2.1244000000000001</v>
      </c>
      <c r="O274" s="27">
        <v>2.0891000000000002</v>
      </c>
      <c r="P274" s="27">
        <v>1.8062</v>
      </c>
      <c r="Q274" s="31">
        <f t="shared" si="111"/>
        <v>2.0344500000000001</v>
      </c>
      <c r="R274" s="27">
        <v>285.8252</v>
      </c>
      <c r="S274" s="27">
        <v>288.7663</v>
      </c>
      <c r="T274" s="27">
        <v>293.17809999999997</v>
      </c>
      <c r="U274" s="27"/>
      <c r="V274">
        <f t="shared" si="112"/>
        <v>289.25653333333332</v>
      </c>
      <c r="W274" s="16">
        <v>26</v>
      </c>
      <c r="X274" s="15">
        <f t="shared" si="113"/>
        <v>75.206698666666668</v>
      </c>
      <c r="Z274">
        <f t="shared" si="114"/>
        <v>49.206698666666668</v>
      </c>
      <c r="AA274" t="s">
        <v>39</v>
      </c>
      <c r="AB274" s="23">
        <f t="shared" si="115"/>
        <v>7520.6698666666662</v>
      </c>
      <c r="AD274">
        <f t="shared" si="116"/>
        <v>554.70348625657664</v>
      </c>
      <c r="AE274" s="23">
        <v>9.1999999999999993</v>
      </c>
    </row>
    <row r="275" spans="1:31" x14ac:dyDescent="0.3">
      <c r="A275" s="15">
        <v>230</v>
      </c>
      <c r="B275">
        <v>4</v>
      </c>
      <c r="C275">
        <v>0</v>
      </c>
      <c r="D275" s="23">
        <v>6.55</v>
      </c>
      <c r="E275" s="47">
        <v>8.5839999999999996</v>
      </c>
      <c r="F275" s="29">
        <v>440</v>
      </c>
      <c r="G275" s="15">
        <f>D275+E275</f>
        <v>15.134</v>
      </c>
      <c r="H275" s="27"/>
      <c r="I275" s="27">
        <v>1.6473</v>
      </c>
      <c r="J275" s="27">
        <v>1.6720999999999999</v>
      </c>
      <c r="K275" s="27">
        <v>1.5797000000000001</v>
      </c>
      <c r="L275" s="31">
        <f t="shared" si="110"/>
        <v>1.6330333333333333</v>
      </c>
      <c r="M275" s="27">
        <v>1.7278</v>
      </c>
      <c r="N275" s="27">
        <v>1.9983</v>
      </c>
      <c r="O275" s="27">
        <v>2.0150999999999999</v>
      </c>
      <c r="P275" s="27">
        <v>1.8612</v>
      </c>
      <c r="Q275" s="31">
        <f t="shared" si="111"/>
        <v>1.9005999999999998</v>
      </c>
      <c r="R275" s="27">
        <v>340.72710000000001</v>
      </c>
      <c r="S275" s="27">
        <v>294.1585</v>
      </c>
      <c r="T275" s="27">
        <v>293.66829999999999</v>
      </c>
      <c r="U275" s="27">
        <v>312.29579999999999</v>
      </c>
      <c r="V275">
        <f t="shared" si="112"/>
        <v>310.21242500000005</v>
      </c>
      <c r="W275" s="16">
        <v>26</v>
      </c>
      <c r="X275" s="15">
        <f t="shared" si="113"/>
        <v>80.655230500000016</v>
      </c>
      <c r="Z275">
        <f t="shared" si="114"/>
        <v>54.655230500000016</v>
      </c>
      <c r="AA275" t="s">
        <v>39</v>
      </c>
      <c r="AB275" s="23">
        <f t="shared" si="115"/>
        <v>8065.5230500000016</v>
      </c>
      <c r="AD275">
        <f t="shared" si="116"/>
        <v>532.94060063433335</v>
      </c>
      <c r="AE275" s="23">
        <v>9.3000000000000007</v>
      </c>
    </row>
    <row r="276" spans="1:31" x14ac:dyDescent="0.3">
      <c r="A276" s="15">
        <v>231</v>
      </c>
      <c r="B276">
        <v>4</v>
      </c>
      <c r="C276">
        <v>0</v>
      </c>
      <c r="D276" s="23">
        <v>7.4</v>
      </c>
      <c r="E276" s="47">
        <v>7.2619999999999996</v>
      </c>
      <c r="F276" s="29">
        <v>451</v>
      </c>
      <c r="G276" s="15">
        <f>D276+E276</f>
        <v>14.661999999999999</v>
      </c>
      <c r="H276" s="27">
        <v>1.9775</v>
      </c>
      <c r="I276" s="27">
        <v>1.8108</v>
      </c>
      <c r="J276" s="27">
        <v>1.6215999999999999</v>
      </c>
      <c r="K276" s="27">
        <v>1.59</v>
      </c>
      <c r="L276" s="31">
        <f t="shared" si="110"/>
        <v>1.7499750000000001</v>
      </c>
      <c r="M276" s="27">
        <v>1.9186000000000001</v>
      </c>
      <c r="N276" s="27">
        <v>1.9194</v>
      </c>
      <c r="O276" s="27">
        <v>1.7284999999999999</v>
      </c>
      <c r="P276" s="27">
        <v>1.5541</v>
      </c>
      <c r="Q276" s="31">
        <f t="shared" si="111"/>
        <v>1.7801499999999999</v>
      </c>
      <c r="R276" s="27">
        <v>291.55529999999999</v>
      </c>
      <c r="S276" s="27">
        <v>294.49639999999999</v>
      </c>
      <c r="T276" s="27">
        <v>344.00619999999998</v>
      </c>
      <c r="U276" s="27"/>
      <c r="V276">
        <f t="shared" si="112"/>
        <v>310.01929999999999</v>
      </c>
      <c r="W276" s="16">
        <v>26</v>
      </c>
      <c r="X276" s="15">
        <f t="shared" si="113"/>
        <v>80.605018000000001</v>
      </c>
      <c r="Z276">
        <f t="shared" si="114"/>
        <v>54.605018000000001</v>
      </c>
      <c r="AA276" t="s">
        <v>39</v>
      </c>
      <c r="AB276" s="23">
        <f t="shared" si="115"/>
        <v>8060.5018</v>
      </c>
      <c r="AD276">
        <f t="shared" si="116"/>
        <v>549.75459009684903</v>
      </c>
      <c r="AE276" s="23">
        <v>9.4</v>
      </c>
    </row>
    <row r="277" spans="1:31" x14ac:dyDescent="0.3">
      <c r="A277" s="15">
        <v>232</v>
      </c>
      <c r="B277">
        <v>4</v>
      </c>
      <c r="C277">
        <v>0</v>
      </c>
      <c r="D277" s="23">
        <v>3.4060000000000001</v>
      </c>
      <c r="E277" t="s">
        <v>35</v>
      </c>
      <c r="F277" s="28">
        <v>157</v>
      </c>
      <c r="G277" s="15">
        <f>D277</f>
        <v>3.4060000000000001</v>
      </c>
      <c r="H277" s="27">
        <v>1.0472999999999999</v>
      </c>
      <c r="I277" s="27">
        <v>1.0022</v>
      </c>
      <c r="J277" s="27">
        <v>1.1003000000000001</v>
      </c>
      <c r="K277" s="27">
        <v>1.0762</v>
      </c>
      <c r="L277" s="31">
        <f t="shared" si="110"/>
        <v>1.0565</v>
      </c>
      <c r="M277" s="27">
        <v>2.1398999999999999</v>
      </c>
      <c r="N277" s="27"/>
      <c r="O277" s="27">
        <v>2.2158000000000002</v>
      </c>
      <c r="P277" s="27">
        <v>2.19</v>
      </c>
      <c r="Q277" s="31">
        <f t="shared" si="111"/>
        <v>2.1819000000000002</v>
      </c>
      <c r="R277" s="27">
        <v>103.7837</v>
      </c>
      <c r="S277" s="27"/>
      <c r="T277" s="27">
        <v>99.862099999999998</v>
      </c>
      <c r="U277" s="27">
        <v>100.8425</v>
      </c>
      <c r="V277">
        <f t="shared" si="112"/>
        <v>101.4961</v>
      </c>
      <c r="W277" s="16">
        <v>16</v>
      </c>
      <c r="X277" s="15">
        <f t="shared" si="113"/>
        <v>16.239376</v>
      </c>
      <c r="Z277">
        <f t="shared" si="114"/>
        <v>0.23937600000000003</v>
      </c>
      <c r="AA277" t="s">
        <v>39</v>
      </c>
      <c r="AB277" s="59">
        <f t="shared" si="115"/>
        <v>1623.9376</v>
      </c>
      <c r="AD277">
        <f t="shared" si="116"/>
        <v>476.78731650029357</v>
      </c>
      <c r="AE277" s="23">
        <v>9</v>
      </c>
    </row>
    <row r="278" spans="1:31" x14ac:dyDescent="0.3">
      <c r="A278" s="15">
        <v>233</v>
      </c>
      <c r="B278">
        <v>4</v>
      </c>
      <c r="C278">
        <v>0</v>
      </c>
      <c r="D278" s="23">
        <v>4.3040000000000003</v>
      </c>
      <c r="E278" s="22">
        <v>3.2559999999999998</v>
      </c>
      <c r="F278" s="28">
        <v>453</v>
      </c>
      <c r="G278" s="15">
        <f t="shared" ref="G278:G284" si="117">D278+E278</f>
        <v>7.5600000000000005</v>
      </c>
      <c r="H278" s="27">
        <v>1.2575000000000001</v>
      </c>
      <c r="I278" s="27">
        <v>1.4395</v>
      </c>
      <c r="J278" s="27">
        <v>1.1122000000000001</v>
      </c>
      <c r="K278" s="27">
        <v>1.42</v>
      </c>
      <c r="L278" s="31">
        <f t="shared" si="110"/>
        <v>1.3073000000000001</v>
      </c>
      <c r="M278" s="27">
        <v>1.8923000000000001</v>
      </c>
      <c r="N278" s="27">
        <v>1.9393</v>
      </c>
      <c r="O278" s="27"/>
      <c r="P278" s="27">
        <v>1.978</v>
      </c>
      <c r="Q278" s="31">
        <f t="shared" si="111"/>
        <v>1.9365333333333332</v>
      </c>
      <c r="R278" s="27">
        <v>148.41800000000001</v>
      </c>
      <c r="S278" s="27">
        <v>144.49639999999999</v>
      </c>
      <c r="T278" s="27"/>
      <c r="U278" s="27">
        <v>142.53569999999999</v>
      </c>
      <c r="V278">
        <f t="shared" si="112"/>
        <v>145.15003333333334</v>
      </c>
      <c r="W278" s="16">
        <v>16</v>
      </c>
      <c r="X278" s="15">
        <f t="shared" si="113"/>
        <v>23.224005333333334</v>
      </c>
      <c r="Z278">
        <f t="shared" si="114"/>
        <v>7.2240053333333343</v>
      </c>
      <c r="AA278" t="s">
        <v>39</v>
      </c>
      <c r="AB278" s="58">
        <f t="shared" si="115"/>
        <v>2322.4005333333334</v>
      </c>
      <c r="AD278">
        <f t="shared" si="116"/>
        <v>307.19583774250441</v>
      </c>
      <c r="AE278" s="23">
        <v>8.6999999999999993</v>
      </c>
    </row>
    <row r="279" spans="1:31" x14ac:dyDescent="0.3">
      <c r="A279" s="15">
        <v>234</v>
      </c>
      <c r="B279">
        <v>4</v>
      </c>
      <c r="C279">
        <v>0</v>
      </c>
      <c r="D279" s="23">
        <v>3.7240000000000002</v>
      </c>
      <c r="E279" s="22">
        <v>3.6040000000000001</v>
      </c>
      <c r="F279" s="28">
        <v>463</v>
      </c>
      <c r="G279" s="15">
        <f t="shared" si="117"/>
        <v>7.3280000000000003</v>
      </c>
      <c r="H279" s="27">
        <v>1.5189999999999999</v>
      </c>
      <c r="I279" s="27">
        <v>1.488</v>
      </c>
      <c r="J279" s="27">
        <v>1.4106000000000001</v>
      </c>
      <c r="K279" s="27">
        <v>1.7272000000000001</v>
      </c>
      <c r="L279" s="31">
        <f t="shared" si="110"/>
        <v>1.5362</v>
      </c>
      <c r="M279" s="27">
        <v>1.8503000000000001</v>
      </c>
      <c r="N279" s="27">
        <v>1.8373999999999999</v>
      </c>
      <c r="O279" s="27">
        <v>1.7949999999999999</v>
      </c>
      <c r="P279" s="27">
        <v>2.0901000000000001</v>
      </c>
      <c r="Q279" s="31">
        <f t="shared" si="111"/>
        <v>1.8931999999999998</v>
      </c>
      <c r="R279" s="27">
        <v>219.49639999999999</v>
      </c>
      <c r="S279" s="27">
        <v>206.2611</v>
      </c>
      <c r="T279" s="27">
        <v>215.57490000000001</v>
      </c>
      <c r="U279" s="27"/>
      <c r="V279">
        <f t="shared" si="112"/>
        <v>213.77746666666667</v>
      </c>
      <c r="W279" s="16">
        <v>16</v>
      </c>
      <c r="X279" s="15">
        <f t="shared" si="113"/>
        <v>34.204394666666666</v>
      </c>
      <c r="Z279">
        <f t="shared" si="114"/>
        <v>18.204394666666666</v>
      </c>
      <c r="AA279" t="s">
        <v>39</v>
      </c>
      <c r="AB279" s="23">
        <f t="shared" si="115"/>
        <v>3420.4394666666667</v>
      </c>
      <c r="AD279">
        <f t="shared" si="116"/>
        <v>466.76302765647745</v>
      </c>
      <c r="AE279" s="23">
        <v>9.1999999999999993</v>
      </c>
    </row>
    <row r="280" spans="1:31" x14ac:dyDescent="0.3">
      <c r="A280" s="15">
        <v>235</v>
      </c>
      <c r="B280">
        <v>4</v>
      </c>
      <c r="C280">
        <v>0</v>
      </c>
      <c r="D280" s="23">
        <v>7.9340000000000002</v>
      </c>
      <c r="E280" s="22">
        <v>10.061999999999999</v>
      </c>
      <c r="F280" s="28">
        <v>465</v>
      </c>
      <c r="G280" s="15">
        <f t="shared" si="117"/>
        <v>17.995999999999999</v>
      </c>
      <c r="H280" s="27">
        <v>1.7153</v>
      </c>
      <c r="I280" s="27">
        <v>1.8271999999999999</v>
      </c>
      <c r="J280" s="27">
        <v>1.8693</v>
      </c>
      <c r="K280" s="27">
        <v>1.8369</v>
      </c>
      <c r="L280" s="31">
        <f t="shared" si="110"/>
        <v>1.8121749999999999</v>
      </c>
      <c r="M280" s="27">
        <v>1.9894000000000001</v>
      </c>
      <c r="N280" s="27">
        <v>2.0173000000000001</v>
      </c>
      <c r="O280" s="27">
        <v>2.0095000000000001</v>
      </c>
      <c r="P280" s="27">
        <v>2.0304000000000002</v>
      </c>
      <c r="Q280" s="31">
        <f t="shared" si="111"/>
        <v>2.0116500000000004</v>
      </c>
      <c r="R280" s="27">
        <v>389.10430000000002</v>
      </c>
      <c r="S280" s="27">
        <v>387.63369999999998</v>
      </c>
      <c r="T280" s="27">
        <v>391.06509999999997</v>
      </c>
      <c r="U280" s="27">
        <v>385.18270000000001</v>
      </c>
      <c r="V280">
        <f t="shared" si="112"/>
        <v>388.24645000000004</v>
      </c>
      <c r="W280" s="16">
        <v>26</v>
      </c>
      <c r="X280" s="15">
        <f t="shared" si="113"/>
        <v>100.94407700000002</v>
      </c>
      <c r="Z280">
        <f t="shared" si="114"/>
        <v>74.944077000000021</v>
      </c>
      <c r="AA280" t="s">
        <v>39</v>
      </c>
      <c r="AB280" s="23">
        <f t="shared" si="115"/>
        <v>10094.407700000002</v>
      </c>
      <c r="AD280">
        <f t="shared" si="116"/>
        <v>560.9250777950657</v>
      </c>
      <c r="AE280" s="23">
        <v>9.4</v>
      </c>
    </row>
    <row r="281" spans="1:31" x14ac:dyDescent="0.3">
      <c r="A281" s="15">
        <v>236</v>
      </c>
      <c r="B281">
        <v>4</v>
      </c>
      <c r="C281">
        <v>0</v>
      </c>
      <c r="D281" s="23">
        <v>8.4960000000000004</v>
      </c>
      <c r="E281" s="22">
        <v>5.9340000000000002</v>
      </c>
      <c r="F281" s="28">
        <v>473</v>
      </c>
      <c r="G281" s="15">
        <f t="shared" si="117"/>
        <v>14.43</v>
      </c>
      <c r="H281" s="27">
        <v>1.8442000000000001</v>
      </c>
      <c r="I281" s="27">
        <v>2.0312000000000001</v>
      </c>
      <c r="J281" s="27"/>
      <c r="K281" s="27">
        <v>2.0912000000000002</v>
      </c>
      <c r="L281" s="31">
        <f t="shared" si="110"/>
        <v>1.9888666666666666</v>
      </c>
      <c r="M281" s="27">
        <v>1.9802999999999999</v>
      </c>
      <c r="N281" s="27">
        <v>2.1524999999999999</v>
      </c>
      <c r="O281" s="27"/>
      <c r="P281" s="27">
        <v>2.0901999999999998</v>
      </c>
      <c r="Q281" s="31">
        <f t="shared" si="111"/>
        <v>2.0743333333333331</v>
      </c>
      <c r="R281" s="27">
        <v>248.60290000000001</v>
      </c>
      <c r="S281" s="27">
        <v>228.0147</v>
      </c>
      <c r="T281" s="27"/>
      <c r="U281" s="27">
        <v>226.54409999999999</v>
      </c>
      <c r="V281">
        <f t="shared" si="112"/>
        <v>234.38723333333334</v>
      </c>
      <c r="W281" s="16">
        <v>26</v>
      </c>
      <c r="X281" s="15">
        <f t="shared" si="113"/>
        <v>60.940680666666665</v>
      </c>
      <c r="Z281">
        <f t="shared" si="114"/>
        <v>34.940680666666665</v>
      </c>
      <c r="AA281" t="s">
        <v>39</v>
      </c>
      <c r="AB281" s="23">
        <f t="shared" si="115"/>
        <v>6094.0680666666667</v>
      </c>
      <c r="AD281">
        <f t="shared" si="116"/>
        <v>422.31933933933936</v>
      </c>
      <c r="AE281" s="23">
        <v>9.1</v>
      </c>
    </row>
    <row r="282" spans="1:31" x14ac:dyDescent="0.3">
      <c r="A282" s="15">
        <v>237</v>
      </c>
      <c r="B282">
        <v>4</v>
      </c>
      <c r="C282">
        <v>0</v>
      </c>
      <c r="D282" s="23">
        <v>5.266</v>
      </c>
      <c r="E282" s="22">
        <v>3.8540000000000001</v>
      </c>
      <c r="F282" s="28">
        <v>484</v>
      </c>
      <c r="G282" s="15">
        <f t="shared" si="117"/>
        <v>9.120000000000001</v>
      </c>
      <c r="H282" s="27">
        <v>1.4824999999999999</v>
      </c>
      <c r="I282" s="27">
        <v>1.5429999999999999</v>
      </c>
      <c r="J282" s="27">
        <v>1.3613</v>
      </c>
      <c r="K282" s="27">
        <v>1.6931</v>
      </c>
      <c r="L282" s="31">
        <f t="shared" si="110"/>
        <v>1.5199750000000001</v>
      </c>
      <c r="M282" s="27">
        <v>1.7821</v>
      </c>
      <c r="N282" s="27">
        <v>1.7685999999999999</v>
      </c>
      <c r="O282" s="27">
        <v>1.7645</v>
      </c>
      <c r="P282" s="27"/>
      <c r="Q282" s="31">
        <f t="shared" si="111"/>
        <v>1.7717333333333334</v>
      </c>
      <c r="R282" s="27">
        <v>284.8775</v>
      </c>
      <c r="S282" s="27">
        <v>266.25</v>
      </c>
      <c r="T282" s="27">
        <v>297.6225</v>
      </c>
      <c r="U282" s="27"/>
      <c r="V282">
        <f t="shared" si="112"/>
        <v>282.91666666666669</v>
      </c>
      <c r="W282" s="16">
        <v>16</v>
      </c>
      <c r="X282" s="15">
        <f t="shared" si="113"/>
        <v>45.266666666666673</v>
      </c>
      <c r="Y282" s="21">
        <f>X282-4</f>
        <v>41.266666666666673</v>
      </c>
      <c r="Z282">
        <f t="shared" si="114"/>
        <v>29.266666666666673</v>
      </c>
      <c r="AA282" t="s">
        <v>39</v>
      </c>
      <c r="AB282" s="40">
        <f t="shared" si="115"/>
        <v>4526.666666666667</v>
      </c>
      <c r="AC282" s="53">
        <f>AB282-400</f>
        <v>4126.666666666667</v>
      </c>
      <c r="AD282">
        <f t="shared" si="116"/>
        <v>496.34502923976606</v>
      </c>
      <c r="AE282" s="25">
        <v>3.1</v>
      </c>
    </row>
    <row r="283" spans="1:31" x14ac:dyDescent="0.3">
      <c r="A283" s="15">
        <v>238</v>
      </c>
      <c r="B283">
        <v>4</v>
      </c>
      <c r="C283">
        <v>0</v>
      </c>
      <c r="D283" s="23">
        <v>6.3860000000000001</v>
      </c>
      <c r="E283" s="22">
        <v>5.9619999999999997</v>
      </c>
      <c r="F283" s="28">
        <v>485</v>
      </c>
      <c r="G283" s="15">
        <f t="shared" si="117"/>
        <v>12.347999999999999</v>
      </c>
      <c r="H283" s="27"/>
      <c r="I283" s="27">
        <v>1.6849000000000001</v>
      </c>
      <c r="J283" s="27">
        <v>1.6635</v>
      </c>
      <c r="K283" s="27">
        <v>1.6571</v>
      </c>
      <c r="L283" s="31">
        <f t="shared" si="110"/>
        <v>1.6684999999999999</v>
      </c>
      <c r="M283" s="27"/>
      <c r="N283" s="27">
        <v>1.9148000000000001</v>
      </c>
      <c r="O283" s="27">
        <v>2.0263</v>
      </c>
      <c r="P283" s="27">
        <v>1.9867999999999999</v>
      </c>
      <c r="Q283" s="31">
        <f t="shared" si="111"/>
        <v>1.9759666666666666</v>
      </c>
      <c r="R283" s="27"/>
      <c r="S283" s="27">
        <v>308.89710000000002</v>
      </c>
      <c r="T283" s="27">
        <v>300.07350000000002</v>
      </c>
      <c r="U283" s="27">
        <v>298.11270000000002</v>
      </c>
      <c r="V283">
        <f t="shared" si="112"/>
        <v>302.36110000000002</v>
      </c>
      <c r="W283" s="16">
        <v>26</v>
      </c>
      <c r="X283" s="15">
        <f t="shared" si="113"/>
        <v>78.613886000000008</v>
      </c>
      <c r="Z283">
        <f t="shared" si="114"/>
        <v>52.613886000000008</v>
      </c>
      <c r="AA283" t="s">
        <v>39</v>
      </c>
      <c r="AB283" s="23">
        <f t="shared" si="115"/>
        <v>7861.3886000000002</v>
      </c>
      <c r="AD283">
        <f t="shared" si="116"/>
        <v>636.65278587625528</v>
      </c>
      <c r="AE283" s="23">
        <v>8.8000000000000007</v>
      </c>
    </row>
    <row r="284" spans="1:31" x14ac:dyDescent="0.3">
      <c r="A284" s="15">
        <v>239</v>
      </c>
      <c r="B284">
        <v>4</v>
      </c>
      <c r="C284">
        <v>0</v>
      </c>
      <c r="D284" s="23">
        <v>8.0660000000000007</v>
      </c>
      <c r="E284" s="22">
        <v>7.3220000000000001</v>
      </c>
      <c r="F284" s="28">
        <v>494</v>
      </c>
      <c r="G284" s="15">
        <f t="shared" si="117"/>
        <v>15.388000000000002</v>
      </c>
      <c r="H284" s="27">
        <v>1.1765000000000001</v>
      </c>
      <c r="I284" s="27">
        <v>1.2509999999999999</v>
      </c>
      <c r="J284" s="27">
        <v>1.2336</v>
      </c>
      <c r="K284" s="27">
        <v>1.2617</v>
      </c>
      <c r="L284" s="31">
        <f t="shared" si="110"/>
        <v>1.2307000000000001</v>
      </c>
      <c r="M284" s="27">
        <v>2.0354999999999999</v>
      </c>
      <c r="N284" s="27"/>
      <c r="O284" s="27">
        <v>2.069</v>
      </c>
      <c r="P284" s="27">
        <v>2.0594000000000001</v>
      </c>
      <c r="Q284" s="31">
        <f t="shared" si="111"/>
        <v>2.0546333333333333</v>
      </c>
      <c r="R284" s="27">
        <v>218.69139999999999</v>
      </c>
      <c r="S284" s="27">
        <v>227.0247</v>
      </c>
      <c r="T284" s="27">
        <v>217.2208</v>
      </c>
      <c r="U284" s="27">
        <v>217.2208</v>
      </c>
      <c r="V284">
        <f t="shared" si="112"/>
        <v>220.03942499999999</v>
      </c>
      <c r="W284" s="16">
        <v>26</v>
      </c>
      <c r="X284" s="15">
        <f t="shared" si="113"/>
        <v>57.210250500000001</v>
      </c>
      <c r="Z284">
        <f t="shared" si="114"/>
        <v>31.210250500000001</v>
      </c>
      <c r="AA284" t="s">
        <v>39</v>
      </c>
      <c r="AB284" s="23">
        <f t="shared" si="115"/>
        <v>5721.0250500000002</v>
      </c>
      <c r="AD284">
        <f t="shared" si="116"/>
        <v>371.78483558617103</v>
      </c>
      <c r="AE284" s="23">
        <v>8.6999999999999993</v>
      </c>
    </row>
    <row r="285" spans="1:31" x14ac:dyDescent="0.3">
      <c r="A285" s="15">
        <v>241</v>
      </c>
      <c r="B285">
        <v>4</v>
      </c>
      <c r="C285">
        <v>0</v>
      </c>
      <c r="D285" s="23"/>
      <c r="H285" s="27"/>
      <c r="I285" s="27"/>
      <c r="J285" s="27"/>
      <c r="K285" s="27"/>
      <c r="M285" s="27"/>
      <c r="N285" s="27"/>
      <c r="O285" s="27"/>
      <c r="P285" s="27"/>
      <c r="R285" s="27"/>
      <c r="S285" s="27"/>
      <c r="T285" s="27"/>
      <c r="U285" s="27"/>
      <c r="Z285" s="38"/>
      <c r="AA285" s="38"/>
      <c r="AB285" s="59"/>
      <c r="AE285" s="23"/>
    </row>
    <row r="286" spans="1:31" x14ac:dyDescent="0.3">
      <c r="A286" s="15">
        <v>242</v>
      </c>
      <c r="B286">
        <v>4</v>
      </c>
      <c r="C286">
        <v>0</v>
      </c>
      <c r="D286" s="23">
        <v>5.7060000000000004</v>
      </c>
      <c r="E286" s="22">
        <v>6.33</v>
      </c>
      <c r="F286" s="28">
        <v>502</v>
      </c>
      <c r="G286" s="15">
        <f>D286+E286</f>
        <v>12.036000000000001</v>
      </c>
      <c r="H286" s="27">
        <v>1.3395999999999999</v>
      </c>
      <c r="I286" s="27">
        <v>1.2902</v>
      </c>
      <c r="J286" s="27">
        <v>1.1473</v>
      </c>
      <c r="K286" s="27">
        <v>1.3227</v>
      </c>
      <c r="L286" s="31">
        <f>AVERAGE(H286:K286)</f>
        <v>1.27495</v>
      </c>
      <c r="M286" s="27">
        <v>2.1516999999999999</v>
      </c>
      <c r="N286" s="27">
        <v>1.9248000000000001</v>
      </c>
      <c r="O286" s="27">
        <v>1.9216</v>
      </c>
      <c r="P286" s="27">
        <v>2.1884000000000001</v>
      </c>
      <c r="Q286" s="31">
        <f>AVERAGE(M286:P286)</f>
        <v>2.0466250000000001</v>
      </c>
      <c r="R286" s="27">
        <v>158.3973</v>
      </c>
      <c r="S286" s="27">
        <v>178.49529999999999</v>
      </c>
      <c r="T286" s="27">
        <v>182.90710000000001</v>
      </c>
      <c r="U286" s="27">
        <v>152.51490000000001</v>
      </c>
      <c r="V286">
        <f>AVERAGE(R286:U286)</f>
        <v>168.07865000000001</v>
      </c>
      <c r="W286" s="16">
        <v>26</v>
      </c>
      <c r="X286" s="15">
        <f>(V286*W286)/100</f>
        <v>43.700448999999999</v>
      </c>
      <c r="Z286">
        <f>X286-W286</f>
        <v>17.700448999999999</v>
      </c>
      <c r="AA286" t="s">
        <v>39</v>
      </c>
      <c r="AB286" s="23">
        <f>V286*W286</f>
        <v>4370.0448999999999</v>
      </c>
      <c r="AD286">
        <f>AB286/G286</f>
        <v>363.08116483881685</v>
      </c>
      <c r="AE286" s="23">
        <v>9.1999999999999993</v>
      </c>
    </row>
    <row r="287" spans="1:31" x14ac:dyDescent="0.3">
      <c r="A287" s="15">
        <v>243</v>
      </c>
      <c r="B287">
        <v>4</v>
      </c>
      <c r="C287">
        <v>0</v>
      </c>
      <c r="D287" s="15">
        <v>7.6340000000000003</v>
      </c>
      <c r="E287" s="22">
        <v>15.53</v>
      </c>
      <c r="F287" s="28">
        <v>512</v>
      </c>
      <c r="G287" s="15">
        <f>E287</f>
        <v>15.53</v>
      </c>
      <c r="H287" s="27"/>
      <c r="I287" s="27">
        <v>1.7830999999999999</v>
      </c>
      <c r="J287" s="27">
        <v>1.8431999999999999</v>
      </c>
      <c r="K287" s="27">
        <v>1.7493000000000001</v>
      </c>
      <c r="L287" s="31">
        <f>AVERAGE(H287:K287)</f>
        <v>1.7918666666666665</v>
      </c>
      <c r="M287" s="27">
        <v>2.0503999999999998</v>
      </c>
      <c r="N287" s="27">
        <v>1.9897</v>
      </c>
      <c r="O287" s="27">
        <v>2.0857000000000001</v>
      </c>
      <c r="P287" s="27">
        <v>2.0089999999999999</v>
      </c>
      <c r="Q287" s="31">
        <f>AVERAGE(M287:P287)</f>
        <v>2.0337000000000001</v>
      </c>
      <c r="R287" s="27">
        <v>294.67180000000002</v>
      </c>
      <c r="S287" s="27">
        <v>303.49529999999999</v>
      </c>
      <c r="T287" s="27">
        <v>295.65219999999999</v>
      </c>
      <c r="U287" s="27">
        <v>305.45609999999999</v>
      </c>
      <c r="V287">
        <f>AVERAGE(R287:U287)</f>
        <v>299.81885</v>
      </c>
      <c r="W287" s="16">
        <v>26</v>
      </c>
      <c r="X287" s="15">
        <f>(V287*W287)/100</f>
        <v>77.952900999999997</v>
      </c>
      <c r="Z287">
        <f>X287-W287</f>
        <v>51.952900999999997</v>
      </c>
      <c r="AA287" t="s">
        <v>39</v>
      </c>
      <c r="AB287" s="23">
        <f>V287*W287</f>
        <v>7795.2901000000002</v>
      </c>
      <c r="AD287">
        <f>AB287/G287</f>
        <v>501.95042498390217</v>
      </c>
      <c r="AE287" s="23">
        <v>9.3000000000000007</v>
      </c>
    </row>
    <row r="288" spans="1:31" x14ac:dyDescent="0.3">
      <c r="A288" s="15">
        <v>246</v>
      </c>
      <c r="B288">
        <v>4</v>
      </c>
      <c r="C288">
        <v>0</v>
      </c>
      <c r="D288" s="23">
        <v>9.4</v>
      </c>
      <c r="E288" s="22">
        <v>8.8239999999999998</v>
      </c>
      <c r="F288" s="28">
        <v>522</v>
      </c>
      <c r="G288" s="15">
        <f>D288+E288</f>
        <v>18.224</v>
      </c>
      <c r="H288" s="27">
        <v>1.9359</v>
      </c>
      <c r="I288" s="27"/>
      <c r="J288" s="27">
        <v>1.9708000000000001</v>
      </c>
      <c r="K288" s="27">
        <v>1.9107000000000001</v>
      </c>
      <c r="L288" s="31">
        <f>AVERAGE(H288:K288)</f>
        <v>1.9391333333333334</v>
      </c>
      <c r="M288" s="27">
        <v>2.0869</v>
      </c>
      <c r="N288" s="27"/>
      <c r="O288" s="27">
        <v>2.0568</v>
      </c>
      <c r="P288" s="27">
        <v>2.1541999999999999</v>
      </c>
      <c r="Q288" s="31">
        <f>AVERAGE(M288:P288)</f>
        <v>2.0992999999999999</v>
      </c>
      <c r="R288" s="27">
        <v>259.93180000000001</v>
      </c>
      <c r="S288" s="27"/>
      <c r="T288" s="27">
        <v>250.12790000000001</v>
      </c>
      <c r="U288" s="27">
        <v>247.1867</v>
      </c>
      <c r="V288">
        <f>AVERAGE(R288:U288)</f>
        <v>252.41546666666667</v>
      </c>
      <c r="W288" s="16">
        <v>26</v>
      </c>
      <c r="X288" s="15">
        <f>(V288*W288)/100</f>
        <v>65.628021333333336</v>
      </c>
      <c r="Z288">
        <f>X288-W288</f>
        <v>39.628021333333336</v>
      </c>
      <c r="AA288" t="s">
        <v>39</v>
      </c>
      <c r="AB288" s="23">
        <f>V288*W288</f>
        <v>6562.8021333333336</v>
      </c>
      <c r="AD288">
        <f>AB288/G288</f>
        <v>360.11864208369917</v>
      </c>
      <c r="AE288" s="23">
        <v>9.4</v>
      </c>
    </row>
    <row r="289" spans="1:31" x14ac:dyDescent="0.3">
      <c r="A289" s="15">
        <v>247</v>
      </c>
      <c r="B289">
        <v>4</v>
      </c>
      <c r="C289">
        <v>0</v>
      </c>
      <c r="D289" s="23"/>
      <c r="E289" s="22"/>
      <c r="H289" s="27"/>
      <c r="I289" s="27"/>
      <c r="J289" s="27"/>
      <c r="K289" s="27"/>
      <c r="M289" s="27"/>
      <c r="N289" s="27"/>
      <c r="O289" s="27"/>
      <c r="P289" s="27"/>
      <c r="R289" s="27"/>
      <c r="S289" s="27"/>
      <c r="T289" s="27"/>
      <c r="U289" s="27"/>
      <c r="AB289" s="23"/>
      <c r="AE289" s="23"/>
    </row>
    <row r="290" spans="1:31" s="21" customFormat="1" x14ac:dyDescent="0.3">
      <c r="A290" s="21">
        <v>249</v>
      </c>
      <c r="B290" s="21">
        <v>4</v>
      </c>
      <c r="C290" s="21">
        <v>0</v>
      </c>
      <c r="D290" s="53">
        <v>7.2640000000000002</v>
      </c>
      <c r="E290" s="53">
        <v>6.55</v>
      </c>
      <c r="F290" s="68">
        <v>532</v>
      </c>
      <c r="G290" s="21">
        <f>D290+E290</f>
        <v>13.814</v>
      </c>
      <c r="H290" s="69">
        <v>1.8057000000000001</v>
      </c>
      <c r="I290" s="69">
        <v>1.9147000000000001</v>
      </c>
      <c r="J290" s="69">
        <v>1.782</v>
      </c>
      <c r="K290" s="69">
        <v>1.7174</v>
      </c>
      <c r="L290" s="68">
        <f>AVERAGE(H290:K290)</f>
        <v>1.8049499999999998</v>
      </c>
      <c r="M290" s="69">
        <v>1.9306000000000001</v>
      </c>
      <c r="N290" s="69">
        <v>2.1276999999999999</v>
      </c>
      <c r="O290" s="69">
        <v>2.0105</v>
      </c>
      <c r="P290" s="69">
        <v>1.8861000000000001</v>
      </c>
      <c r="Q290" s="68">
        <f>AVERAGE(M290:P290)</f>
        <v>1.9887249999999999</v>
      </c>
      <c r="R290" s="69">
        <v>312.38279999999997</v>
      </c>
      <c r="S290" s="69">
        <v>270.22590000000002</v>
      </c>
      <c r="T290" s="69">
        <v>290.81420000000003</v>
      </c>
      <c r="U290" s="69">
        <v>299.6377</v>
      </c>
      <c r="V290" s="21">
        <f>AVERAGE(R290:U290)</f>
        <v>293.26515000000001</v>
      </c>
      <c r="W290" s="21">
        <v>26</v>
      </c>
      <c r="X290" s="21">
        <f>(V290*W290)/100</f>
        <v>76.248939000000007</v>
      </c>
      <c r="Z290" s="21">
        <f>X290-W290</f>
        <v>50.248939000000007</v>
      </c>
      <c r="AA290" s="21" t="s">
        <v>39</v>
      </c>
      <c r="AB290" s="53">
        <f>V290*W290</f>
        <v>7624.8939</v>
      </c>
      <c r="AD290" s="21">
        <f>AB290/G290</f>
        <v>551.96857535833215</v>
      </c>
      <c r="AE290" s="53">
        <v>9.4</v>
      </c>
    </row>
    <row r="291" spans="1:31" s="19" customFormat="1" x14ac:dyDescent="0.3">
      <c r="A291" s="19">
        <v>250</v>
      </c>
      <c r="B291" s="63">
        <v>4</v>
      </c>
      <c r="C291" s="63">
        <v>0</v>
      </c>
      <c r="D291" s="67"/>
      <c r="F291" s="1"/>
      <c r="H291" s="76"/>
      <c r="I291" s="76"/>
      <c r="J291" s="76"/>
      <c r="K291" s="76"/>
      <c r="L291" s="1"/>
      <c r="M291" s="76"/>
      <c r="N291" s="76"/>
      <c r="O291" s="76"/>
      <c r="P291" s="76"/>
      <c r="Q291" s="1"/>
      <c r="R291" s="76"/>
      <c r="S291" s="76"/>
      <c r="T291" s="76"/>
      <c r="U291" s="76"/>
      <c r="AB291" s="79"/>
      <c r="AE291" s="67"/>
    </row>
    <row r="292" spans="1:31" x14ac:dyDescent="0.3">
      <c r="A292" s="15">
        <v>103</v>
      </c>
      <c r="B292">
        <v>0</v>
      </c>
      <c r="C292">
        <v>1</v>
      </c>
      <c r="D292" s="23">
        <v>11.2</v>
      </c>
      <c r="E292">
        <v>23.6</v>
      </c>
      <c r="F292" s="28">
        <v>21</v>
      </c>
      <c r="G292" s="15">
        <f>D292</f>
        <v>11.2</v>
      </c>
      <c r="H292" s="69">
        <v>1.7935000000000001</v>
      </c>
      <c r="I292" s="27">
        <v>1.8078000000000001</v>
      </c>
      <c r="J292" s="27">
        <v>1.8424</v>
      </c>
      <c r="K292" s="27">
        <v>1.8157000000000001</v>
      </c>
      <c r="L292" s="31">
        <f t="shared" ref="L292:L323" si="118">AVERAGE(H292:K292)</f>
        <v>1.8148499999999999</v>
      </c>
      <c r="M292" s="27">
        <v>2.0402</v>
      </c>
      <c r="N292" s="27">
        <v>2.0145</v>
      </c>
      <c r="O292" s="27">
        <v>2.0329999999999999</v>
      </c>
      <c r="P292" s="27">
        <v>2.0146000000000002</v>
      </c>
      <c r="Q292" s="31">
        <f t="shared" ref="Q292:Q323" si="119">AVERAGE(M292:P292)</f>
        <v>2.0255749999999999</v>
      </c>
      <c r="R292" s="27">
        <v>159.07650000000001</v>
      </c>
      <c r="S292" s="27">
        <v>162.99809999999999</v>
      </c>
      <c r="T292" s="27">
        <v>162.50790000000001</v>
      </c>
      <c r="U292" s="27">
        <v>161.03729999999999</v>
      </c>
      <c r="V292">
        <f t="shared" ref="V292:V323" si="120">AVERAGE(R292:U292)</f>
        <v>161.40495000000001</v>
      </c>
      <c r="W292" s="16">
        <v>26</v>
      </c>
      <c r="X292" s="15">
        <f t="shared" ref="X292:X323" si="121">(V292*W292)/100</f>
        <v>41.965287000000011</v>
      </c>
      <c r="Z292">
        <f t="shared" ref="Z292:Z323" si="122">X292-W292</f>
        <v>15.965287000000011</v>
      </c>
      <c r="AA292" t="s">
        <v>39</v>
      </c>
      <c r="AB292" s="23">
        <f t="shared" ref="AB292:AB323" si="123">V292*W292</f>
        <v>4196.5287000000008</v>
      </c>
      <c r="AD292">
        <f t="shared" ref="AD292:AD323" si="124">AB292/G292</f>
        <v>374.69006250000007</v>
      </c>
      <c r="AE292" s="23">
        <v>8.8000000000000007</v>
      </c>
    </row>
    <row r="293" spans="1:31" x14ac:dyDescent="0.3">
      <c r="A293" s="15">
        <v>104</v>
      </c>
      <c r="B293">
        <v>0</v>
      </c>
      <c r="C293">
        <v>1</v>
      </c>
      <c r="D293" s="23">
        <v>6.9020000000000001</v>
      </c>
      <c r="E293" s="22">
        <v>12.587999999999999</v>
      </c>
      <c r="F293" s="28">
        <v>30</v>
      </c>
      <c r="G293" s="15">
        <f>D293+E293</f>
        <v>19.489999999999998</v>
      </c>
      <c r="H293" s="69">
        <v>1.4406000000000001</v>
      </c>
      <c r="I293" s="27">
        <v>1.4354</v>
      </c>
      <c r="J293" s="27">
        <v>1.4177999999999999</v>
      </c>
      <c r="K293" s="27">
        <v>1.4252</v>
      </c>
      <c r="L293" s="31">
        <f t="shared" si="118"/>
        <v>1.4297500000000001</v>
      </c>
      <c r="M293" s="27">
        <v>1.9710000000000001</v>
      </c>
      <c r="N293" s="27">
        <v>1.9656</v>
      </c>
      <c r="O293" s="27">
        <v>1.9544999999999999</v>
      </c>
      <c r="P293" s="27">
        <v>1.9563999999999999</v>
      </c>
      <c r="Q293" s="31">
        <f t="shared" si="119"/>
        <v>1.961875</v>
      </c>
      <c r="R293" s="27">
        <v>319.86079999999998</v>
      </c>
      <c r="S293" s="27">
        <v>325.7432</v>
      </c>
      <c r="T293" s="27">
        <v>328.68439999999998</v>
      </c>
      <c r="U293" s="27">
        <v>321.33139999999997</v>
      </c>
      <c r="V293">
        <f t="shared" si="120"/>
        <v>323.90494999999999</v>
      </c>
      <c r="W293" s="16">
        <v>26</v>
      </c>
      <c r="X293" s="15">
        <f t="shared" si="121"/>
        <v>84.215286999999989</v>
      </c>
      <c r="Z293">
        <f t="shared" si="122"/>
        <v>58.215286999999989</v>
      </c>
      <c r="AA293" t="s">
        <v>39</v>
      </c>
      <c r="AB293" s="23">
        <f t="shared" si="123"/>
        <v>8421.5286999999989</v>
      </c>
      <c r="AD293">
        <f t="shared" si="124"/>
        <v>432.09485377116471</v>
      </c>
      <c r="AE293" s="23">
        <v>9.4</v>
      </c>
    </row>
    <row r="294" spans="1:31" x14ac:dyDescent="0.3">
      <c r="A294" s="15">
        <v>106</v>
      </c>
      <c r="B294">
        <v>0</v>
      </c>
      <c r="C294">
        <v>1</v>
      </c>
      <c r="D294" s="23">
        <v>12.5</v>
      </c>
      <c r="E294">
        <v>17.760000000000002</v>
      </c>
      <c r="F294" s="28">
        <v>44</v>
      </c>
      <c r="G294" s="15">
        <f>D294</f>
        <v>12.5</v>
      </c>
      <c r="H294" s="69">
        <v>0.81659999999999999</v>
      </c>
      <c r="I294" s="27">
        <v>0.80679999999999996</v>
      </c>
      <c r="J294" s="27">
        <v>0.81579999999999997</v>
      </c>
      <c r="K294" s="27">
        <v>0.80800000000000005</v>
      </c>
      <c r="L294" s="31">
        <f t="shared" si="118"/>
        <v>0.81180000000000008</v>
      </c>
      <c r="M294" s="27">
        <v>2.0268999999999999</v>
      </c>
      <c r="N294" s="27">
        <v>2.0030000000000001</v>
      </c>
      <c r="O294" s="27">
        <v>2.0122</v>
      </c>
      <c r="P294" s="27">
        <v>2.0078</v>
      </c>
      <c r="Q294" s="31">
        <f t="shared" si="119"/>
        <v>2.0124749999999998</v>
      </c>
      <c r="R294" s="27">
        <v>208.71629999999999</v>
      </c>
      <c r="S294" s="27">
        <v>214.10849999999999</v>
      </c>
      <c r="T294" s="27">
        <v>214.10849999999999</v>
      </c>
      <c r="U294" s="27">
        <v>209.69669999999999</v>
      </c>
      <c r="V294">
        <f t="shared" si="120"/>
        <v>211.65749999999997</v>
      </c>
      <c r="W294" s="16">
        <v>26</v>
      </c>
      <c r="X294" s="15">
        <f t="shared" si="121"/>
        <v>55.03094999999999</v>
      </c>
      <c r="Z294">
        <f t="shared" si="122"/>
        <v>29.03094999999999</v>
      </c>
      <c r="AA294" t="s">
        <v>39</v>
      </c>
      <c r="AB294" s="23">
        <f t="shared" si="123"/>
        <v>5503.0949999999993</v>
      </c>
      <c r="AD294">
        <f t="shared" si="124"/>
        <v>440.24759999999992</v>
      </c>
      <c r="AE294" s="23">
        <v>9.1</v>
      </c>
    </row>
    <row r="295" spans="1:31" x14ac:dyDescent="0.3">
      <c r="A295" s="15">
        <v>111</v>
      </c>
      <c r="B295">
        <v>0</v>
      </c>
      <c r="C295">
        <v>1</v>
      </c>
      <c r="D295" s="23">
        <v>10.731999999999999</v>
      </c>
      <c r="E295">
        <v>17.98</v>
      </c>
      <c r="F295" s="28">
        <v>68</v>
      </c>
      <c r="G295" s="15">
        <f>D295</f>
        <v>10.731999999999999</v>
      </c>
      <c r="H295" s="27"/>
      <c r="I295" s="27">
        <v>1.9348000000000001</v>
      </c>
      <c r="J295" s="27">
        <v>1.8048999999999999</v>
      </c>
      <c r="K295" s="27">
        <v>1.9298999999999999</v>
      </c>
      <c r="L295" s="31">
        <f t="shared" si="118"/>
        <v>1.8898666666666666</v>
      </c>
      <c r="M295" s="27">
        <v>1.8842000000000001</v>
      </c>
      <c r="N295" s="27">
        <v>1.9818</v>
      </c>
      <c r="O295" s="27"/>
      <c r="P295" s="27">
        <v>1.9866999999999999</v>
      </c>
      <c r="Q295" s="31">
        <f t="shared" si="119"/>
        <v>1.9509000000000001</v>
      </c>
      <c r="R295" s="27">
        <v>204.6722</v>
      </c>
      <c r="S295" s="27">
        <v>194.8683</v>
      </c>
      <c r="T295" s="27"/>
      <c r="U295" s="27">
        <v>194.37809999999999</v>
      </c>
      <c r="V295">
        <f t="shared" si="120"/>
        <v>197.97286666666665</v>
      </c>
      <c r="W295" s="16">
        <v>26</v>
      </c>
      <c r="X295" s="15">
        <f t="shared" si="121"/>
        <v>51.472945333333328</v>
      </c>
      <c r="Z295">
        <f t="shared" si="122"/>
        <v>25.472945333333328</v>
      </c>
      <c r="AA295" t="s">
        <v>39</v>
      </c>
      <c r="AB295" s="23">
        <f t="shared" si="123"/>
        <v>5147.2945333333328</v>
      </c>
      <c r="AD295">
        <f t="shared" si="124"/>
        <v>479.62118275562182</v>
      </c>
      <c r="AE295" s="23">
        <v>9.3000000000000007</v>
      </c>
    </row>
    <row r="296" spans="1:31" x14ac:dyDescent="0.3">
      <c r="A296" s="15">
        <v>114</v>
      </c>
      <c r="B296">
        <v>0</v>
      </c>
      <c r="C296">
        <v>1</v>
      </c>
      <c r="D296" s="15">
        <v>10.662000000000001</v>
      </c>
      <c r="E296" s="22">
        <v>13.318</v>
      </c>
      <c r="F296" s="28">
        <v>5</v>
      </c>
      <c r="G296" s="15">
        <f>E296</f>
        <v>13.318</v>
      </c>
      <c r="H296" s="21">
        <v>2.0619999999999998</v>
      </c>
      <c r="I296" s="24">
        <v>1.9661999999999999</v>
      </c>
      <c r="J296" s="24">
        <v>2.0699999999999998</v>
      </c>
      <c r="K296" s="24">
        <v>2.0453999999999999</v>
      </c>
      <c r="L296" s="31">
        <f t="shared" si="118"/>
        <v>2.0358999999999998</v>
      </c>
      <c r="M296" s="21">
        <v>2.2121</v>
      </c>
      <c r="O296">
        <v>2.2387000000000001</v>
      </c>
      <c r="P296">
        <v>2.1936</v>
      </c>
      <c r="Q296" s="31">
        <f t="shared" si="119"/>
        <v>2.2147999999999999</v>
      </c>
      <c r="R296" s="21">
        <v>245.79249999999999</v>
      </c>
      <c r="S296" s="24">
        <v>254.61600000000001</v>
      </c>
      <c r="T296" s="24">
        <v>247.7533</v>
      </c>
      <c r="U296" s="24">
        <v>244.81209999999999</v>
      </c>
      <c r="V296">
        <f t="shared" si="120"/>
        <v>248.24347499999999</v>
      </c>
      <c r="W296" s="16">
        <v>26</v>
      </c>
      <c r="X296" s="56">
        <f t="shared" si="121"/>
        <v>64.543303500000007</v>
      </c>
      <c r="Y296" s="21">
        <f>X296-2</f>
        <v>62.543303500000007</v>
      </c>
      <c r="Z296">
        <f t="shared" si="122"/>
        <v>38.543303500000007</v>
      </c>
      <c r="AA296" t="s">
        <v>39</v>
      </c>
      <c r="AB296" s="15">
        <f t="shared" si="123"/>
        <v>6454.3303500000002</v>
      </c>
      <c r="AC296" s="53">
        <f>AB296-200</f>
        <v>6254.3303500000002</v>
      </c>
      <c r="AD296">
        <f t="shared" si="124"/>
        <v>484.63210316864399</v>
      </c>
      <c r="AE296" s="23">
        <v>8</v>
      </c>
    </row>
    <row r="297" spans="1:31" x14ac:dyDescent="0.3">
      <c r="A297" s="15">
        <v>121</v>
      </c>
      <c r="B297">
        <v>0</v>
      </c>
      <c r="C297">
        <v>1</v>
      </c>
      <c r="D297" s="23">
        <v>9.65</v>
      </c>
      <c r="E297" s="22">
        <v>8.8480000000000008</v>
      </c>
      <c r="F297" s="28">
        <v>91</v>
      </c>
      <c r="G297" s="15">
        <f>D297+E297</f>
        <v>18.498000000000001</v>
      </c>
      <c r="H297" s="69">
        <v>2.7307999999999999</v>
      </c>
      <c r="I297" s="27">
        <v>2.6757</v>
      </c>
      <c r="J297" s="27">
        <v>2.7010000000000001</v>
      </c>
      <c r="K297" s="27">
        <v>2.6886999999999999</v>
      </c>
      <c r="L297" s="31">
        <f t="shared" si="118"/>
        <v>2.6990499999999997</v>
      </c>
      <c r="M297" s="27">
        <v>1.8995</v>
      </c>
      <c r="N297" s="27">
        <v>1.9016</v>
      </c>
      <c r="O297" s="27">
        <v>1.8846000000000001</v>
      </c>
      <c r="P297" s="27">
        <v>1.8912</v>
      </c>
      <c r="Q297" s="31">
        <f t="shared" si="119"/>
        <v>1.894225</v>
      </c>
      <c r="R297" s="27">
        <v>309.89580000000001</v>
      </c>
      <c r="S297" s="27">
        <v>316.7586</v>
      </c>
      <c r="T297" s="27">
        <v>315.77820000000003</v>
      </c>
      <c r="U297" s="27">
        <v>310.38600000000002</v>
      </c>
      <c r="V297">
        <f t="shared" si="120"/>
        <v>313.20465000000002</v>
      </c>
      <c r="W297" s="16">
        <v>26</v>
      </c>
      <c r="X297" s="56">
        <f t="shared" si="121"/>
        <v>81.433209000000005</v>
      </c>
      <c r="Y297" s="21">
        <f>X297-2</f>
        <v>79.433209000000005</v>
      </c>
      <c r="Z297">
        <f t="shared" si="122"/>
        <v>55.433209000000005</v>
      </c>
      <c r="AA297" t="s">
        <v>39</v>
      </c>
      <c r="AB297" s="15">
        <f t="shared" si="123"/>
        <v>8143.3209000000006</v>
      </c>
      <c r="AC297" s="53">
        <f>AB297-200</f>
        <v>7943.3209000000006</v>
      </c>
      <c r="AD297">
        <f t="shared" si="124"/>
        <v>440.22710022705161</v>
      </c>
      <c r="AE297" s="23">
        <v>9.6999999999999993</v>
      </c>
    </row>
    <row r="298" spans="1:31" x14ac:dyDescent="0.3">
      <c r="A298" s="15">
        <v>123</v>
      </c>
      <c r="B298">
        <v>0</v>
      </c>
      <c r="C298">
        <v>1</v>
      </c>
      <c r="D298" s="15">
        <v>9.8659999999999997</v>
      </c>
      <c r="E298" s="22">
        <v>20.713999999999999</v>
      </c>
      <c r="F298" s="28">
        <v>83</v>
      </c>
      <c r="G298" s="15">
        <f>E298</f>
        <v>20.713999999999999</v>
      </c>
      <c r="H298" s="69"/>
      <c r="I298" s="27">
        <v>1.5046999999999999</v>
      </c>
      <c r="J298" s="27">
        <v>1.4986999999999999</v>
      </c>
      <c r="K298" s="27">
        <v>1.5017</v>
      </c>
      <c r="L298" s="31">
        <f t="shared" si="118"/>
        <v>1.5017000000000003</v>
      </c>
      <c r="M298" s="27"/>
      <c r="N298" s="27">
        <v>1.9823999999999999</v>
      </c>
      <c r="O298" s="27">
        <v>1.9408000000000001</v>
      </c>
      <c r="P298" s="27">
        <v>1.9851000000000001</v>
      </c>
      <c r="Q298" s="31">
        <f t="shared" si="119"/>
        <v>1.9694333333333336</v>
      </c>
      <c r="R298" s="27"/>
      <c r="S298" s="27">
        <v>366.9271</v>
      </c>
      <c r="T298" s="27">
        <v>380.16239999999999</v>
      </c>
      <c r="U298" s="27">
        <v>368.39769999999999</v>
      </c>
      <c r="V298">
        <f t="shared" si="120"/>
        <v>371.82906666666668</v>
      </c>
      <c r="W298" s="16">
        <v>26</v>
      </c>
      <c r="X298" s="15">
        <f t="shared" si="121"/>
        <v>96.675557333333344</v>
      </c>
      <c r="Z298">
        <f t="shared" si="122"/>
        <v>70.675557333333344</v>
      </c>
      <c r="AA298" t="s">
        <v>39</v>
      </c>
      <c r="AB298" s="23">
        <f t="shared" si="123"/>
        <v>9667.5557333333345</v>
      </c>
      <c r="AD298">
        <f t="shared" si="124"/>
        <v>466.71602458884502</v>
      </c>
      <c r="AE298" s="23">
        <v>9.1</v>
      </c>
    </row>
    <row r="299" spans="1:31" x14ac:dyDescent="0.3">
      <c r="A299" s="15">
        <v>124</v>
      </c>
      <c r="B299">
        <v>0</v>
      </c>
      <c r="C299">
        <v>1</v>
      </c>
      <c r="D299" s="15">
        <v>9.7080000000000002</v>
      </c>
      <c r="E299" s="53">
        <v>21.69</v>
      </c>
      <c r="F299" s="28">
        <v>97</v>
      </c>
      <c r="G299" s="15">
        <f>E299</f>
        <v>21.69</v>
      </c>
      <c r="H299" s="69">
        <v>2.0169999999999999</v>
      </c>
      <c r="I299" s="27">
        <v>1.9663999999999999</v>
      </c>
      <c r="J299" s="27">
        <v>1.9952000000000001</v>
      </c>
      <c r="K299" s="27">
        <v>1.9712000000000001</v>
      </c>
      <c r="L299" s="31">
        <f t="shared" si="118"/>
        <v>1.9874499999999999</v>
      </c>
      <c r="M299" s="27">
        <v>1.8761000000000001</v>
      </c>
      <c r="N299" s="27">
        <v>1.8716999999999999</v>
      </c>
      <c r="O299" s="27">
        <v>1.8692</v>
      </c>
      <c r="P299" s="27">
        <v>1.8512999999999999</v>
      </c>
      <c r="Q299" s="31">
        <f t="shared" si="119"/>
        <v>1.867075</v>
      </c>
      <c r="R299" s="27">
        <v>359.40559999999999</v>
      </c>
      <c r="S299" s="27">
        <v>367.73899999999998</v>
      </c>
      <c r="T299" s="27">
        <v>367.24880000000002</v>
      </c>
      <c r="U299" s="27">
        <v>362.83699999999999</v>
      </c>
      <c r="V299">
        <f t="shared" si="120"/>
        <v>364.30759999999998</v>
      </c>
      <c r="W299" s="16">
        <v>26</v>
      </c>
      <c r="X299" s="15">
        <f t="shared" si="121"/>
        <v>94.719975999999988</v>
      </c>
      <c r="Z299">
        <f t="shared" si="122"/>
        <v>68.719975999999988</v>
      </c>
      <c r="AA299" t="s">
        <v>39</v>
      </c>
      <c r="AB299" s="23">
        <f t="shared" si="123"/>
        <v>9471.9975999999988</v>
      </c>
      <c r="AD299">
        <f t="shared" si="124"/>
        <v>436.69882895343466</v>
      </c>
      <c r="AE299" s="23">
        <v>9.6</v>
      </c>
    </row>
    <row r="300" spans="1:31" x14ac:dyDescent="0.3">
      <c r="A300" s="15">
        <v>125</v>
      </c>
      <c r="B300">
        <v>0</v>
      </c>
      <c r="C300">
        <v>1</v>
      </c>
      <c r="D300" s="23">
        <v>5.25</v>
      </c>
      <c r="E300" s="22">
        <v>7.7839999999999998</v>
      </c>
      <c r="F300" s="28">
        <v>88</v>
      </c>
      <c r="G300" s="15">
        <f>D300+E300</f>
        <v>13.033999999999999</v>
      </c>
      <c r="H300" s="27">
        <v>1.9817</v>
      </c>
      <c r="I300" s="27">
        <v>1.9285000000000001</v>
      </c>
      <c r="J300" s="27">
        <v>2.0085000000000002</v>
      </c>
      <c r="K300" s="27">
        <v>1.9712000000000001</v>
      </c>
      <c r="L300" s="31">
        <f t="shared" si="118"/>
        <v>1.9724750000000002</v>
      </c>
      <c r="M300" s="27">
        <v>2.1044999999999998</v>
      </c>
      <c r="N300" s="27">
        <v>2.0278999999999998</v>
      </c>
      <c r="O300" s="27">
        <v>2.0960000000000001</v>
      </c>
      <c r="P300" s="27">
        <v>2.1044999999999998</v>
      </c>
      <c r="Q300" s="31">
        <f t="shared" si="119"/>
        <v>2.0832249999999997</v>
      </c>
      <c r="R300" s="27">
        <v>181.14279999999999</v>
      </c>
      <c r="S300" s="27">
        <v>190.45650000000001</v>
      </c>
      <c r="T300" s="27">
        <v>185.55449999999999</v>
      </c>
      <c r="U300" s="27">
        <v>181.14279999999999</v>
      </c>
      <c r="V300">
        <f t="shared" si="120"/>
        <v>184.57414999999997</v>
      </c>
      <c r="W300" s="16">
        <v>26</v>
      </c>
      <c r="X300" s="15">
        <f t="shared" si="121"/>
        <v>47.989278999999996</v>
      </c>
      <c r="Z300">
        <f t="shared" si="122"/>
        <v>21.989278999999996</v>
      </c>
      <c r="AA300" t="s">
        <v>39</v>
      </c>
      <c r="AB300" s="23">
        <f t="shared" si="123"/>
        <v>4798.9278999999997</v>
      </c>
      <c r="AD300">
        <f t="shared" si="124"/>
        <v>368.18535369034834</v>
      </c>
      <c r="AE300" s="23">
        <v>7.6</v>
      </c>
    </row>
    <row r="301" spans="1:31" x14ac:dyDescent="0.3">
      <c r="A301" s="15">
        <v>129</v>
      </c>
      <c r="B301">
        <v>0</v>
      </c>
      <c r="C301">
        <v>1</v>
      </c>
      <c r="D301" s="15">
        <v>9.1980000000000004</v>
      </c>
      <c r="E301" s="22">
        <v>17.544</v>
      </c>
      <c r="F301" s="28">
        <v>121</v>
      </c>
      <c r="G301" s="15">
        <f>E301</f>
        <v>17.544</v>
      </c>
      <c r="H301" s="27">
        <v>1.8061</v>
      </c>
      <c r="I301" s="27">
        <v>1.7892999999999999</v>
      </c>
      <c r="J301" s="27">
        <v>1.788</v>
      </c>
      <c r="K301" s="27">
        <v>1.7701</v>
      </c>
      <c r="L301" s="31">
        <f t="shared" si="118"/>
        <v>1.788375</v>
      </c>
      <c r="M301" s="27">
        <v>2.0661</v>
      </c>
      <c r="N301" s="27">
        <v>2.0880999999999998</v>
      </c>
      <c r="O301" s="27">
        <v>2.0741999999999998</v>
      </c>
      <c r="P301" s="27">
        <v>2.0533000000000001</v>
      </c>
      <c r="Q301" s="31">
        <f t="shared" si="119"/>
        <v>2.0704249999999997</v>
      </c>
      <c r="R301" s="27">
        <v>242.24879999999999</v>
      </c>
      <c r="S301" s="27">
        <v>241.7586</v>
      </c>
      <c r="T301" s="27">
        <v>244.20959999999999</v>
      </c>
      <c r="U301" s="27">
        <v>241.7586</v>
      </c>
      <c r="V301">
        <f t="shared" si="120"/>
        <v>242.4939</v>
      </c>
      <c r="W301" s="16">
        <v>26</v>
      </c>
      <c r="X301" s="15">
        <f t="shared" si="121"/>
        <v>63.048414000000001</v>
      </c>
      <c r="Z301">
        <f t="shared" si="122"/>
        <v>37.048414000000001</v>
      </c>
      <c r="AA301" t="s">
        <v>39</v>
      </c>
      <c r="AB301" s="23">
        <f t="shared" si="123"/>
        <v>6304.8414000000002</v>
      </c>
      <c r="AD301">
        <f t="shared" si="124"/>
        <v>359.37308481532148</v>
      </c>
      <c r="AE301" s="23">
        <v>9.3000000000000007</v>
      </c>
    </row>
    <row r="302" spans="1:31" x14ac:dyDescent="0.3">
      <c r="A302" s="15">
        <v>131</v>
      </c>
      <c r="B302">
        <v>0</v>
      </c>
      <c r="C302">
        <v>1</v>
      </c>
      <c r="D302" s="23">
        <v>10.282</v>
      </c>
      <c r="E302">
        <v>16.754000000000001</v>
      </c>
      <c r="F302" s="28">
        <v>140</v>
      </c>
      <c r="G302" s="15">
        <f>D302</f>
        <v>10.282</v>
      </c>
      <c r="H302" s="27">
        <v>2.1162000000000001</v>
      </c>
      <c r="I302" s="27">
        <v>2.0943000000000001</v>
      </c>
      <c r="J302" s="27">
        <v>2.1707000000000001</v>
      </c>
      <c r="K302" s="27">
        <v>2.1332</v>
      </c>
      <c r="L302" s="31">
        <f t="shared" si="118"/>
        <v>2.1286</v>
      </c>
      <c r="M302" s="27">
        <v>2.0468999999999999</v>
      </c>
      <c r="N302" s="27">
        <v>2.0541</v>
      </c>
      <c r="O302" s="27">
        <v>2.0684</v>
      </c>
      <c r="P302" s="27">
        <v>2.0474999999999999</v>
      </c>
      <c r="Q302" s="31">
        <f t="shared" si="119"/>
        <v>2.0542249999999997</v>
      </c>
      <c r="R302" s="27">
        <v>146.4308</v>
      </c>
      <c r="S302" s="27">
        <v>145.94059999999999</v>
      </c>
      <c r="T302" s="27">
        <v>145.94059999999999</v>
      </c>
      <c r="U302" s="27">
        <v>144.47</v>
      </c>
      <c r="V302">
        <f t="shared" si="120"/>
        <v>145.69550000000001</v>
      </c>
      <c r="W302" s="16">
        <v>26</v>
      </c>
      <c r="X302" s="15">
        <f t="shared" si="121"/>
        <v>37.880830000000003</v>
      </c>
      <c r="Z302">
        <f t="shared" si="122"/>
        <v>11.880830000000003</v>
      </c>
      <c r="AA302" t="s">
        <v>39</v>
      </c>
      <c r="AB302" s="23">
        <f t="shared" si="123"/>
        <v>3788.0830000000001</v>
      </c>
      <c r="AD302">
        <f t="shared" si="124"/>
        <v>368.41888737599692</v>
      </c>
      <c r="AE302" s="23">
        <v>8.8000000000000007</v>
      </c>
    </row>
    <row r="303" spans="1:31" x14ac:dyDescent="0.3">
      <c r="A303" s="15">
        <v>137</v>
      </c>
      <c r="B303">
        <v>0</v>
      </c>
      <c r="C303">
        <v>1</v>
      </c>
      <c r="D303" s="23">
        <v>11.292</v>
      </c>
      <c r="E303">
        <v>19.12</v>
      </c>
      <c r="F303" s="28">
        <v>170</v>
      </c>
      <c r="G303" s="15">
        <f>D303</f>
        <v>11.292</v>
      </c>
      <c r="H303" s="69">
        <v>1.5557000000000001</v>
      </c>
      <c r="I303" s="27">
        <v>1.5649999999999999</v>
      </c>
      <c r="J303" s="27">
        <v>1.6084000000000001</v>
      </c>
      <c r="K303" s="27">
        <v>1.5508</v>
      </c>
      <c r="L303" s="31">
        <f t="shared" si="118"/>
        <v>1.5699750000000001</v>
      </c>
      <c r="M303" s="27">
        <v>2.0367000000000002</v>
      </c>
      <c r="N303" s="27">
        <v>2.0464000000000002</v>
      </c>
      <c r="O303" s="27">
        <v>2.0518000000000001</v>
      </c>
      <c r="P303" s="27">
        <v>1.9781</v>
      </c>
      <c r="Q303" s="31">
        <f t="shared" si="119"/>
        <v>2.0282499999999999</v>
      </c>
      <c r="R303" s="27">
        <v>200.7081</v>
      </c>
      <c r="S303" s="27">
        <v>202.6688</v>
      </c>
      <c r="T303" s="27">
        <v>201.19829999999999</v>
      </c>
      <c r="U303" s="27">
        <v>204.62960000000001</v>
      </c>
      <c r="V303">
        <f t="shared" si="120"/>
        <v>202.30119999999999</v>
      </c>
      <c r="W303" s="16">
        <v>26</v>
      </c>
      <c r="X303" s="15">
        <f t="shared" si="121"/>
        <v>52.598311999999993</v>
      </c>
      <c r="Z303">
        <f t="shared" si="122"/>
        <v>26.598311999999993</v>
      </c>
      <c r="AA303" t="s">
        <v>39</v>
      </c>
      <c r="AB303" s="23">
        <f t="shared" si="123"/>
        <v>5259.8311999999996</v>
      </c>
      <c r="AD303">
        <f t="shared" si="124"/>
        <v>465.80155862557558</v>
      </c>
      <c r="AE303" s="23">
        <v>9.1</v>
      </c>
    </row>
    <row r="304" spans="1:31" x14ac:dyDescent="0.3">
      <c r="A304" s="15">
        <v>138</v>
      </c>
      <c r="B304">
        <v>0</v>
      </c>
      <c r="C304">
        <v>1</v>
      </c>
      <c r="D304" s="15">
        <v>9.1959999999999997</v>
      </c>
      <c r="E304" s="22">
        <v>18.614000000000001</v>
      </c>
      <c r="F304" s="28">
        <v>107</v>
      </c>
      <c r="G304" s="15">
        <f>E304</f>
        <v>18.614000000000001</v>
      </c>
      <c r="H304" s="69"/>
      <c r="I304" s="27">
        <v>2.8671000000000002</v>
      </c>
      <c r="J304" s="27">
        <v>2.8963000000000001</v>
      </c>
      <c r="K304" s="27">
        <v>2.8346</v>
      </c>
      <c r="L304" s="31">
        <f t="shared" si="118"/>
        <v>2.8660000000000001</v>
      </c>
      <c r="M304" s="27">
        <v>1.9952000000000001</v>
      </c>
      <c r="N304" s="27">
        <v>2.0190999999999999</v>
      </c>
      <c r="O304" s="27">
        <v>1.9984999999999999</v>
      </c>
      <c r="P304" s="27">
        <v>1.9750000000000001</v>
      </c>
      <c r="Q304" s="31">
        <f t="shared" si="119"/>
        <v>1.99695</v>
      </c>
      <c r="R304" s="27">
        <v>295.19</v>
      </c>
      <c r="S304" s="27">
        <v>288.81740000000002</v>
      </c>
      <c r="T304" s="27">
        <v>291.7586</v>
      </c>
      <c r="U304" s="27">
        <v>288.3272</v>
      </c>
      <c r="V304">
        <f t="shared" si="120"/>
        <v>291.02330000000001</v>
      </c>
      <c r="W304" s="16">
        <v>26</v>
      </c>
      <c r="X304" s="15">
        <f t="shared" si="121"/>
        <v>75.666058000000007</v>
      </c>
      <c r="Z304">
        <f t="shared" si="122"/>
        <v>49.666058000000007</v>
      </c>
      <c r="AA304" t="s">
        <v>39</v>
      </c>
      <c r="AB304" s="23">
        <f t="shared" si="123"/>
        <v>7566.6058000000003</v>
      </c>
      <c r="AD304">
        <f t="shared" si="124"/>
        <v>406.50079510046203</v>
      </c>
      <c r="AE304" s="23">
        <v>8.8000000000000007</v>
      </c>
    </row>
    <row r="305" spans="1:32" x14ac:dyDescent="0.3">
      <c r="A305" s="15">
        <v>140</v>
      </c>
      <c r="B305">
        <v>0</v>
      </c>
      <c r="C305">
        <v>1</v>
      </c>
      <c r="D305" s="23">
        <v>14.48</v>
      </c>
      <c r="E305">
        <v>25.626000000000001</v>
      </c>
      <c r="F305" s="28">
        <v>187</v>
      </c>
      <c r="G305" s="15">
        <f t="shared" ref="G305:G310" si="125">D305</f>
        <v>14.48</v>
      </c>
      <c r="H305" s="69">
        <v>2.0297999999999998</v>
      </c>
      <c r="I305" s="27"/>
      <c r="J305" s="27">
        <v>2.109</v>
      </c>
      <c r="K305" s="27">
        <v>2.0432000000000001</v>
      </c>
      <c r="L305" s="31">
        <f t="shared" si="118"/>
        <v>2.0606666666666666</v>
      </c>
      <c r="M305" s="27">
        <v>2.0625</v>
      </c>
      <c r="N305" s="27"/>
      <c r="O305" s="27">
        <v>2.0806</v>
      </c>
      <c r="P305" s="27">
        <v>2.077</v>
      </c>
      <c r="Q305" s="31">
        <f t="shared" si="119"/>
        <v>2.0733666666666668</v>
      </c>
      <c r="R305" s="27">
        <v>241.2397</v>
      </c>
      <c r="S305" s="27"/>
      <c r="T305" s="27">
        <v>239.27889999999999</v>
      </c>
      <c r="U305" s="27">
        <v>236.828</v>
      </c>
      <c r="V305">
        <f t="shared" si="120"/>
        <v>239.11553333333333</v>
      </c>
      <c r="W305" s="16">
        <v>26</v>
      </c>
      <c r="X305" s="15">
        <f t="shared" si="121"/>
        <v>62.17003866666667</v>
      </c>
      <c r="Z305">
        <f t="shared" si="122"/>
        <v>36.17003866666667</v>
      </c>
      <c r="AA305" t="s">
        <v>39</v>
      </c>
      <c r="AB305" s="23">
        <f t="shared" si="123"/>
        <v>6217.0038666666669</v>
      </c>
      <c r="AD305">
        <f t="shared" si="124"/>
        <v>429.35109576427254</v>
      </c>
      <c r="AE305" s="23">
        <v>9.4</v>
      </c>
    </row>
    <row r="306" spans="1:32" x14ac:dyDescent="0.3">
      <c r="A306" s="15">
        <v>144</v>
      </c>
      <c r="B306">
        <v>0</v>
      </c>
      <c r="C306">
        <v>1</v>
      </c>
      <c r="D306" s="23">
        <v>11.73</v>
      </c>
      <c r="E306">
        <v>3.7</v>
      </c>
      <c r="F306" s="28">
        <v>196</v>
      </c>
      <c r="G306" s="15">
        <f t="shared" si="125"/>
        <v>11.73</v>
      </c>
      <c r="H306" s="69">
        <v>1.9529000000000001</v>
      </c>
      <c r="I306" s="27">
        <v>1.7307999999999999</v>
      </c>
      <c r="J306" s="27">
        <v>2.0215999999999998</v>
      </c>
      <c r="K306" s="27">
        <v>1.5799000000000001</v>
      </c>
      <c r="L306" s="31">
        <f t="shared" si="118"/>
        <v>1.8212999999999999</v>
      </c>
      <c r="M306" s="27">
        <v>2.0398000000000001</v>
      </c>
      <c r="N306" s="27">
        <v>1.8607</v>
      </c>
      <c r="O306" s="27">
        <v>2.0729000000000002</v>
      </c>
      <c r="P306" s="27"/>
      <c r="Q306" s="31">
        <f t="shared" si="119"/>
        <v>1.9911333333333332</v>
      </c>
      <c r="R306" s="27">
        <v>198.59270000000001</v>
      </c>
      <c r="S306" s="27">
        <v>216.72989999999999</v>
      </c>
      <c r="T306" s="27">
        <v>193.69069999999999</v>
      </c>
      <c r="U306" s="27"/>
      <c r="V306">
        <f t="shared" si="120"/>
        <v>203.00443333333331</v>
      </c>
      <c r="W306" s="16">
        <v>26</v>
      </c>
      <c r="X306" s="15">
        <f t="shared" si="121"/>
        <v>52.781152666666657</v>
      </c>
      <c r="Z306">
        <f t="shared" si="122"/>
        <v>26.781152666666657</v>
      </c>
      <c r="AA306" t="s">
        <v>39</v>
      </c>
      <c r="AB306" s="23">
        <f t="shared" si="123"/>
        <v>5278.1152666666658</v>
      </c>
      <c r="AD306">
        <f t="shared" si="124"/>
        <v>449.96720090934917</v>
      </c>
      <c r="AE306" s="23">
        <v>9</v>
      </c>
    </row>
    <row r="307" spans="1:32" x14ac:dyDescent="0.3">
      <c r="A307" s="15">
        <v>145</v>
      </c>
      <c r="B307">
        <v>0</v>
      </c>
      <c r="C307">
        <v>1</v>
      </c>
      <c r="D307" s="23">
        <v>12.667999999999999</v>
      </c>
      <c r="E307">
        <v>11.922000000000001</v>
      </c>
      <c r="F307" s="28">
        <v>113</v>
      </c>
      <c r="G307" s="15">
        <f t="shared" si="125"/>
        <v>12.667999999999999</v>
      </c>
      <c r="H307" s="27">
        <v>2.0417000000000001</v>
      </c>
      <c r="I307" s="27">
        <v>2.3769999999999998</v>
      </c>
      <c r="J307" s="27">
        <v>2.4198</v>
      </c>
      <c r="K307" s="27">
        <v>1.8545</v>
      </c>
      <c r="L307" s="31">
        <f t="shared" si="118"/>
        <v>2.1732499999999999</v>
      </c>
      <c r="M307" s="27">
        <v>1.893</v>
      </c>
      <c r="N307" s="27">
        <v>1.9231</v>
      </c>
      <c r="O307" s="27">
        <v>1.9194</v>
      </c>
      <c r="P307" s="27"/>
      <c r="Q307" s="31">
        <f t="shared" si="119"/>
        <v>1.9118333333333333</v>
      </c>
      <c r="R307" s="27">
        <v>220.68010000000001</v>
      </c>
      <c r="S307" s="27">
        <v>213.81739999999999</v>
      </c>
      <c r="T307" s="27">
        <v>215.28800000000001</v>
      </c>
      <c r="U307" s="27"/>
      <c r="V307">
        <f t="shared" si="120"/>
        <v>216.59516666666664</v>
      </c>
      <c r="W307" s="16">
        <v>26</v>
      </c>
      <c r="X307" s="15">
        <f t="shared" si="121"/>
        <v>56.314743333333325</v>
      </c>
      <c r="Z307">
        <f t="shared" si="122"/>
        <v>30.314743333333325</v>
      </c>
      <c r="AA307" t="s">
        <v>39</v>
      </c>
      <c r="AB307" s="23">
        <f t="shared" si="123"/>
        <v>5631.4743333333327</v>
      </c>
      <c r="AD307">
        <f t="shared" si="124"/>
        <v>444.54328491737709</v>
      </c>
      <c r="AE307" s="23">
        <v>7.4</v>
      </c>
    </row>
    <row r="308" spans="1:32" x14ac:dyDescent="0.3">
      <c r="A308" s="15">
        <v>148</v>
      </c>
      <c r="B308">
        <v>0</v>
      </c>
      <c r="C308">
        <v>1</v>
      </c>
      <c r="D308" s="23">
        <v>19.68</v>
      </c>
      <c r="E308">
        <v>12.614000000000001</v>
      </c>
      <c r="F308" s="28">
        <v>215</v>
      </c>
      <c r="G308" s="15">
        <f t="shared" si="125"/>
        <v>19.68</v>
      </c>
      <c r="H308" s="27">
        <v>1.9959</v>
      </c>
      <c r="I308" s="27"/>
      <c r="J308" s="27">
        <v>2.0621999999999998</v>
      </c>
      <c r="K308" s="27">
        <v>2.0674999999999999</v>
      </c>
      <c r="L308" s="31">
        <f t="shared" si="118"/>
        <v>2.0418666666666665</v>
      </c>
      <c r="M308" s="27">
        <v>1.9753000000000001</v>
      </c>
      <c r="N308" s="27"/>
      <c r="O308" s="27">
        <v>1.9865999999999999</v>
      </c>
      <c r="P308" s="27">
        <v>1.9978</v>
      </c>
      <c r="Q308" s="31">
        <f t="shared" si="119"/>
        <v>1.9865666666666666</v>
      </c>
      <c r="R308" s="27">
        <v>257.28289999999998</v>
      </c>
      <c r="S308" s="27"/>
      <c r="T308" s="27">
        <v>258.75349999999997</v>
      </c>
      <c r="U308" s="27">
        <v>254.3417</v>
      </c>
      <c r="V308">
        <f t="shared" si="120"/>
        <v>256.79269999999997</v>
      </c>
      <c r="W308" s="16">
        <v>26</v>
      </c>
      <c r="X308" s="15">
        <f t="shared" si="121"/>
        <v>66.766101999999989</v>
      </c>
      <c r="Z308">
        <f t="shared" si="122"/>
        <v>40.766101999999989</v>
      </c>
      <c r="AA308" t="s">
        <v>39</v>
      </c>
      <c r="AB308" s="23">
        <f t="shared" si="123"/>
        <v>6676.6101999999992</v>
      </c>
      <c r="AD308">
        <f t="shared" si="124"/>
        <v>339.2586483739837</v>
      </c>
      <c r="AE308" s="23">
        <v>9.6999999999999993</v>
      </c>
    </row>
    <row r="309" spans="1:32" x14ac:dyDescent="0.3">
      <c r="A309" s="15">
        <v>149</v>
      </c>
      <c r="B309">
        <v>0</v>
      </c>
      <c r="C309">
        <v>1</v>
      </c>
      <c r="D309" s="23">
        <v>11.606</v>
      </c>
      <c r="E309">
        <v>12.842000000000001</v>
      </c>
      <c r="F309" s="28">
        <v>220</v>
      </c>
      <c r="G309" s="15">
        <f t="shared" si="125"/>
        <v>11.606</v>
      </c>
      <c r="H309" s="27">
        <v>1.0492999999999999</v>
      </c>
      <c r="I309" s="27">
        <v>1.0884</v>
      </c>
      <c r="J309" s="27">
        <v>1.1295999999999999</v>
      </c>
      <c r="K309" s="27">
        <v>1.1224000000000001</v>
      </c>
      <c r="L309" s="31">
        <f t="shared" si="118"/>
        <v>1.0974249999999999</v>
      </c>
      <c r="M309" s="27"/>
      <c r="N309" s="27">
        <v>2.1423000000000001</v>
      </c>
      <c r="O309" s="27">
        <v>2.1398000000000001</v>
      </c>
      <c r="P309" s="27">
        <v>2.1684999999999999</v>
      </c>
      <c r="Q309" s="31">
        <f t="shared" si="119"/>
        <v>2.1501999999999999</v>
      </c>
      <c r="R309" s="27">
        <v>186.69470000000001</v>
      </c>
      <c r="S309" s="27">
        <v>180.32210000000001</v>
      </c>
      <c r="T309" s="27">
        <v>183.26329999999999</v>
      </c>
      <c r="U309" s="27">
        <v>179.3417</v>
      </c>
      <c r="V309">
        <f t="shared" si="120"/>
        <v>182.40544999999997</v>
      </c>
      <c r="W309" s="16">
        <v>26</v>
      </c>
      <c r="X309" s="15">
        <f t="shared" si="121"/>
        <v>47.425416999999996</v>
      </c>
      <c r="Z309">
        <f t="shared" si="122"/>
        <v>21.425416999999996</v>
      </c>
      <c r="AA309" t="s">
        <v>39</v>
      </c>
      <c r="AB309" s="23">
        <f t="shared" si="123"/>
        <v>4742.5416999999998</v>
      </c>
      <c r="AD309">
        <f t="shared" si="124"/>
        <v>408.62844218507666</v>
      </c>
      <c r="AE309" s="23">
        <v>9.8000000000000007</v>
      </c>
    </row>
    <row r="310" spans="1:32" x14ac:dyDescent="0.3">
      <c r="A310" s="15">
        <v>153</v>
      </c>
      <c r="B310">
        <v>0</v>
      </c>
      <c r="C310">
        <v>1</v>
      </c>
      <c r="D310" s="23">
        <v>12.81</v>
      </c>
      <c r="E310">
        <v>11.433999999999999</v>
      </c>
      <c r="F310" s="28">
        <v>240</v>
      </c>
      <c r="G310" s="15">
        <f t="shared" si="125"/>
        <v>12.81</v>
      </c>
      <c r="H310" s="69">
        <v>1.5009999999999999</v>
      </c>
      <c r="I310" s="27">
        <v>1.4639</v>
      </c>
      <c r="J310" s="27">
        <v>1.4804999999999999</v>
      </c>
      <c r="K310" s="27">
        <v>1.482</v>
      </c>
      <c r="L310" s="31">
        <f t="shared" si="118"/>
        <v>1.4818500000000001</v>
      </c>
      <c r="M310" s="27">
        <v>2.0526</v>
      </c>
      <c r="N310" s="27">
        <v>2.0520999999999998</v>
      </c>
      <c r="O310" s="27">
        <v>2.0571000000000002</v>
      </c>
      <c r="P310" s="27">
        <v>2.0381</v>
      </c>
      <c r="Q310" s="31">
        <f t="shared" si="119"/>
        <v>2.0499749999999999</v>
      </c>
      <c r="R310" s="27">
        <v>211.42160000000001</v>
      </c>
      <c r="S310" s="27">
        <v>213.38239999999999</v>
      </c>
      <c r="T310" s="27">
        <v>212.8922</v>
      </c>
      <c r="U310" s="27">
        <v>210.9314</v>
      </c>
      <c r="V310">
        <f t="shared" si="120"/>
        <v>212.15690000000001</v>
      </c>
      <c r="W310" s="16">
        <v>26</v>
      </c>
      <c r="X310" s="15">
        <f t="shared" si="121"/>
        <v>55.160794000000003</v>
      </c>
      <c r="Z310">
        <f t="shared" si="122"/>
        <v>29.160794000000003</v>
      </c>
      <c r="AA310" t="s">
        <v>39</v>
      </c>
      <c r="AB310" s="23">
        <f t="shared" si="123"/>
        <v>5516.0794000000005</v>
      </c>
      <c r="AD310">
        <f t="shared" si="124"/>
        <v>430.60729117876662</v>
      </c>
      <c r="AE310" s="23">
        <v>9.8000000000000007</v>
      </c>
    </row>
    <row r="311" spans="1:32" x14ac:dyDescent="0.3">
      <c r="A311" s="15">
        <v>161</v>
      </c>
      <c r="B311">
        <v>0</v>
      </c>
      <c r="C311">
        <v>1</v>
      </c>
      <c r="D311" s="23">
        <v>6.8040000000000003</v>
      </c>
      <c r="E311" s="22">
        <v>10.874000000000001</v>
      </c>
      <c r="F311" s="28">
        <v>278</v>
      </c>
      <c r="G311" s="15">
        <f>D311+E311</f>
        <v>17.678000000000001</v>
      </c>
      <c r="H311" s="69">
        <v>2.5499999999999998</v>
      </c>
      <c r="I311" s="27">
        <v>2.5606</v>
      </c>
      <c r="J311" s="27">
        <v>2.5787</v>
      </c>
      <c r="K311" s="27">
        <v>2.5499999999999998</v>
      </c>
      <c r="L311" s="31">
        <f t="shared" si="118"/>
        <v>2.559825</v>
      </c>
      <c r="M311" s="27">
        <v>1.9873000000000001</v>
      </c>
      <c r="N311" s="27">
        <v>1.9906999999999999</v>
      </c>
      <c r="O311" s="27">
        <v>1.9941</v>
      </c>
      <c r="P311" s="27">
        <v>1.9873000000000001</v>
      </c>
      <c r="Q311" s="31">
        <f t="shared" si="119"/>
        <v>1.9898499999999999</v>
      </c>
      <c r="R311" s="27">
        <v>286.51960000000003</v>
      </c>
      <c r="S311" s="27">
        <v>288.97059999999999</v>
      </c>
      <c r="T311" s="27">
        <v>288.48039999999997</v>
      </c>
      <c r="U311" s="27">
        <v>286.51960000000003</v>
      </c>
      <c r="V311">
        <f t="shared" si="120"/>
        <v>287.62254999999999</v>
      </c>
      <c r="W311" s="16">
        <v>26</v>
      </c>
      <c r="X311" s="56">
        <f t="shared" si="121"/>
        <v>74.781862999999987</v>
      </c>
      <c r="Y311" s="21">
        <f>X311-2</f>
        <v>72.781862999999987</v>
      </c>
      <c r="Z311">
        <f t="shared" si="122"/>
        <v>48.781862999999987</v>
      </c>
      <c r="AA311" t="s">
        <v>39</v>
      </c>
      <c r="AB311" s="15">
        <f t="shared" si="123"/>
        <v>7478.1862999999994</v>
      </c>
      <c r="AC311" s="53">
        <f>AB311-200</f>
        <v>7278.1862999999994</v>
      </c>
      <c r="AD311">
        <f t="shared" si="124"/>
        <v>423.02219142436923</v>
      </c>
      <c r="AE311" s="23">
        <v>9.1999999999999993</v>
      </c>
      <c r="AF311" s="28"/>
    </row>
    <row r="312" spans="1:32" x14ac:dyDescent="0.3">
      <c r="A312" s="15">
        <v>202</v>
      </c>
      <c r="B312">
        <v>0</v>
      </c>
      <c r="C312">
        <v>1</v>
      </c>
      <c r="D312" s="23">
        <v>12.238</v>
      </c>
      <c r="E312">
        <v>1.8460000000000001</v>
      </c>
      <c r="F312" s="28">
        <v>282</v>
      </c>
      <c r="G312" s="15">
        <f t="shared" ref="G312:G321" si="126">D312</f>
        <v>12.238</v>
      </c>
      <c r="H312" s="69">
        <v>3.2505000000000002</v>
      </c>
      <c r="I312" s="27">
        <v>5.3194999999999997</v>
      </c>
      <c r="J312" s="27">
        <v>4.4839000000000002</v>
      </c>
      <c r="K312" s="27">
        <v>6.1258999999999997</v>
      </c>
      <c r="L312" s="31">
        <f t="shared" si="118"/>
        <v>4.79495</v>
      </c>
      <c r="M312" s="27">
        <v>1.9303999999999999</v>
      </c>
      <c r="N312" s="27">
        <v>2.0499999999999998</v>
      </c>
      <c r="O312" s="27"/>
      <c r="P312" s="27">
        <v>2.0508000000000002</v>
      </c>
      <c r="Q312" s="31">
        <f t="shared" si="119"/>
        <v>2.0104000000000002</v>
      </c>
      <c r="R312" s="27">
        <v>132.59800000000001</v>
      </c>
      <c r="S312" s="27">
        <v>125.7353</v>
      </c>
      <c r="T312" s="27">
        <v>134.55879999999999</v>
      </c>
      <c r="U312" s="27">
        <v>123.7745</v>
      </c>
      <c r="V312">
        <f t="shared" si="120"/>
        <v>129.16665</v>
      </c>
      <c r="W312" s="16">
        <v>26</v>
      </c>
      <c r="X312" s="15">
        <f t="shared" si="121"/>
        <v>33.583329000000006</v>
      </c>
      <c r="Z312">
        <f t="shared" si="122"/>
        <v>7.5833290000000062</v>
      </c>
      <c r="AA312" t="s">
        <v>39</v>
      </c>
      <c r="AB312" s="23">
        <f t="shared" si="123"/>
        <v>3358.3329000000003</v>
      </c>
      <c r="AD312">
        <f t="shared" si="124"/>
        <v>274.41844255597323</v>
      </c>
      <c r="AE312" s="23">
        <v>8.8000000000000007</v>
      </c>
    </row>
    <row r="313" spans="1:32" x14ac:dyDescent="0.3">
      <c r="A313" s="15">
        <v>210</v>
      </c>
      <c r="B313">
        <v>0</v>
      </c>
      <c r="C313">
        <v>1</v>
      </c>
      <c r="D313" s="23">
        <v>12.336</v>
      </c>
      <c r="E313" s="17">
        <v>11.34</v>
      </c>
      <c r="F313" s="28">
        <v>324</v>
      </c>
      <c r="G313" s="15">
        <f t="shared" si="126"/>
        <v>12.336</v>
      </c>
      <c r="H313" s="69"/>
      <c r="I313" s="27">
        <v>1.4645999999999999</v>
      </c>
      <c r="J313" s="27">
        <v>1.3453999999999999</v>
      </c>
      <c r="K313" s="27">
        <v>1.5472999999999999</v>
      </c>
      <c r="L313" s="31">
        <f t="shared" si="118"/>
        <v>1.4524333333333332</v>
      </c>
      <c r="M313" s="27">
        <v>1.6772</v>
      </c>
      <c r="N313" s="27">
        <v>1.6261000000000001</v>
      </c>
      <c r="O313" s="27">
        <v>1.3494999999999999</v>
      </c>
      <c r="P313" s="27">
        <v>1.4652000000000001</v>
      </c>
      <c r="Q313" s="31">
        <f t="shared" si="119"/>
        <v>1.5295000000000001</v>
      </c>
      <c r="R313" s="27">
        <v>143.13730000000001</v>
      </c>
      <c r="S313" s="27">
        <v>153.92160000000001</v>
      </c>
      <c r="T313" s="27"/>
      <c r="U313" s="27">
        <v>199.0196</v>
      </c>
      <c r="V313">
        <f t="shared" si="120"/>
        <v>165.3595</v>
      </c>
      <c r="W313" s="16">
        <v>26</v>
      </c>
      <c r="X313" s="15">
        <f t="shared" si="121"/>
        <v>42.993469999999995</v>
      </c>
      <c r="Z313">
        <f t="shared" si="122"/>
        <v>16.993469999999995</v>
      </c>
      <c r="AA313" t="s">
        <v>39</v>
      </c>
      <c r="AB313" s="23">
        <f t="shared" si="123"/>
        <v>4299.3469999999998</v>
      </c>
      <c r="AD313">
        <f t="shared" si="124"/>
        <v>348.52034695201036</v>
      </c>
      <c r="AE313" s="23">
        <v>8.1</v>
      </c>
    </row>
    <row r="314" spans="1:32" x14ac:dyDescent="0.3">
      <c r="A314" s="15">
        <v>211</v>
      </c>
      <c r="B314">
        <v>0</v>
      </c>
      <c r="C314">
        <v>1</v>
      </c>
      <c r="D314" s="23">
        <v>10.199999999999999</v>
      </c>
      <c r="E314" s="72">
        <v>5.3339999999999996</v>
      </c>
      <c r="F314" s="29">
        <v>331</v>
      </c>
      <c r="G314" s="15">
        <f t="shared" si="126"/>
        <v>10.199999999999999</v>
      </c>
      <c r="H314" s="69">
        <v>1.6887000000000001</v>
      </c>
      <c r="I314" s="27">
        <v>1.6232</v>
      </c>
      <c r="J314" s="27"/>
      <c r="K314" s="27">
        <v>1.6640999999999999</v>
      </c>
      <c r="L314" s="31">
        <f t="shared" si="118"/>
        <v>1.6586666666666667</v>
      </c>
      <c r="M314" s="27">
        <v>2.004</v>
      </c>
      <c r="N314" s="27">
        <v>1.9997</v>
      </c>
      <c r="O314" s="27"/>
      <c r="P314" s="27">
        <v>1.978</v>
      </c>
      <c r="Q314" s="31">
        <f t="shared" si="119"/>
        <v>1.9939</v>
      </c>
      <c r="R314" s="27">
        <v>223.9819</v>
      </c>
      <c r="S314" s="27">
        <v>226.43289999999999</v>
      </c>
      <c r="T314" s="27"/>
      <c r="U314" s="27">
        <v>223.9819</v>
      </c>
      <c r="V314">
        <f t="shared" si="120"/>
        <v>224.7989</v>
      </c>
      <c r="W314" s="16">
        <v>26</v>
      </c>
      <c r="X314" s="15">
        <f t="shared" si="121"/>
        <v>58.447713999999998</v>
      </c>
      <c r="Z314">
        <f t="shared" si="122"/>
        <v>32.447713999999998</v>
      </c>
      <c r="AA314" t="s">
        <v>39</v>
      </c>
      <c r="AB314" s="23">
        <f t="shared" si="123"/>
        <v>5844.7713999999996</v>
      </c>
      <c r="AD314">
        <f t="shared" si="124"/>
        <v>573.01680392156868</v>
      </c>
      <c r="AE314" s="23">
        <v>9.1999999999999993</v>
      </c>
    </row>
    <row r="315" spans="1:32" x14ac:dyDescent="0.3">
      <c r="A315" s="15">
        <v>213</v>
      </c>
      <c r="B315">
        <v>0</v>
      </c>
      <c r="C315">
        <v>1</v>
      </c>
      <c r="D315" s="23">
        <v>13.83</v>
      </c>
      <c r="E315" s="17">
        <v>8.8800000000000008</v>
      </c>
      <c r="F315" s="28">
        <v>344</v>
      </c>
      <c r="G315" s="15">
        <f t="shared" si="126"/>
        <v>13.83</v>
      </c>
      <c r="H315" s="69"/>
      <c r="I315" s="27">
        <v>1.5258</v>
      </c>
      <c r="J315" s="27">
        <v>1.5415000000000001</v>
      </c>
      <c r="K315" s="27">
        <v>1.5495000000000001</v>
      </c>
      <c r="L315" s="31">
        <f t="shared" si="118"/>
        <v>1.5389333333333335</v>
      </c>
      <c r="M315" s="27"/>
      <c r="N315" s="27">
        <v>1.9456</v>
      </c>
      <c r="O315" s="27">
        <v>1.9489000000000001</v>
      </c>
      <c r="P315" s="27">
        <v>1.9505999999999999</v>
      </c>
      <c r="Q315" s="31">
        <f t="shared" si="119"/>
        <v>1.9483666666666666</v>
      </c>
      <c r="R315" s="27">
        <v>344.57010000000002</v>
      </c>
      <c r="S315" s="27">
        <v>334.76620000000003</v>
      </c>
      <c r="T315" s="27">
        <v>338.19760000000002</v>
      </c>
      <c r="U315" s="27">
        <v>330.84460000000001</v>
      </c>
      <c r="V315">
        <f t="shared" si="120"/>
        <v>337.09462500000006</v>
      </c>
      <c r="W315" s="16">
        <v>26</v>
      </c>
      <c r="X315" s="15">
        <f t="shared" si="121"/>
        <v>87.644602500000019</v>
      </c>
      <c r="Z315">
        <f t="shared" si="122"/>
        <v>61.644602500000019</v>
      </c>
      <c r="AA315" t="s">
        <v>39</v>
      </c>
      <c r="AB315" s="23">
        <f t="shared" si="123"/>
        <v>8764.4602500000019</v>
      </c>
      <c r="AD315">
        <f t="shared" si="124"/>
        <v>633.72814533622568</v>
      </c>
      <c r="AE315" s="23">
        <v>9.1999999999999993</v>
      </c>
    </row>
    <row r="316" spans="1:32" x14ac:dyDescent="0.3">
      <c r="A316" s="15">
        <v>214</v>
      </c>
      <c r="B316">
        <v>0</v>
      </c>
      <c r="C316">
        <v>1</v>
      </c>
      <c r="D316" s="23">
        <v>13.754</v>
      </c>
      <c r="E316" s="17">
        <v>8.6039999999999992</v>
      </c>
      <c r="F316" s="29">
        <v>347</v>
      </c>
      <c r="G316" s="15">
        <f t="shared" si="126"/>
        <v>13.754</v>
      </c>
      <c r="H316" s="69"/>
      <c r="I316" s="27">
        <v>1.9854000000000001</v>
      </c>
      <c r="J316" s="27">
        <v>2.0095000000000001</v>
      </c>
      <c r="K316" s="27">
        <v>2.0026999999999999</v>
      </c>
      <c r="L316" s="31">
        <f t="shared" si="118"/>
        <v>1.9992000000000001</v>
      </c>
      <c r="M316" s="27"/>
      <c r="N316" s="27">
        <v>2.0314999999999999</v>
      </c>
      <c r="O316" s="27">
        <v>2.0346000000000002</v>
      </c>
      <c r="P316" s="27">
        <v>2.0350999999999999</v>
      </c>
      <c r="Q316" s="31">
        <f t="shared" si="119"/>
        <v>2.0337333333333336</v>
      </c>
      <c r="R316" s="27">
        <v>289.178</v>
      </c>
      <c r="S316" s="27">
        <v>281.82499999999999</v>
      </c>
      <c r="T316" s="27">
        <v>286.23680000000002</v>
      </c>
      <c r="U316" s="27">
        <v>282.3152</v>
      </c>
      <c r="V316">
        <f t="shared" si="120"/>
        <v>284.88874999999996</v>
      </c>
      <c r="W316" s="16">
        <v>26</v>
      </c>
      <c r="X316" s="15">
        <f t="shared" si="121"/>
        <v>74.071074999999993</v>
      </c>
      <c r="Z316">
        <f t="shared" si="122"/>
        <v>48.071074999999993</v>
      </c>
      <c r="AA316" t="s">
        <v>39</v>
      </c>
      <c r="AB316" s="23">
        <f t="shared" si="123"/>
        <v>7407.1074999999992</v>
      </c>
      <c r="AD316">
        <f t="shared" si="124"/>
        <v>538.54206049149332</v>
      </c>
      <c r="AE316" s="23">
        <v>9.1</v>
      </c>
    </row>
    <row r="317" spans="1:32" x14ac:dyDescent="0.3">
      <c r="A317" s="15">
        <v>215</v>
      </c>
      <c r="B317">
        <v>0</v>
      </c>
      <c r="C317">
        <v>1</v>
      </c>
      <c r="D317" s="33">
        <v>10.4</v>
      </c>
      <c r="E317" s="70">
        <v>7.0759999999999996</v>
      </c>
      <c r="F317" s="29">
        <v>354</v>
      </c>
      <c r="G317" s="15">
        <f t="shared" si="126"/>
        <v>10.4</v>
      </c>
      <c r="H317" s="69">
        <v>1.3503000000000001</v>
      </c>
      <c r="I317" s="27">
        <v>1.4736</v>
      </c>
      <c r="J317" s="27">
        <v>1.6248</v>
      </c>
      <c r="K317" s="27">
        <v>1.6324000000000001</v>
      </c>
      <c r="L317" s="31">
        <f t="shared" si="118"/>
        <v>1.5202750000000003</v>
      </c>
      <c r="M317" s="27">
        <v>1.8174999999999999</v>
      </c>
      <c r="N317" s="27">
        <v>1.8084</v>
      </c>
      <c r="O317" s="27">
        <v>1.9875</v>
      </c>
      <c r="P317" s="27">
        <v>1.9583999999999999</v>
      </c>
      <c r="Q317" s="31">
        <f t="shared" si="119"/>
        <v>1.8929499999999999</v>
      </c>
      <c r="R317" s="27">
        <v>140.13480000000001</v>
      </c>
      <c r="S317" s="27">
        <v>142.09559999999999</v>
      </c>
      <c r="T317" s="27">
        <v>132.78190000000001</v>
      </c>
      <c r="U317" s="27">
        <v>131.8015</v>
      </c>
      <c r="V317">
        <f t="shared" si="120"/>
        <v>136.70345</v>
      </c>
      <c r="W317" s="16">
        <v>26</v>
      </c>
      <c r="X317" s="15">
        <f t="shared" si="121"/>
        <v>35.542897000000004</v>
      </c>
      <c r="Z317">
        <f t="shared" si="122"/>
        <v>9.5428970000000035</v>
      </c>
      <c r="AA317" t="s">
        <v>39</v>
      </c>
      <c r="AB317" s="23">
        <f t="shared" si="123"/>
        <v>3554.2897000000003</v>
      </c>
      <c r="AD317">
        <f t="shared" si="124"/>
        <v>341.75862499999999</v>
      </c>
      <c r="AE317" s="23">
        <v>9.1</v>
      </c>
    </row>
    <row r="318" spans="1:32" x14ac:dyDescent="0.3">
      <c r="A318" s="15">
        <v>216</v>
      </c>
      <c r="B318">
        <v>0</v>
      </c>
      <c r="C318">
        <v>1</v>
      </c>
      <c r="D318" s="23">
        <v>13.11</v>
      </c>
      <c r="E318" s="72">
        <v>10.48</v>
      </c>
      <c r="F318" s="29">
        <v>360</v>
      </c>
      <c r="G318" s="40">
        <f t="shared" si="126"/>
        <v>13.11</v>
      </c>
      <c r="H318" s="69">
        <v>2.0095000000000001</v>
      </c>
      <c r="I318" s="27">
        <v>1.8173999999999999</v>
      </c>
      <c r="J318" s="27">
        <v>2.5217999999999998</v>
      </c>
      <c r="K318" s="27">
        <v>2.4676999999999998</v>
      </c>
      <c r="L318" s="31">
        <f t="shared" si="118"/>
        <v>2.2040999999999999</v>
      </c>
      <c r="M318" s="27">
        <v>2.0019</v>
      </c>
      <c r="N318" s="27"/>
      <c r="O318" s="27">
        <v>2.1215000000000002</v>
      </c>
      <c r="P318" s="27">
        <v>2.0933999999999999</v>
      </c>
      <c r="Q318" s="31">
        <f t="shared" si="119"/>
        <v>2.0722666666666667</v>
      </c>
      <c r="R318" s="27">
        <v>150.4289</v>
      </c>
      <c r="S318" s="27">
        <v>153.8603</v>
      </c>
      <c r="T318" s="27">
        <v>147.97790000000001</v>
      </c>
      <c r="U318" s="27">
        <v>146.0172</v>
      </c>
      <c r="V318">
        <f t="shared" si="120"/>
        <v>149.57107500000001</v>
      </c>
      <c r="W318" s="16">
        <v>26</v>
      </c>
      <c r="X318" s="15">
        <f t="shared" si="121"/>
        <v>38.888479500000003</v>
      </c>
      <c r="Z318">
        <f t="shared" si="122"/>
        <v>12.888479500000003</v>
      </c>
      <c r="AA318" t="s">
        <v>39</v>
      </c>
      <c r="AB318" s="23">
        <f t="shared" si="123"/>
        <v>3888.8479500000003</v>
      </c>
      <c r="AD318">
        <f t="shared" si="124"/>
        <v>296.6321853546911</v>
      </c>
      <c r="AE318" s="23">
        <v>9.5</v>
      </c>
    </row>
    <row r="319" spans="1:32" x14ac:dyDescent="0.3">
      <c r="A319" s="15">
        <v>218</v>
      </c>
      <c r="B319">
        <v>0</v>
      </c>
      <c r="C319">
        <v>1</v>
      </c>
      <c r="D319" s="23">
        <v>10.157999999999999</v>
      </c>
      <c r="E319" s="17">
        <v>10.220000000000001</v>
      </c>
      <c r="F319" s="29">
        <v>366</v>
      </c>
      <c r="G319" s="15">
        <f t="shared" si="126"/>
        <v>10.157999999999999</v>
      </c>
      <c r="H319" s="69"/>
      <c r="I319" s="27">
        <v>2.0585</v>
      </c>
      <c r="J319" s="27">
        <v>2.0356999999999998</v>
      </c>
      <c r="K319" s="27">
        <v>2.1153</v>
      </c>
      <c r="L319" s="31">
        <f t="shared" si="118"/>
        <v>2.0698333333333334</v>
      </c>
      <c r="M319" s="27">
        <v>1.9763999999999999</v>
      </c>
      <c r="N319" s="27">
        <v>2.0788000000000002</v>
      </c>
      <c r="O319" s="27">
        <v>2.0413000000000001</v>
      </c>
      <c r="P319" s="27">
        <v>2.0495000000000001</v>
      </c>
      <c r="Q319" s="31">
        <f t="shared" si="119"/>
        <v>2.0365000000000002</v>
      </c>
      <c r="R319" s="27">
        <v>152.3897</v>
      </c>
      <c r="S319" s="27">
        <v>146.0172</v>
      </c>
      <c r="T319" s="27">
        <v>152.3897</v>
      </c>
      <c r="U319" s="27">
        <v>147.97790000000001</v>
      </c>
      <c r="V319">
        <f t="shared" si="120"/>
        <v>149.693625</v>
      </c>
      <c r="W319" s="16">
        <v>26</v>
      </c>
      <c r="X319" s="15">
        <f t="shared" si="121"/>
        <v>38.920342499999997</v>
      </c>
      <c r="Z319">
        <f t="shared" si="122"/>
        <v>12.920342499999997</v>
      </c>
      <c r="AA319" t="s">
        <v>39</v>
      </c>
      <c r="AB319" s="23">
        <f t="shared" si="123"/>
        <v>3892.0342499999997</v>
      </c>
      <c r="AD319">
        <f t="shared" si="124"/>
        <v>383.14966036621382</v>
      </c>
      <c r="AE319" s="23">
        <v>9</v>
      </c>
    </row>
    <row r="320" spans="1:32" x14ac:dyDescent="0.3">
      <c r="A320" s="15">
        <v>219</v>
      </c>
      <c r="B320">
        <v>0</v>
      </c>
      <c r="C320">
        <v>1</v>
      </c>
      <c r="D320" s="23">
        <v>11.936</v>
      </c>
      <c r="E320" s="17">
        <v>14.818</v>
      </c>
      <c r="F320" s="29">
        <v>374</v>
      </c>
      <c r="G320" s="15">
        <f t="shared" si="126"/>
        <v>11.936</v>
      </c>
      <c r="H320" s="69">
        <v>2.0737000000000001</v>
      </c>
      <c r="I320" s="27">
        <v>2.4214000000000002</v>
      </c>
      <c r="J320" s="27">
        <v>2.3986000000000001</v>
      </c>
      <c r="K320" s="27">
        <v>1.9791000000000001</v>
      </c>
      <c r="L320" s="31">
        <f t="shared" si="118"/>
        <v>2.2182000000000004</v>
      </c>
      <c r="M320" s="27"/>
      <c r="N320" s="27">
        <v>2.1299000000000001</v>
      </c>
      <c r="O320" s="27">
        <v>2.06</v>
      </c>
      <c r="P320" s="27">
        <v>1.9829000000000001</v>
      </c>
      <c r="Q320" s="31">
        <f t="shared" si="119"/>
        <v>2.0575999999999999</v>
      </c>
      <c r="R320" s="27">
        <v>213.17400000000001</v>
      </c>
      <c r="S320" s="27">
        <v>187.1936</v>
      </c>
      <c r="T320" s="27">
        <v>190.13480000000001</v>
      </c>
      <c r="U320" s="27">
        <v>211.2132</v>
      </c>
      <c r="V320">
        <f t="shared" si="120"/>
        <v>200.42890000000003</v>
      </c>
      <c r="W320" s="16">
        <v>26</v>
      </c>
      <c r="X320" s="15">
        <f t="shared" si="121"/>
        <v>52.111514000000007</v>
      </c>
      <c r="Z320">
        <f t="shared" si="122"/>
        <v>26.111514000000007</v>
      </c>
      <c r="AA320" t="s">
        <v>39</v>
      </c>
      <c r="AB320" s="23">
        <f t="shared" si="123"/>
        <v>5211.1514000000006</v>
      </c>
      <c r="AD320">
        <f t="shared" si="124"/>
        <v>436.59110254691694</v>
      </c>
      <c r="AE320" s="23">
        <v>8.9</v>
      </c>
    </row>
    <row r="321" spans="1:33" x14ac:dyDescent="0.3">
      <c r="A321" s="15">
        <v>221</v>
      </c>
      <c r="B321">
        <v>0</v>
      </c>
      <c r="C321">
        <v>1</v>
      </c>
      <c r="D321" s="23">
        <v>12.226000000000001</v>
      </c>
      <c r="E321" s="17">
        <v>8.548</v>
      </c>
      <c r="F321" s="29">
        <v>391</v>
      </c>
      <c r="G321" s="15">
        <f t="shared" si="126"/>
        <v>12.226000000000001</v>
      </c>
      <c r="H321" s="27">
        <v>2.0087999999999999</v>
      </c>
      <c r="I321" s="27">
        <v>1.7925</v>
      </c>
      <c r="J321" s="27">
        <v>2.2029000000000001</v>
      </c>
      <c r="K321" s="27">
        <v>1.748</v>
      </c>
      <c r="L321" s="31">
        <f t="shared" si="118"/>
        <v>1.9380500000000001</v>
      </c>
      <c r="M321" s="27">
        <v>2.0802</v>
      </c>
      <c r="N321" s="27">
        <v>1.8777999999999999</v>
      </c>
      <c r="O321" s="27">
        <v>2.1366000000000001</v>
      </c>
      <c r="P321" s="27">
        <v>1.7706</v>
      </c>
      <c r="Q321" s="31">
        <f t="shared" si="119"/>
        <v>1.9662999999999999</v>
      </c>
      <c r="R321" s="27">
        <v>176.91990000000001</v>
      </c>
      <c r="S321" s="27">
        <v>196.52780000000001</v>
      </c>
      <c r="T321" s="27">
        <v>168.09639999999999</v>
      </c>
      <c r="U321" s="27">
        <v>212.2141</v>
      </c>
      <c r="V321">
        <f t="shared" si="120"/>
        <v>188.43955000000003</v>
      </c>
      <c r="W321" s="16">
        <v>26</v>
      </c>
      <c r="X321" s="15">
        <f t="shared" si="121"/>
        <v>48.994283000000003</v>
      </c>
      <c r="Z321">
        <f t="shared" si="122"/>
        <v>22.994283000000003</v>
      </c>
      <c r="AA321" t="s">
        <v>39</v>
      </c>
      <c r="AB321" s="23">
        <f t="shared" si="123"/>
        <v>4899.4283000000005</v>
      </c>
      <c r="AD321">
        <f t="shared" si="124"/>
        <v>400.73845084246688</v>
      </c>
      <c r="AE321" s="23">
        <v>9.1</v>
      </c>
    </row>
    <row r="322" spans="1:33" x14ac:dyDescent="0.3">
      <c r="A322" s="15">
        <v>225</v>
      </c>
      <c r="B322">
        <v>0</v>
      </c>
      <c r="C322">
        <v>1</v>
      </c>
      <c r="D322" s="23">
        <v>5.8780000000000001</v>
      </c>
      <c r="E322" s="47">
        <v>4.2519999999999998</v>
      </c>
      <c r="F322" s="29">
        <v>414</v>
      </c>
      <c r="G322" s="15">
        <f>D322+E322</f>
        <v>10.129999999999999</v>
      </c>
      <c r="H322" s="27">
        <v>1.5980000000000001</v>
      </c>
      <c r="I322" s="27">
        <v>1.4811000000000001</v>
      </c>
      <c r="J322" s="27"/>
      <c r="K322" s="27">
        <v>1.5729</v>
      </c>
      <c r="L322" s="31">
        <f t="shared" si="118"/>
        <v>1.5506666666666666</v>
      </c>
      <c r="M322" s="27">
        <v>1.8928</v>
      </c>
      <c r="N322" s="27">
        <v>1.6149</v>
      </c>
      <c r="O322" s="27">
        <v>2.2650999999999999</v>
      </c>
      <c r="P322" s="27">
        <v>1.7036</v>
      </c>
      <c r="Q322" s="31">
        <f t="shared" si="119"/>
        <v>1.8691</v>
      </c>
      <c r="R322" s="27">
        <v>176.03700000000001</v>
      </c>
      <c r="S322" s="27">
        <v>210.35069999999999</v>
      </c>
      <c r="T322" s="27">
        <v>145.15459999999999</v>
      </c>
      <c r="U322" s="27">
        <v>201.03700000000001</v>
      </c>
      <c r="V322">
        <f t="shared" si="120"/>
        <v>183.144825</v>
      </c>
      <c r="W322" s="16">
        <v>26</v>
      </c>
      <c r="X322" s="15">
        <f t="shared" si="121"/>
        <v>47.6176545</v>
      </c>
      <c r="Z322">
        <f t="shared" si="122"/>
        <v>21.6176545</v>
      </c>
      <c r="AA322" t="s">
        <v>39</v>
      </c>
      <c r="AB322" s="23">
        <f t="shared" si="123"/>
        <v>4761.7654499999999</v>
      </c>
      <c r="AD322">
        <f t="shared" si="124"/>
        <v>470.0656910167819</v>
      </c>
      <c r="AE322" s="23">
        <v>9.3000000000000007</v>
      </c>
    </row>
    <row r="323" spans="1:33" x14ac:dyDescent="0.3">
      <c r="A323" s="15">
        <v>226</v>
      </c>
      <c r="B323">
        <v>0</v>
      </c>
      <c r="C323">
        <v>1</v>
      </c>
      <c r="D323" s="15">
        <v>6.6680000000000001</v>
      </c>
      <c r="E323" s="47">
        <v>13.24</v>
      </c>
      <c r="F323" s="29">
        <v>420</v>
      </c>
      <c r="G323" s="15">
        <f>E323</f>
        <v>13.24</v>
      </c>
      <c r="H323" s="27">
        <v>1.4495</v>
      </c>
      <c r="I323" s="27">
        <v>1.3434999999999999</v>
      </c>
      <c r="J323" s="27">
        <v>1.6141000000000001</v>
      </c>
      <c r="K323" s="27">
        <v>1.3596999999999999</v>
      </c>
      <c r="L323" s="31">
        <f t="shared" si="118"/>
        <v>1.4417</v>
      </c>
      <c r="M323" s="27">
        <v>2.0388999999999999</v>
      </c>
      <c r="N323" s="27">
        <v>1.6640999999999999</v>
      </c>
      <c r="O323" s="27">
        <v>2.2467000000000001</v>
      </c>
      <c r="P323" s="27">
        <v>1.6823999999999999</v>
      </c>
      <c r="Q323" s="31">
        <f t="shared" si="119"/>
        <v>1.9080249999999999</v>
      </c>
      <c r="R323" s="27">
        <v>196.62520000000001</v>
      </c>
      <c r="S323" s="27">
        <v>246.13499999999999</v>
      </c>
      <c r="T323" s="27">
        <v>177.01730000000001</v>
      </c>
      <c r="U323" s="27">
        <v>239.76240000000001</v>
      </c>
      <c r="V323">
        <f t="shared" si="120"/>
        <v>214.884975</v>
      </c>
      <c r="W323" s="16">
        <v>26</v>
      </c>
      <c r="X323" s="15">
        <f t="shared" si="121"/>
        <v>55.870093500000003</v>
      </c>
      <c r="Z323">
        <f t="shared" si="122"/>
        <v>29.870093500000003</v>
      </c>
      <c r="AA323" t="s">
        <v>39</v>
      </c>
      <c r="AB323" s="23">
        <f t="shared" si="123"/>
        <v>5587.0093500000003</v>
      </c>
      <c r="AD323">
        <f t="shared" si="124"/>
        <v>421.97955815709969</v>
      </c>
      <c r="AE323" s="23">
        <v>9.3000000000000007</v>
      </c>
    </row>
    <row r="324" spans="1:33" x14ac:dyDescent="0.3">
      <c r="A324" s="15">
        <v>227</v>
      </c>
      <c r="B324">
        <v>0</v>
      </c>
      <c r="C324">
        <v>1</v>
      </c>
      <c r="D324" s="23">
        <v>6.4580000000000002</v>
      </c>
      <c r="E324" s="47">
        <v>10.326000000000001</v>
      </c>
      <c r="F324" s="29">
        <v>422</v>
      </c>
      <c r="G324" s="15">
        <f>D324+E324</f>
        <v>16.783999999999999</v>
      </c>
      <c r="H324" s="69"/>
      <c r="I324" s="27">
        <v>2.0026999999999999</v>
      </c>
      <c r="J324" s="27">
        <v>2.0781000000000001</v>
      </c>
      <c r="K324" s="27">
        <v>1.8532999999999999</v>
      </c>
      <c r="L324" s="31">
        <f t="shared" ref="L324:L355" si="127">AVERAGE(H324:K324)</f>
        <v>1.9780333333333333</v>
      </c>
      <c r="M324" s="27">
        <v>1.7802</v>
      </c>
      <c r="N324" s="27">
        <v>2.1515</v>
      </c>
      <c r="O324" s="27">
        <v>2.0956999999999999</v>
      </c>
      <c r="P324" s="27">
        <v>1.9621</v>
      </c>
      <c r="Q324" s="31">
        <f t="shared" ref="Q324:Q355" si="128">AVERAGE(M324:P324)</f>
        <v>1.9973749999999999</v>
      </c>
      <c r="R324" s="27"/>
      <c r="S324" s="27">
        <v>241.233</v>
      </c>
      <c r="T324" s="27">
        <v>243.19380000000001</v>
      </c>
      <c r="U324" s="27">
        <v>262.31150000000002</v>
      </c>
      <c r="V324">
        <f t="shared" ref="V324:V355" si="129">AVERAGE(R324:U324)</f>
        <v>248.91276666666667</v>
      </c>
      <c r="W324" s="16">
        <v>26</v>
      </c>
      <c r="X324" s="15">
        <f t="shared" ref="X324:X355" si="130">(V324*W324)/100</f>
        <v>64.717319333333336</v>
      </c>
      <c r="Z324">
        <f t="shared" ref="Z324:Z355" si="131">X324-W324</f>
        <v>38.717319333333336</v>
      </c>
      <c r="AA324" t="s">
        <v>39</v>
      </c>
      <c r="AB324" s="23">
        <f t="shared" ref="AB324:AB355" si="132">V324*W324</f>
        <v>6471.7319333333335</v>
      </c>
      <c r="AD324">
        <f t="shared" ref="AD324:AD355" si="133">AB324/G324</f>
        <v>385.58936685732448</v>
      </c>
      <c r="AE324" s="23">
        <v>9</v>
      </c>
    </row>
    <row r="325" spans="1:33" x14ac:dyDescent="0.3">
      <c r="A325" s="15">
        <v>228</v>
      </c>
      <c r="B325">
        <v>0</v>
      </c>
      <c r="C325">
        <v>1</v>
      </c>
      <c r="D325" s="15">
        <v>6.766</v>
      </c>
      <c r="E325" s="47">
        <v>12.5</v>
      </c>
      <c r="F325" s="29">
        <v>432</v>
      </c>
      <c r="G325" s="15">
        <f>E325</f>
        <v>12.5</v>
      </c>
      <c r="H325" s="69">
        <v>1.6639999999999999</v>
      </c>
      <c r="I325" s="27"/>
      <c r="J325" s="27">
        <v>1.9153</v>
      </c>
      <c r="K325" s="27">
        <v>1.7632000000000001</v>
      </c>
      <c r="L325" s="31">
        <f t="shared" si="127"/>
        <v>1.7808333333333335</v>
      </c>
      <c r="M325" s="27">
        <v>1.9636</v>
      </c>
      <c r="N325" s="27"/>
      <c r="O325" s="27">
        <v>2.1299000000000001</v>
      </c>
      <c r="P325" s="27">
        <v>1.9755</v>
      </c>
      <c r="Q325" s="31">
        <f t="shared" si="128"/>
        <v>2.0230000000000001</v>
      </c>
      <c r="R325" s="27">
        <v>224.55070000000001</v>
      </c>
      <c r="S325" s="27"/>
      <c r="T325" s="27">
        <v>204.94280000000001</v>
      </c>
      <c r="U325" s="27">
        <v>217.1977</v>
      </c>
      <c r="V325">
        <f t="shared" si="129"/>
        <v>215.56373333333332</v>
      </c>
      <c r="W325" s="16">
        <v>26</v>
      </c>
      <c r="X325" s="15">
        <f t="shared" si="130"/>
        <v>56.046570666666668</v>
      </c>
      <c r="Z325">
        <f t="shared" si="131"/>
        <v>30.046570666666668</v>
      </c>
      <c r="AA325" t="s">
        <v>39</v>
      </c>
      <c r="AB325" s="23">
        <f t="shared" si="132"/>
        <v>5604.6570666666667</v>
      </c>
      <c r="AD325">
        <f t="shared" si="133"/>
        <v>448.37256533333334</v>
      </c>
      <c r="AE325" s="23">
        <v>9</v>
      </c>
    </row>
    <row r="326" spans="1:33" x14ac:dyDescent="0.3">
      <c r="A326" s="15">
        <v>229</v>
      </c>
      <c r="B326">
        <v>0</v>
      </c>
      <c r="C326">
        <v>1</v>
      </c>
      <c r="D326" s="15">
        <v>8.2620000000000005</v>
      </c>
      <c r="E326" s="47">
        <v>14.342000000000001</v>
      </c>
      <c r="F326" s="29">
        <v>438</v>
      </c>
      <c r="G326" s="15">
        <f>E326</f>
        <v>14.342000000000001</v>
      </c>
      <c r="H326" s="69">
        <v>1.6473</v>
      </c>
      <c r="I326" s="27">
        <v>1.484</v>
      </c>
      <c r="J326" s="27">
        <v>1.8826000000000001</v>
      </c>
      <c r="K326" s="27">
        <v>1.7057</v>
      </c>
      <c r="L326" s="31">
        <f t="shared" si="127"/>
        <v>1.6798999999999999</v>
      </c>
      <c r="M326" s="27">
        <v>1.9527000000000001</v>
      </c>
      <c r="N326" s="27"/>
      <c r="O326" s="27">
        <v>2.0905999999999998</v>
      </c>
      <c r="P326" s="27">
        <v>1.9632000000000001</v>
      </c>
      <c r="Q326" s="31">
        <f t="shared" si="128"/>
        <v>2.0021666666666671</v>
      </c>
      <c r="R326" s="27">
        <v>252.982</v>
      </c>
      <c r="S326" s="27"/>
      <c r="T326" s="27">
        <v>231.90360000000001</v>
      </c>
      <c r="U326" s="27">
        <v>248.5703</v>
      </c>
      <c r="V326">
        <f t="shared" si="129"/>
        <v>244.48530000000002</v>
      </c>
      <c r="W326" s="16">
        <v>26</v>
      </c>
      <c r="X326" s="15">
        <f t="shared" si="130"/>
        <v>63.566178000000008</v>
      </c>
      <c r="Z326">
        <f t="shared" si="131"/>
        <v>37.566178000000008</v>
      </c>
      <c r="AA326" t="s">
        <v>39</v>
      </c>
      <c r="AB326" s="23">
        <f t="shared" si="132"/>
        <v>6356.6178000000009</v>
      </c>
      <c r="AD326">
        <f t="shared" si="133"/>
        <v>443.21697113373313</v>
      </c>
      <c r="AE326" s="23">
        <v>9.3000000000000007</v>
      </c>
    </row>
    <row r="327" spans="1:33" x14ac:dyDescent="0.3">
      <c r="A327" s="15">
        <v>230</v>
      </c>
      <c r="B327">
        <v>0</v>
      </c>
      <c r="C327">
        <v>1</v>
      </c>
      <c r="D327" s="15">
        <v>8.0540000000000003</v>
      </c>
      <c r="E327" s="47">
        <v>19.384</v>
      </c>
      <c r="F327" s="29">
        <v>444</v>
      </c>
      <c r="G327" s="15">
        <f>E327</f>
        <v>19.384</v>
      </c>
      <c r="H327" s="69">
        <v>1.6442000000000001</v>
      </c>
      <c r="I327" s="27">
        <v>1.5271999999999999</v>
      </c>
      <c r="J327" s="27">
        <v>1.7715000000000001</v>
      </c>
      <c r="K327" s="27">
        <v>1.7015</v>
      </c>
      <c r="L327" s="31">
        <f t="shared" si="127"/>
        <v>1.6611</v>
      </c>
      <c r="M327" s="27">
        <v>1.9486000000000001</v>
      </c>
      <c r="N327" s="27">
        <v>1.7111000000000001</v>
      </c>
      <c r="O327" s="27">
        <v>2.0442</v>
      </c>
      <c r="P327" s="27">
        <v>1.9532</v>
      </c>
      <c r="Q327" s="31">
        <f t="shared" si="128"/>
        <v>1.9142749999999999</v>
      </c>
      <c r="R327" s="27">
        <v>325.04079999999999</v>
      </c>
      <c r="S327" s="27">
        <v>376.02120000000002</v>
      </c>
      <c r="T327" s="27">
        <v>305.92320000000001</v>
      </c>
      <c r="U327" s="27">
        <v>317.1977</v>
      </c>
      <c r="V327">
        <f t="shared" si="129"/>
        <v>331.045725</v>
      </c>
      <c r="W327" s="16">
        <v>26</v>
      </c>
      <c r="X327" s="15">
        <f t="shared" si="130"/>
        <v>86.0718885</v>
      </c>
      <c r="Z327">
        <f t="shared" si="131"/>
        <v>60.0718885</v>
      </c>
      <c r="AA327" t="s">
        <v>39</v>
      </c>
      <c r="AB327" s="23">
        <f t="shared" si="132"/>
        <v>8607.1888500000005</v>
      </c>
      <c r="AD327">
        <f t="shared" si="133"/>
        <v>444.03574339661577</v>
      </c>
      <c r="AE327" s="23">
        <v>9.1999999999999993</v>
      </c>
    </row>
    <row r="328" spans="1:33" x14ac:dyDescent="0.3">
      <c r="A328" s="15">
        <v>232</v>
      </c>
      <c r="B328">
        <v>0</v>
      </c>
      <c r="C328">
        <v>1</v>
      </c>
      <c r="D328" s="23">
        <v>2.7240000000000002</v>
      </c>
      <c r="E328" t="s">
        <v>35</v>
      </c>
      <c r="F328" s="28">
        <v>158</v>
      </c>
      <c r="G328" s="15">
        <f>D328</f>
        <v>2.7240000000000002</v>
      </c>
      <c r="H328" s="73">
        <v>-0.96750000000000003</v>
      </c>
      <c r="I328" s="35">
        <v>4.8099999999999997E-2</v>
      </c>
      <c r="J328" s="35">
        <v>2.86E-2</v>
      </c>
      <c r="K328" s="35">
        <v>1.2436</v>
      </c>
      <c r="L328" s="36">
        <f t="shared" si="127"/>
        <v>8.8200000000000001E-2</v>
      </c>
      <c r="M328" s="35">
        <v>-0.36959999999999998</v>
      </c>
      <c r="N328" s="35">
        <v>2.1499999999999998E-2</v>
      </c>
      <c r="O328" s="35">
        <v>0.02</v>
      </c>
      <c r="P328" s="35">
        <v>1.0947</v>
      </c>
      <c r="Q328" s="36">
        <f t="shared" si="128"/>
        <v>0.19165000000000001</v>
      </c>
      <c r="R328" s="35">
        <v>1.8229</v>
      </c>
      <c r="S328" s="35">
        <v>-0.13789999999999999</v>
      </c>
      <c r="T328" s="35">
        <v>-0.13789999999999999</v>
      </c>
      <c r="U328" s="35">
        <v>21.430800000000001</v>
      </c>
      <c r="V328">
        <f t="shared" si="129"/>
        <v>5.7444750000000004</v>
      </c>
      <c r="W328" s="16">
        <v>16</v>
      </c>
      <c r="X328" s="15">
        <f t="shared" si="130"/>
        <v>0.91911600000000004</v>
      </c>
      <c r="Z328" s="38">
        <f t="shared" si="131"/>
        <v>-15.080883999999999</v>
      </c>
      <c r="AA328" s="39" t="s">
        <v>43</v>
      </c>
      <c r="AB328" s="59">
        <f t="shared" si="132"/>
        <v>91.911600000000007</v>
      </c>
      <c r="AD328">
        <f t="shared" si="133"/>
        <v>33.741409691629954</v>
      </c>
      <c r="AE328" s="55">
        <v>2.5</v>
      </c>
      <c r="AF328" s="15" t="s">
        <v>54</v>
      </c>
    </row>
    <row r="329" spans="1:33" x14ac:dyDescent="0.3">
      <c r="A329" s="15">
        <v>235</v>
      </c>
      <c r="B329">
        <v>0</v>
      </c>
      <c r="C329">
        <v>1</v>
      </c>
      <c r="D329" s="23">
        <v>6.3979999999999997</v>
      </c>
      <c r="E329" s="22">
        <v>10.853999999999999</v>
      </c>
      <c r="F329" s="28">
        <v>469</v>
      </c>
      <c r="G329" s="15">
        <f>D329+E329</f>
        <v>17.251999999999999</v>
      </c>
      <c r="H329" s="27">
        <v>1.3818999999999999</v>
      </c>
      <c r="I329" s="27">
        <v>1.4764999999999999</v>
      </c>
      <c r="J329" s="27">
        <v>1.1776</v>
      </c>
      <c r="K329" s="27">
        <v>1.6594</v>
      </c>
      <c r="L329" s="31">
        <f t="shared" si="127"/>
        <v>1.4238499999999998</v>
      </c>
      <c r="M329" s="27">
        <v>1.6369</v>
      </c>
      <c r="N329" s="27">
        <v>1.8940999999999999</v>
      </c>
      <c r="O329" s="27">
        <v>1.5430999999999999</v>
      </c>
      <c r="P329" s="27">
        <v>2.0926</v>
      </c>
      <c r="Q329" s="31">
        <f t="shared" si="128"/>
        <v>1.7916749999999999</v>
      </c>
      <c r="R329" s="27">
        <v>369.19119999999998</v>
      </c>
      <c r="S329" s="27">
        <v>272.13240000000002</v>
      </c>
      <c r="T329" s="27">
        <v>377.52449999999999</v>
      </c>
      <c r="U329" s="27">
        <v>243.21080000000001</v>
      </c>
      <c r="V329">
        <f t="shared" si="129"/>
        <v>315.514725</v>
      </c>
      <c r="W329" s="16">
        <v>26</v>
      </c>
      <c r="X329" s="15">
        <f t="shared" si="130"/>
        <v>82.033828499999998</v>
      </c>
      <c r="Z329">
        <f t="shared" si="131"/>
        <v>56.033828499999998</v>
      </c>
      <c r="AA329" t="s">
        <v>39</v>
      </c>
      <c r="AB329" s="23">
        <f t="shared" si="132"/>
        <v>8203.38285</v>
      </c>
      <c r="AD329">
        <f t="shared" si="133"/>
        <v>475.50329527011365</v>
      </c>
      <c r="AE329" s="23">
        <v>9.3000000000000007</v>
      </c>
    </row>
    <row r="330" spans="1:33" x14ac:dyDescent="0.3">
      <c r="A330" s="15">
        <v>236</v>
      </c>
      <c r="B330">
        <v>0</v>
      </c>
      <c r="C330">
        <v>1</v>
      </c>
      <c r="D330" s="23">
        <v>16.294</v>
      </c>
      <c r="E330">
        <v>14.308</v>
      </c>
      <c r="F330" s="28">
        <v>477</v>
      </c>
      <c r="G330" s="15">
        <f>D330</f>
        <v>16.294</v>
      </c>
      <c r="H330" s="27"/>
      <c r="I330" s="27">
        <v>1.5208999999999999</v>
      </c>
      <c r="J330" s="27">
        <v>1.5557000000000001</v>
      </c>
      <c r="K330" s="27">
        <v>1.5207999999999999</v>
      </c>
      <c r="L330" s="31">
        <f t="shared" si="127"/>
        <v>1.5324666666666669</v>
      </c>
      <c r="M330" s="27"/>
      <c r="N330" s="27">
        <v>2.0659999999999998</v>
      </c>
      <c r="O330" s="27">
        <v>2.0232000000000001</v>
      </c>
      <c r="P330" s="27">
        <v>2.0621</v>
      </c>
      <c r="Q330" s="31">
        <f t="shared" si="128"/>
        <v>2.0504333333333333</v>
      </c>
      <c r="R330" s="27"/>
      <c r="S330" s="27">
        <v>290.75979999999998</v>
      </c>
      <c r="T330" s="27">
        <v>296.6422</v>
      </c>
      <c r="U330" s="27">
        <v>292.23039999999997</v>
      </c>
      <c r="V330">
        <f t="shared" si="129"/>
        <v>293.21080000000001</v>
      </c>
      <c r="W330" s="16">
        <v>26</v>
      </c>
      <c r="X330" s="15">
        <f t="shared" si="130"/>
        <v>76.234808000000001</v>
      </c>
      <c r="Z330">
        <f t="shared" si="131"/>
        <v>50.234808000000001</v>
      </c>
      <c r="AA330" t="s">
        <v>39</v>
      </c>
      <c r="AB330" s="23">
        <f t="shared" si="132"/>
        <v>7623.4808000000003</v>
      </c>
      <c r="AD330">
        <f t="shared" si="133"/>
        <v>467.87043083343565</v>
      </c>
      <c r="AE330" s="23">
        <v>8.8000000000000007</v>
      </c>
    </row>
    <row r="331" spans="1:33" x14ac:dyDescent="0.3">
      <c r="A331" s="15">
        <v>239</v>
      </c>
      <c r="B331">
        <v>0</v>
      </c>
      <c r="C331">
        <v>1</v>
      </c>
      <c r="D331" s="23">
        <v>6.8940000000000001</v>
      </c>
      <c r="E331" s="22">
        <v>10.215999999999999</v>
      </c>
      <c r="F331" s="28">
        <v>495</v>
      </c>
      <c r="G331" s="15">
        <f>D331+E331</f>
        <v>17.11</v>
      </c>
      <c r="H331" s="27"/>
      <c r="I331" s="27">
        <v>1.7875000000000001</v>
      </c>
      <c r="J331" s="27">
        <v>1.9083000000000001</v>
      </c>
      <c r="K331" s="27">
        <v>2.0863999999999998</v>
      </c>
      <c r="L331" s="31">
        <f t="shared" si="127"/>
        <v>1.9273999999999998</v>
      </c>
      <c r="M331" s="27">
        <v>1.8148</v>
      </c>
      <c r="N331" s="27">
        <v>1.8971</v>
      </c>
      <c r="O331" s="27">
        <v>1.9420999999999999</v>
      </c>
      <c r="P331" s="27"/>
      <c r="Q331" s="31">
        <f t="shared" si="128"/>
        <v>1.8846666666666667</v>
      </c>
      <c r="R331" s="27">
        <v>241.24039999999999</v>
      </c>
      <c r="S331" s="27">
        <v>228.0051</v>
      </c>
      <c r="T331" s="27">
        <v>217.2208</v>
      </c>
      <c r="U331" s="27">
        <v>197.613</v>
      </c>
      <c r="V331">
        <f t="shared" si="129"/>
        <v>221.01982500000003</v>
      </c>
      <c r="W331" s="16">
        <v>26</v>
      </c>
      <c r="X331" s="15">
        <f t="shared" si="130"/>
        <v>57.465154500000011</v>
      </c>
      <c r="Z331">
        <f t="shared" si="131"/>
        <v>31.465154500000011</v>
      </c>
      <c r="AA331" t="s">
        <v>39</v>
      </c>
      <c r="AB331" s="23">
        <f t="shared" si="132"/>
        <v>5746.5154500000008</v>
      </c>
      <c r="AD331">
        <f t="shared" si="133"/>
        <v>335.85712741087087</v>
      </c>
      <c r="AE331" s="23">
        <v>9.1999999999999993</v>
      </c>
    </row>
    <row r="332" spans="1:33" s="21" customFormat="1" x14ac:dyDescent="0.3">
      <c r="A332" s="21">
        <v>243</v>
      </c>
      <c r="B332" s="21">
        <v>0</v>
      </c>
      <c r="C332" s="21">
        <v>1</v>
      </c>
      <c r="D332" s="53">
        <v>14.89</v>
      </c>
      <c r="E332" s="21">
        <v>12.352</v>
      </c>
      <c r="F332" s="68">
        <v>511</v>
      </c>
      <c r="G332" s="21">
        <f>D332</f>
        <v>14.89</v>
      </c>
      <c r="H332" s="69">
        <v>1.8189</v>
      </c>
      <c r="I332" s="69">
        <v>1.8512999999999999</v>
      </c>
      <c r="J332" s="69"/>
      <c r="K332" s="69">
        <v>1.853</v>
      </c>
      <c r="L332" s="68">
        <f t="shared" si="127"/>
        <v>1.8410666666666666</v>
      </c>
      <c r="M332" s="69">
        <v>2.1450999999999998</v>
      </c>
      <c r="N332" s="69">
        <v>2.1930000000000001</v>
      </c>
      <c r="O332" s="69">
        <v>1.9835</v>
      </c>
      <c r="P332" s="69">
        <v>2.1695000000000002</v>
      </c>
      <c r="Q332" s="68">
        <f t="shared" si="128"/>
        <v>2.1227749999999999</v>
      </c>
      <c r="R332" s="69">
        <v>223.10319999999999</v>
      </c>
      <c r="S332" s="69">
        <v>221.6326</v>
      </c>
      <c r="T332" s="69"/>
      <c r="U332" s="69">
        <v>218.2012</v>
      </c>
      <c r="V332" s="21">
        <f t="shared" si="129"/>
        <v>220.97900000000001</v>
      </c>
      <c r="W332" s="21">
        <v>26</v>
      </c>
      <c r="X332" s="21">
        <f t="shared" si="130"/>
        <v>57.454540000000009</v>
      </c>
      <c r="Z332" s="21">
        <f t="shared" si="131"/>
        <v>31.454540000000009</v>
      </c>
      <c r="AA332" s="21" t="s">
        <v>39</v>
      </c>
      <c r="AB332" s="53">
        <f t="shared" si="132"/>
        <v>5745.4540000000006</v>
      </c>
      <c r="AD332" s="21">
        <f t="shared" si="133"/>
        <v>385.85990597716591</v>
      </c>
      <c r="AE332" s="53">
        <v>8.6999999999999993</v>
      </c>
    </row>
    <row r="333" spans="1:33" s="19" customFormat="1" x14ac:dyDescent="0.3">
      <c r="A333" s="18">
        <v>250</v>
      </c>
      <c r="B333" s="19">
        <v>0</v>
      </c>
      <c r="C333" s="19">
        <v>1</v>
      </c>
      <c r="D333" s="33">
        <v>10.45</v>
      </c>
      <c r="E333" s="19">
        <v>8.52</v>
      </c>
      <c r="F333" s="14">
        <v>536</v>
      </c>
      <c r="G333" s="18">
        <f>D333</f>
        <v>10.45</v>
      </c>
      <c r="H333" s="76">
        <v>1.7603</v>
      </c>
      <c r="I333" s="76">
        <v>1.6284000000000001</v>
      </c>
      <c r="J333" s="76"/>
      <c r="K333" s="76">
        <v>1.6235999999999999</v>
      </c>
      <c r="L333" s="77">
        <f t="shared" si="127"/>
        <v>1.6707666666666665</v>
      </c>
      <c r="M333" s="76">
        <v>2.0964999999999998</v>
      </c>
      <c r="N333" s="76">
        <v>1.8096000000000001</v>
      </c>
      <c r="O333" s="76"/>
      <c r="P333" s="76">
        <v>1.9347000000000001</v>
      </c>
      <c r="Q333" s="77">
        <f t="shared" si="128"/>
        <v>1.9469333333333332</v>
      </c>
      <c r="R333" s="76">
        <v>181.9906</v>
      </c>
      <c r="S333" s="76">
        <v>213.85339999999999</v>
      </c>
      <c r="T333" s="76"/>
      <c r="U333" s="76">
        <v>202.08869999999999</v>
      </c>
      <c r="V333" s="19">
        <f t="shared" si="129"/>
        <v>199.31089999999998</v>
      </c>
      <c r="W333" s="20">
        <v>26</v>
      </c>
      <c r="X333" s="18">
        <f t="shared" si="130"/>
        <v>51.820833999999998</v>
      </c>
      <c r="Z333" s="19">
        <f t="shared" si="131"/>
        <v>25.820833999999998</v>
      </c>
      <c r="AA333" s="19" t="s">
        <v>39</v>
      </c>
      <c r="AB333" s="33">
        <f t="shared" si="132"/>
        <v>5182.0833999999995</v>
      </c>
      <c r="AD333" s="19">
        <f t="shared" si="133"/>
        <v>495.89314832535882</v>
      </c>
      <c r="AE333" s="33">
        <v>9.1</v>
      </c>
      <c r="AF333" s="18"/>
      <c r="AG333" s="18"/>
    </row>
    <row r="334" spans="1:33" x14ac:dyDescent="0.3">
      <c r="A334" s="15">
        <v>102</v>
      </c>
      <c r="B334">
        <v>2</v>
      </c>
      <c r="C334">
        <v>1</v>
      </c>
      <c r="D334" s="23">
        <v>12.087999999999999</v>
      </c>
      <c r="E334">
        <v>9.2799999999999994</v>
      </c>
      <c r="F334" s="28">
        <v>8</v>
      </c>
      <c r="G334" s="15">
        <f>D334</f>
        <v>12.087999999999999</v>
      </c>
      <c r="H334" s="21">
        <v>1.6897</v>
      </c>
      <c r="I334" s="24">
        <v>1.6536</v>
      </c>
      <c r="J334" s="24">
        <v>1.8474999999999999</v>
      </c>
      <c r="K334" s="24">
        <v>1.7557</v>
      </c>
      <c r="L334" s="31">
        <f t="shared" si="127"/>
        <v>1.7366250000000001</v>
      </c>
      <c r="M334" s="21">
        <v>2.0222000000000002</v>
      </c>
      <c r="O334">
        <v>2.0505</v>
      </c>
      <c r="P334">
        <v>2.0365000000000002</v>
      </c>
      <c r="Q334" s="31">
        <f t="shared" si="128"/>
        <v>2.0364</v>
      </c>
      <c r="R334" s="21">
        <v>220.65360000000001</v>
      </c>
      <c r="T334">
        <v>217.7124</v>
      </c>
      <c r="U334">
        <v>217.22219999999999</v>
      </c>
      <c r="V334">
        <f t="shared" si="129"/>
        <v>218.52939999999998</v>
      </c>
      <c r="W334" s="16">
        <v>26</v>
      </c>
      <c r="X334" s="15">
        <f t="shared" si="130"/>
        <v>56.817643999999994</v>
      </c>
      <c r="Z334">
        <f t="shared" si="131"/>
        <v>30.817643999999994</v>
      </c>
      <c r="AA334" t="s">
        <v>39</v>
      </c>
      <c r="AB334" s="23">
        <f t="shared" si="132"/>
        <v>5681.7643999999991</v>
      </c>
      <c r="AD334">
        <f t="shared" si="133"/>
        <v>470.03345466578423</v>
      </c>
      <c r="AE334" s="23">
        <v>9.4</v>
      </c>
    </row>
    <row r="335" spans="1:33" x14ac:dyDescent="0.3">
      <c r="A335" s="15">
        <v>103</v>
      </c>
      <c r="B335">
        <v>2</v>
      </c>
      <c r="C335">
        <v>1</v>
      </c>
      <c r="D335" s="23">
        <v>8.8260000000000005</v>
      </c>
      <c r="E335" s="22">
        <v>8.8040000000000003</v>
      </c>
      <c r="F335" s="28">
        <v>23</v>
      </c>
      <c r="G335" s="15">
        <f>D335+E335</f>
        <v>17.630000000000003</v>
      </c>
      <c r="H335" s="27">
        <v>1.9508000000000001</v>
      </c>
      <c r="I335" s="27"/>
      <c r="J335" s="27">
        <v>2.0154000000000001</v>
      </c>
      <c r="K335" s="27">
        <v>1.9725999999999999</v>
      </c>
      <c r="L335" s="31">
        <f t="shared" si="127"/>
        <v>1.9796000000000002</v>
      </c>
      <c r="M335" s="27">
        <v>1.9689000000000001</v>
      </c>
      <c r="N335" s="27"/>
      <c r="O335" s="27">
        <v>1.9689000000000001</v>
      </c>
      <c r="P335" s="27">
        <v>1.9782999999999999</v>
      </c>
      <c r="Q335" s="31">
        <f t="shared" si="128"/>
        <v>1.9720333333333333</v>
      </c>
      <c r="R335" s="27">
        <v>298.29219999999998</v>
      </c>
      <c r="S335" s="27"/>
      <c r="T335" s="27">
        <v>298.29219999999998</v>
      </c>
      <c r="U335" s="27">
        <v>294.86079999999998</v>
      </c>
      <c r="V335">
        <f t="shared" si="129"/>
        <v>297.14839999999998</v>
      </c>
      <c r="W335" s="16">
        <v>26</v>
      </c>
      <c r="X335" s="15">
        <f t="shared" si="130"/>
        <v>77.258583999999985</v>
      </c>
      <c r="Z335">
        <f t="shared" si="131"/>
        <v>51.258583999999985</v>
      </c>
      <c r="AA335" t="s">
        <v>39</v>
      </c>
      <c r="AB335" s="23">
        <f t="shared" si="132"/>
        <v>7725.8583999999992</v>
      </c>
      <c r="AD335">
        <f t="shared" si="133"/>
        <v>438.2222575155983</v>
      </c>
      <c r="AE335" s="23">
        <v>9</v>
      </c>
    </row>
    <row r="336" spans="1:33" x14ac:dyDescent="0.3">
      <c r="A336" s="15">
        <v>104</v>
      </c>
      <c r="B336">
        <v>2</v>
      </c>
      <c r="C336">
        <v>1</v>
      </c>
      <c r="D336" s="23">
        <v>10.506</v>
      </c>
      <c r="E336">
        <v>11.884</v>
      </c>
      <c r="F336" s="28">
        <v>32</v>
      </c>
      <c r="G336" s="15">
        <f>D336</f>
        <v>10.506</v>
      </c>
      <c r="H336" s="21">
        <v>1.1872</v>
      </c>
      <c r="I336">
        <v>1.2866</v>
      </c>
      <c r="J336">
        <v>1.4300999999999999</v>
      </c>
      <c r="K336">
        <v>1.3935999999999999</v>
      </c>
      <c r="L336" s="31">
        <f t="shared" si="127"/>
        <v>1.3243749999999999</v>
      </c>
      <c r="M336" s="27"/>
      <c r="N336" s="27">
        <v>1.8052999999999999</v>
      </c>
      <c r="O336" s="27">
        <v>1.9791000000000001</v>
      </c>
      <c r="P336" s="27">
        <v>1.9881</v>
      </c>
      <c r="Q336" s="31">
        <f t="shared" si="128"/>
        <v>1.9241666666666666</v>
      </c>
      <c r="R336" s="27"/>
      <c r="S336" s="27">
        <v>234.5667</v>
      </c>
      <c r="T336" s="27">
        <v>214.46870000000001</v>
      </c>
      <c r="U336" s="27">
        <v>214.46870000000001</v>
      </c>
      <c r="V336">
        <f t="shared" si="129"/>
        <v>221.16803333333334</v>
      </c>
      <c r="W336" s="16">
        <v>26</v>
      </c>
      <c r="X336" s="15">
        <f t="shared" si="130"/>
        <v>57.503688666666669</v>
      </c>
      <c r="Z336">
        <f t="shared" si="131"/>
        <v>31.503688666666669</v>
      </c>
      <c r="AA336" t="s">
        <v>39</v>
      </c>
      <c r="AB336" s="23">
        <f t="shared" si="132"/>
        <v>5750.3688666666667</v>
      </c>
      <c r="AD336">
        <f t="shared" si="133"/>
        <v>547.34141125705946</v>
      </c>
      <c r="AE336" s="23">
        <v>8.9</v>
      </c>
    </row>
    <row r="337" spans="1:31" x14ac:dyDescent="0.3">
      <c r="A337" s="15">
        <v>105</v>
      </c>
      <c r="B337">
        <v>2</v>
      </c>
      <c r="C337">
        <v>1</v>
      </c>
      <c r="D337" s="23">
        <v>11.864000000000001</v>
      </c>
      <c r="E337" t="s">
        <v>35</v>
      </c>
      <c r="F337" s="28">
        <v>37</v>
      </c>
      <c r="G337" s="15">
        <f>D337</f>
        <v>11.864000000000001</v>
      </c>
      <c r="H337" s="21"/>
      <c r="I337">
        <v>1.7601</v>
      </c>
      <c r="J337">
        <v>1.7444</v>
      </c>
      <c r="K337">
        <v>1.7828999999999999</v>
      </c>
      <c r="L337" s="31">
        <f t="shared" si="127"/>
        <v>1.7624666666666666</v>
      </c>
      <c r="M337" s="21">
        <v>1.8805000000000001</v>
      </c>
      <c r="N337">
        <v>1.95</v>
      </c>
      <c r="O337">
        <v>1.9076</v>
      </c>
      <c r="P337">
        <v>1.9408000000000001</v>
      </c>
      <c r="Q337" s="31">
        <f t="shared" si="128"/>
        <v>1.9197249999999999</v>
      </c>
      <c r="R337" s="27">
        <v>212.99809999999999</v>
      </c>
      <c r="S337" s="27">
        <v>202.70400000000001</v>
      </c>
      <c r="T337" s="27">
        <v>208.58629999999999</v>
      </c>
      <c r="U337" s="27">
        <v>202.70400000000001</v>
      </c>
      <c r="V337">
        <f t="shared" si="129"/>
        <v>206.74809999999997</v>
      </c>
      <c r="W337" s="16">
        <v>26</v>
      </c>
      <c r="X337" s="15">
        <f t="shared" si="130"/>
        <v>53.754505999999992</v>
      </c>
      <c r="Z337">
        <f t="shared" si="131"/>
        <v>27.754505999999992</v>
      </c>
      <c r="AA337" t="s">
        <v>39</v>
      </c>
      <c r="AB337" s="23">
        <f t="shared" si="132"/>
        <v>5375.4505999999992</v>
      </c>
      <c r="AD337">
        <f t="shared" si="133"/>
        <v>453.0892279163856</v>
      </c>
      <c r="AE337" s="23">
        <v>8.6</v>
      </c>
    </row>
    <row r="338" spans="1:31" x14ac:dyDescent="0.3">
      <c r="A338" s="15">
        <v>106</v>
      </c>
      <c r="B338">
        <v>2</v>
      </c>
      <c r="C338">
        <v>1</v>
      </c>
      <c r="D338" s="23">
        <v>23.265999999999998</v>
      </c>
      <c r="E338">
        <v>17.41</v>
      </c>
      <c r="F338" s="28">
        <v>43</v>
      </c>
      <c r="G338" s="15">
        <f>D338</f>
        <v>23.265999999999998</v>
      </c>
      <c r="H338" s="27">
        <v>2.2934000000000001</v>
      </c>
      <c r="I338" s="27"/>
      <c r="J338" s="27">
        <v>2.4020999999999999</v>
      </c>
      <c r="K338" s="27">
        <v>2.3258999999999999</v>
      </c>
      <c r="L338" s="31">
        <f t="shared" si="127"/>
        <v>2.3404666666666665</v>
      </c>
      <c r="M338" s="27">
        <v>2.0554999999999999</v>
      </c>
      <c r="N338" s="27"/>
      <c r="O338" s="27">
        <v>2.0596000000000001</v>
      </c>
      <c r="P338" s="27">
        <v>2.0463</v>
      </c>
      <c r="Q338" s="31">
        <f t="shared" si="128"/>
        <v>2.0538000000000003</v>
      </c>
      <c r="R338" s="27">
        <v>229.79470000000001</v>
      </c>
      <c r="S338" s="27"/>
      <c r="T338" s="27">
        <v>231.2653</v>
      </c>
      <c r="U338" s="27">
        <v>230.77510000000001</v>
      </c>
      <c r="V338">
        <f t="shared" si="129"/>
        <v>230.61170000000001</v>
      </c>
      <c r="W338" s="16">
        <v>26</v>
      </c>
      <c r="X338" s="15">
        <f t="shared" si="130"/>
        <v>59.959041999999997</v>
      </c>
      <c r="Z338">
        <f t="shared" si="131"/>
        <v>33.959041999999997</v>
      </c>
      <c r="AA338" t="s">
        <v>39</v>
      </c>
      <c r="AB338" s="23">
        <f t="shared" si="132"/>
        <v>5995.9041999999999</v>
      </c>
      <c r="AD338">
        <f t="shared" si="133"/>
        <v>257.71100318060689</v>
      </c>
      <c r="AE338" s="23">
        <v>8.1999999999999993</v>
      </c>
    </row>
    <row r="339" spans="1:31" x14ac:dyDescent="0.3">
      <c r="A339" s="15">
        <v>107</v>
      </c>
      <c r="B339">
        <v>2</v>
      </c>
      <c r="C339">
        <v>1</v>
      </c>
      <c r="D339" s="23">
        <v>6.3940000000000001</v>
      </c>
      <c r="E339" s="22">
        <v>3.98</v>
      </c>
      <c r="F339" s="28">
        <v>52</v>
      </c>
      <c r="G339" s="15">
        <f>D339+E339</f>
        <v>10.374000000000001</v>
      </c>
      <c r="H339" s="21">
        <v>1.3889</v>
      </c>
      <c r="I339">
        <v>1.2258</v>
      </c>
      <c r="J339">
        <v>1.5025999999999999</v>
      </c>
      <c r="K339">
        <v>1.3035000000000001</v>
      </c>
      <c r="L339" s="31">
        <f t="shared" si="127"/>
        <v>1.3552</v>
      </c>
      <c r="M339" s="27">
        <v>2.0287999999999999</v>
      </c>
      <c r="N339" s="27"/>
      <c r="O339" s="27">
        <v>2.0499999999999998</v>
      </c>
      <c r="P339" s="27">
        <v>2.0446</v>
      </c>
      <c r="Q339" s="31">
        <f t="shared" si="128"/>
        <v>2.0411333333333332</v>
      </c>
      <c r="R339" s="27">
        <v>194.99080000000001</v>
      </c>
      <c r="S339" s="27"/>
      <c r="T339" s="27">
        <v>194.0104</v>
      </c>
      <c r="U339" s="27">
        <v>194.50059999999999</v>
      </c>
      <c r="V339">
        <f t="shared" si="129"/>
        <v>194.50059999999999</v>
      </c>
      <c r="W339" s="16">
        <v>26</v>
      </c>
      <c r="X339" s="15">
        <f t="shared" si="130"/>
        <v>50.570155999999997</v>
      </c>
      <c r="Z339">
        <f t="shared" si="131"/>
        <v>24.570155999999997</v>
      </c>
      <c r="AA339" t="s">
        <v>39</v>
      </c>
      <c r="AB339" s="23">
        <f t="shared" si="132"/>
        <v>5057.0155999999997</v>
      </c>
      <c r="AD339">
        <f t="shared" si="133"/>
        <v>487.47017543859641</v>
      </c>
      <c r="AE339" s="23">
        <v>9.1999999999999993</v>
      </c>
    </row>
    <row r="340" spans="1:31" x14ac:dyDescent="0.3">
      <c r="A340" s="15">
        <v>110</v>
      </c>
      <c r="B340">
        <v>2</v>
      </c>
      <c r="C340">
        <v>1</v>
      </c>
      <c r="D340" s="23">
        <v>11.423999999999999</v>
      </c>
      <c r="E340">
        <v>15.724</v>
      </c>
      <c r="F340" s="28">
        <v>58</v>
      </c>
      <c r="G340" s="15">
        <f>D340</f>
        <v>11.423999999999999</v>
      </c>
      <c r="H340" s="27">
        <v>2.113</v>
      </c>
      <c r="I340" s="27"/>
      <c r="J340" s="27">
        <v>2.2688999999999999</v>
      </c>
      <c r="K340" s="27">
        <v>2.1886000000000001</v>
      </c>
      <c r="L340" s="31">
        <f t="shared" si="127"/>
        <v>2.1901666666666668</v>
      </c>
      <c r="M340" s="27">
        <v>2.0228999999999999</v>
      </c>
      <c r="N340" s="27"/>
      <c r="O340" s="27">
        <v>2.0436999999999999</v>
      </c>
      <c r="P340" s="27">
        <v>2.0488</v>
      </c>
      <c r="Q340" s="31">
        <f t="shared" si="128"/>
        <v>2.0384666666666664</v>
      </c>
      <c r="R340" s="27">
        <v>201.36340000000001</v>
      </c>
      <c r="S340" s="27"/>
      <c r="T340" s="27">
        <v>198.4222</v>
      </c>
      <c r="U340" s="27">
        <v>198.91239999999999</v>
      </c>
      <c r="V340">
        <f t="shared" si="129"/>
        <v>199.56600000000003</v>
      </c>
      <c r="W340" s="16">
        <v>26</v>
      </c>
      <c r="X340" s="15">
        <f t="shared" si="130"/>
        <v>51.887160000000002</v>
      </c>
      <c r="Z340">
        <f t="shared" si="131"/>
        <v>25.887160000000002</v>
      </c>
      <c r="AA340" t="s">
        <v>39</v>
      </c>
      <c r="AB340" s="23">
        <f t="shared" si="132"/>
        <v>5188.7160000000003</v>
      </c>
      <c r="AD340">
        <f t="shared" si="133"/>
        <v>454.19432773109247</v>
      </c>
      <c r="AE340" s="23">
        <v>9.1999999999999993</v>
      </c>
    </row>
    <row r="341" spans="1:31" x14ac:dyDescent="0.3">
      <c r="A341" s="15">
        <v>111</v>
      </c>
      <c r="B341">
        <v>2</v>
      </c>
      <c r="C341">
        <v>1</v>
      </c>
      <c r="D341" s="23">
        <v>7.9720000000000004</v>
      </c>
      <c r="E341" t="s">
        <v>35</v>
      </c>
      <c r="F341" s="28">
        <v>69</v>
      </c>
      <c r="G341" s="15">
        <f>D341</f>
        <v>7.9720000000000004</v>
      </c>
      <c r="H341" s="27">
        <v>2.1644000000000001</v>
      </c>
      <c r="I341" s="27">
        <v>1.8615999999999999</v>
      </c>
      <c r="J341" s="27">
        <v>1.8781000000000001</v>
      </c>
      <c r="K341" s="27">
        <v>2.1499000000000001</v>
      </c>
      <c r="L341" s="31">
        <f t="shared" si="127"/>
        <v>2.0135000000000001</v>
      </c>
      <c r="M341" s="27">
        <v>1.9972000000000001</v>
      </c>
      <c r="N341" s="27"/>
      <c r="O341" s="27">
        <v>1.9886999999999999</v>
      </c>
      <c r="P341" s="27">
        <v>2.0015000000000001</v>
      </c>
      <c r="Q341" s="31">
        <f t="shared" si="128"/>
        <v>1.9958</v>
      </c>
      <c r="R341" s="27">
        <v>229.6722</v>
      </c>
      <c r="S341" s="27"/>
      <c r="T341" s="27">
        <v>229.6722</v>
      </c>
      <c r="U341" s="27">
        <v>229.18199999999999</v>
      </c>
      <c r="V341">
        <f t="shared" si="129"/>
        <v>229.50879999999998</v>
      </c>
      <c r="W341" s="16">
        <v>16</v>
      </c>
      <c r="X341" s="15">
        <f t="shared" si="130"/>
        <v>36.721407999999997</v>
      </c>
      <c r="Z341">
        <f t="shared" si="131"/>
        <v>20.721407999999997</v>
      </c>
      <c r="AA341" t="s">
        <v>39</v>
      </c>
      <c r="AB341" s="23">
        <f t="shared" si="132"/>
        <v>3672.1407999999997</v>
      </c>
      <c r="AD341">
        <f t="shared" si="133"/>
        <v>460.62980431510277</v>
      </c>
      <c r="AE341" s="23">
        <v>9</v>
      </c>
    </row>
    <row r="342" spans="1:31" x14ac:dyDescent="0.3">
      <c r="A342" s="15">
        <v>113</v>
      </c>
      <c r="B342">
        <v>2</v>
      </c>
      <c r="C342">
        <v>1</v>
      </c>
      <c r="D342" s="23">
        <v>7.7080000000000002</v>
      </c>
      <c r="E342" s="22">
        <v>9.1359999999999992</v>
      </c>
      <c r="F342" s="28">
        <v>72</v>
      </c>
      <c r="G342" s="15">
        <f>D342+E342</f>
        <v>16.844000000000001</v>
      </c>
      <c r="H342" s="27">
        <v>1.3908</v>
      </c>
      <c r="I342" s="27">
        <v>1.3310999999999999</v>
      </c>
      <c r="J342" s="27">
        <v>1.4327000000000001</v>
      </c>
      <c r="K342" s="27">
        <v>1.4176</v>
      </c>
      <c r="L342" s="31">
        <f t="shared" si="127"/>
        <v>1.3930500000000001</v>
      </c>
      <c r="M342" s="27">
        <v>1.9648000000000001</v>
      </c>
      <c r="N342" s="27"/>
      <c r="O342" s="27">
        <v>1.9877</v>
      </c>
      <c r="P342" s="27">
        <v>1.9809000000000001</v>
      </c>
      <c r="Q342" s="31">
        <f t="shared" si="128"/>
        <v>1.9778000000000002</v>
      </c>
      <c r="R342" s="27">
        <v>291.43689999999998</v>
      </c>
      <c r="S342" s="27">
        <v>315.45650000000001</v>
      </c>
      <c r="T342" s="27">
        <v>288.98590000000002</v>
      </c>
      <c r="U342" s="27">
        <v>288.00549999999998</v>
      </c>
      <c r="V342">
        <f t="shared" si="129"/>
        <v>295.97119999999995</v>
      </c>
      <c r="W342" s="16">
        <v>26</v>
      </c>
      <c r="X342" s="15">
        <f t="shared" si="130"/>
        <v>76.952511999999984</v>
      </c>
      <c r="Z342">
        <f t="shared" si="131"/>
        <v>50.952511999999984</v>
      </c>
      <c r="AA342" t="s">
        <v>39</v>
      </c>
      <c r="AB342" s="23">
        <f t="shared" si="132"/>
        <v>7695.2511999999988</v>
      </c>
      <c r="AD342">
        <f t="shared" si="133"/>
        <v>456.85414390881016</v>
      </c>
      <c r="AE342" s="23">
        <v>9.4</v>
      </c>
    </row>
    <row r="343" spans="1:31" x14ac:dyDescent="0.3">
      <c r="A343" s="15">
        <v>114</v>
      </c>
      <c r="B343">
        <v>2</v>
      </c>
      <c r="C343">
        <v>1</v>
      </c>
      <c r="D343" s="23">
        <v>13.641999999999999</v>
      </c>
      <c r="E343">
        <v>12.67</v>
      </c>
      <c r="F343" s="28">
        <v>3</v>
      </c>
      <c r="G343" s="15">
        <f>D343</f>
        <v>13.641999999999999</v>
      </c>
      <c r="H343" s="21"/>
      <c r="I343" s="24">
        <v>2.133</v>
      </c>
      <c r="J343" s="24">
        <v>2.1756000000000002</v>
      </c>
      <c r="K343" s="24">
        <v>2.0047000000000001</v>
      </c>
      <c r="L343" s="31">
        <f t="shared" si="127"/>
        <v>2.1044333333333332</v>
      </c>
      <c r="N343" s="24">
        <v>2.2671999999999999</v>
      </c>
      <c r="O343" s="24">
        <v>2.2446999999999999</v>
      </c>
      <c r="P343" s="24">
        <v>2.2241</v>
      </c>
      <c r="Q343" s="31">
        <f t="shared" si="128"/>
        <v>2.2453333333333334</v>
      </c>
      <c r="R343" s="21">
        <v>230.59639999999999</v>
      </c>
      <c r="S343" s="24">
        <v>220.79249999999999</v>
      </c>
      <c r="T343" s="24">
        <v>225.20419999999999</v>
      </c>
      <c r="U343" s="24">
        <v>224.22389999999999</v>
      </c>
      <c r="V343">
        <f t="shared" si="129"/>
        <v>225.20424999999997</v>
      </c>
      <c r="W343" s="16">
        <v>26</v>
      </c>
      <c r="X343" s="15">
        <f t="shared" si="130"/>
        <v>58.553104999999995</v>
      </c>
      <c r="Z343">
        <f t="shared" si="131"/>
        <v>32.553104999999995</v>
      </c>
      <c r="AA343" t="s">
        <v>39</v>
      </c>
      <c r="AB343" s="23">
        <f t="shared" si="132"/>
        <v>5855.3104999999996</v>
      </c>
      <c r="AD343">
        <f t="shared" si="133"/>
        <v>429.21202902800172</v>
      </c>
      <c r="AE343" s="23">
        <v>9.4</v>
      </c>
    </row>
    <row r="344" spans="1:31" x14ac:dyDescent="0.3">
      <c r="A344" s="15">
        <v>121</v>
      </c>
      <c r="B344">
        <v>2</v>
      </c>
      <c r="C344">
        <v>1</v>
      </c>
      <c r="D344" s="15">
        <v>9.0039999999999996</v>
      </c>
      <c r="E344" s="22">
        <v>17.204000000000001</v>
      </c>
      <c r="F344" s="28">
        <v>96</v>
      </c>
      <c r="G344" s="15">
        <f>E344</f>
        <v>17.204000000000001</v>
      </c>
      <c r="H344" s="27">
        <v>2.742</v>
      </c>
      <c r="I344" s="27"/>
      <c r="J344" s="27">
        <v>2.9123000000000001</v>
      </c>
      <c r="K344" s="27">
        <v>2.8624000000000001</v>
      </c>
      <c r="L344" s="31">
        <f t="shared" si="127"/>
        <v>2.8389000000000002</v>
      </c>
      <c r="M344" s="27">
        <v>1.8751</v>
      </c>
      <c r="N344" s="27"/>
      <c r="O344" s="27">
        <v>1.8626</v>
      </c>
      <c r="P344" s="27">
        <v>1.8826000000000001</v>
      </c>
      <c r="Q344" s="31">
        <f t="shared" si="128"/>
        <v>1.8734333333333335</v>
      </c>
      <c r="R344" s="27">
        <v>282.935</v>
      </c>
      <c r="S344" s="27"/>
      <c r="T344" s="27">
        <v>281.9547</v>
      </c>
      <c r="U344" s="27">
        <v>278.52330000000001</v>
      </c>
      <c r="V344">
        <f t="shared" si="129"/>
        <v>281.13766666666669</v>
      </c>
      <c r="W344" s="16">
        <v>26</v>
      </c>
      <c r="X344" s="15">
        <f t="shared" si="130"/>
        <v>73.095793333333347</v>
      </c>
      <c r="Z344">
        <f t="shared" si="131"/>
        <v>47.095793333333347</v>
      </c>
      <c r="AA344" t="s">
        <v>39</v>
      </c>
      <c r="AB344" s="23">
        <f t="shared" si="132"/>
        <v>7309.579333333334</v>
      </c>
      <c r="AD344">
        <f t="shared" si="133"/>
        <v>424.87673409284668</v>
      </c>
      <c r="AE344" s="23">
        <v>9.4</v>
      </c>
    </row>
    <row r="345" spans="1:31" x14ac:dyDescent="0.3">
      <c r="A345" s="15">
        <v>123</v>
      </c>
      <c r="B345">
        <v>2</v>
      </c>
      <c r="C345">
        <v>1</v>
      </c>
      <c r="D345" s="23">
        <v>10.8</v>
      </c>
      <c r="E345">
        <v>8.0579999999999998</v>
      </c>
      <c r="F345" s="28">
        <v>78</v>
      </c>
      <c r="G345" s="15">
        <f>D345</f>
        <v>10.8</v>
      </c>
      <c r="H345" s="27">
        <v>1.359</v>
      </c>
      <c r="I345" s="27">
        <v>1.3240000000000001</v>
      </c>
      <c r="J345" s="27">
        <v>1.4096</v>
      </c>
      <c r="K345" s="27">
        <v>1.3106</v>
      </c>
      <c r="L345" s="31">
        <f t="shared" si="127"/>
        <v>1.3508</v>
      </c>
      <c r="M345" s="27">
        <v>1.8962000000000001</v>
      </c>
      <c r="N345" s="27">
        <v>1.7614000000000001</v>
      </c>
      <c r="O345" s="27">
        <v>1.8993</v>
      </c>
      <c r="P345" s="27"/>
      <c r="Q345" s="31">
        <f t="shared" si="128"/>
        <v>1.8523000000000003</v>
      </c>
      <c r="R345" s="27">
        <v>265.45650000000001</v>
      </c>
      <c r="S345" s="27"/>
      <c r="T345" s="27">
        <v>264.96629999999999</v>
      </c>
      <c r="U345" s="27">
        <v>360.0643</v>
      </c>
      <c r="V345">
        <f t="shared" si="129"/>
        <v>296.82903333333337</v>
      </c>
      <c r="W345" s="16">
        <v>26</v>
      </c>
      <c r="X345" s="15">
        <f t="shared" si="130"/>
        <v>77.175548666666671</v>
      </c>
      <c r="Z345">
        <f t="shared" si="131"/>
        <v>51.175548666666671</v>
      </c>
      <c r="AA345" t="s">
        <v>39</v>
      </c>
      <c r="AB345" s="23">
        <f t="shared" si="132"/>
        <v>7717.5548666666673</v>
      </c>
      <c r="AD345">
        <f t="shared" si="133"/>
        <v>714.58841358024688</v>
      </c>
      <c r="AE345" s="23">
        <v>7.9</v>
      </c>
    </row>
    <row r="346" spans="1:31" x14ac:dyDescent="0.3">
      <c r="A346" s="15">
        <v>124</v>
      </c>
      <c r="B346">
        <v>2</v>
      </c>
      <c r="C346">
        <v>1</v>
      </c>
      <c r="D346" s="23">
        <v>6.72</v>
      </c>
      <c r="E346" s="22">
        <v>10.59</v>
      </c>
      <c r="F346" s="28">
        <v>102</v>
      </c>
      <c r="G346" s="15">
        <f>D346+E346</f>
        <v>17.309999999999999</v>
      </c>
      <c r="H346" s="27">
        <v>3.0935000000000001</v>
      </c>
      <c r="I346" s="27"/>
      <c r="J346" s="27">
        <v>3.3567999999999998</v>
      </c>
      <c r="K346" s="27">
        <v>3.2023000000000001</v>
      </c>
      <c r="L346" s="31">
        <f t="shared" si="127"/>
        <v>3.2175333333333334</v>
      </c>
      <c r="M346" s="27">
        <v>1.8667</v>
      </c>
      <c r="N346" s="27"/>
      <c r="O346" s="27">
        <v>1.8667</v>
      </c>
      <c r="P346" s="27">
        <v>1.8755999999999999</v>
      </c>
      <c r="Q346" s="31">
        <f t="shared" si="128"/>
        <v>1.8696666666666666</v>
      </c>
      <c r="R346" s="27">
        <v>270.68009999999998</v>
      </c>
      <c r="S346" s="27"/>
      <c r="T346" s="27">
        <v>270.68009999999998</v>
      </c>
      <c r="U346" s="27">
        <v>269.20960000000002</v>
      </c>
      <c r="V346">
        <f t="shared" si="129"/>
        <v>270.18993333333333</v>
      </c>
      <c r="W346" s="16">
        <v>26</v>
      </c>
      <c r="X346" s="15">
        <f t="shared" si="130"/>
        <v>70.249382666666662</v>
      </c>
      <c r="Z346">
        <f t="shared" si="131"/>
        <v>44.249382666666662</v>
      </c>
      <c r="AA346" t="s">
        <v>39</v>
      </c>
      <c r="AB346" s="23">
        <f t="shared" si="132"/>
        <v>7024.9382666666661</v>
      </c>
      <c r="AD346">
        <f t="shared" si="133"/>
        <v>405.83121124590792</v>
      </c>
      <c r="AE346" s="23">
        <v>8.1999999999999993</v>
      </c>
    </row>
    <row r="347" spans="1:31" x14ac:dyDescent="0.3">
      <c r="A347" s="15">
        <v>125</v>
      </c>
      <c r="B347">
        <v>2</v>
      </c>
      <c r="C347">
        <v>1</v>
      </c>
      <c r="D347" s="15">
        <v>8.0259999999999998</v>
      </c>
      <c r="E347" s="22">
        <v>15.49</v>
      </c>
      <c r="F347" s="28">
        <v>84</v>
      </c>
      <c r="G347" s="15">
        <f>E347</f>
        <v>15.49</v>
      </c>
      <c r="H347" s="27">
        <v>1.7172000000000001</v>
      </c>
      <c r="I347" s="27"/>
      <c r="J347" s="27">
        <v>1.7841</v>
      </c>
      <c r="K347" s="27">
        <v>1.7602</v>
      </c>
      <c r="L347" s="31">
        <f t="shared" si="127"/>
        <v>1.7538333333333334</v>
      </c>
      <c r="M347" s="27">
        <v>2.0211000000000001</v>
      </c>
      <c r="N347" s="27"/>
      <c r="O347" s="27">
        <v>2.0415999999999999</v>
      </c>
      <c r="P347" s="27">
        <v>2.0413999999999999</v>
      </c>
      <c r="Q347" s="31">
        <f t="shared" si="128"/>
        <v>2.0346999999999995</v>
      </c>
      <c r="R347" s="27">
        <v>251.24080000000001</v>
      </c>
      <c r="S347" s="27"/>
      <c r="T347" s="27">
        <v>248.78980000000001</v>
      </c>
      <c r="U347" s="27">
        <v>249.77019999999999</v>
      </c>
      <c r="V347">
        <f t="shared" si="129"/>
        <v>249.93359999999998</v>
      </c>
      <c r="W347" s="16">
        <v>26</v>
      </c>
      <c r="X347" s="15">
        <f t="shared" si="130"/>
        <v>64.982735999999989</v>
      </c>
      <c r="Z347">
        <f t="shared" si="131"/>
        <v>38.982735999999989</v>
      </c>
      <c r="AA347" t="s">
        <v>39</v>
      </c>
      <c r="AB347" s="23">
        <f t="shared" si="132"/>
        <v>6498.2735999999995</v>
      </c>
      <c r="AD347">
        <f t="shared" si="133"/>
        <v>419.5141123305358</v>
      </c>
      <c r="AE347" s="23">
        <v>9.6999999999999993</v>
      </c>
    </row>
    <row r="348" spans="1:31" ht="16.5" customHeight="1" x14ac:dyDescent="0.3">
      <c r="A348" s="15">
        <v>128</v>
      </c>
      <c r="B348">
        <v>2</v>
      </c>
      <c r="C348">
        <v>1</v>
      </c>
      <c r="D348" s="23">
        <v>19.042000000000002</v>
      </c>
      <c r="E348">
        <v>18.88</v>
      </c>
      <c r="F348" s="28">
        <v>118</v>
      </c>
      <c r="G348" s="15">
        <f>D348</f>
        <v>19.042000000000002</v>
      </c>
      <c r="H348" s="27">
        <v>2.0838000000000001</v>
      </c>
      <c r="I348" s="27">
        <v>2.0472000000000001</v>
      </c>
      <c r="J348" s="27">
        <v>2.0400999999999998</v>
      </c>
      <c r="K348" s="27">
        <v>1.9789000000000001</v>
      </c>
      <c r="L348" s="31">
        <f t="shared" si="127"/>
        <v>2.0375000000000001</v>
      </c>
      <c r="M348" s="27">
        <v>1.978</v>
      </c>
      <c r="N348" s="27">
        <v>1.9811000000000001</v>
      </c>
      <c r="O348" s="27">
        <v>1.9695</v>
      </c>
      <c r="P348" s="27">
        <v>1.9295</v>
      </c>
      <c r="Q348" s="31">
        <f t="shared" si="128"/>
        <v>1.9645250000000001</v>
      </c>
      <c r="R348" s="27">
        <v>316.26839999999999</v>
      </c>
      <c r="S348" s="27">
        <v>317.73899999999998</v>
      </c>
      <c r="T348" s="27">
        <v>322.64089999999999</v>
      </c>
      <c r="U348" s="27">
        <v>324.60169999999999</v>
      </c>
      <c r="V348">
        <f t="shared" si="129"/>
        <v>320.3125</v>
      </c>
      <c r="W348" s="16">
        <v>26</v>
      </c>
      <c r="X348" s="15">
        <f t="shared" si="130"/>
        <v>83.28125</v>
      </c>
      <c r="Z348">
        <f t="shared" si="131"/>
        <v>57.28125</v>
      </c>
      <c r="AA348" t="s">
        <v>39</v>
      </c>
      <c r="AB348" s="23">
        <f t="shared" si="132"/>
        <v>8328.125</v>
      </c>
      <c r="AD348">
        <f t="shared" si="133"/>
        <v>437.35558239680699</v>
      </c>
      <c r="AE348" s="23">
        <v>9.5</v>
      </c>
    </row>
    <row r="349" spans="1:31" x14ac:dyDescent="0.3">
      <c r="A349" s="15">
        <v>129</v>
      </c>
      <c r="B349">
        <v>2</v>
      </c>
      <c r="C349">
        <v>1</v>
      </c>
      <c r="D349" s="23">
        <v>3.552</v>
      </c>
      <c r="E349" s="22">
        <v>3.016</v>
      </c>
      <c r="F349" s="28">
        <v>125</v>
      </c>
      <c r="G349" s="15">
        <f>D349+E349</f>
        <v>6.5679999999999996</v>
      </c>
      <c r="H349" s="27">
        <v>1.2986</v>
      </c>
      <c r="I349" s="27">
        <v>1.5169999999999999</v>
      </c>
      <c r="J349" s="27">
        <v>1.7098</v>
      </c>
      <c r="K349" s="27">
        <v>1.5798000000000001</v>
      </c>
      <c r="L349" s="31">
        <f t="shared" si="127"/>
        <v>1.5263</v>
      </c>
      <c r="M349" s="27"/>
      <c r="N349" s="27">
        <v>2.0629</v>
      </c>
      <c r="O349" s="27">
        <v>2.1261999999999999</v>
      </c>
      <c r="P349" s="27">
        <v>2.1029</v>
      </c>
      <c r="Q349" s="31">
        <f t="shared" si="128"/>
        <v>2.0973333333333333</v>
      </c>
      <c r="R349" s="27">
        <v>146.1703</v>
      </c>
      <c r="S349" s="27">
        <v>141.7586</v>
      </c>
      <c r="T349" s="27">
        <v>138.81739999999999</v>
      </c>
      <c r="U349" s="27">
        <v>138.3272</v>
      </c>
      <c r="V349">
        <f t="shared" si="129"/>
        <v>141.26837499999999</v>
      </c>
      <c r="W349" s="16">
        <v>16</v>
      </c>
      <c r="X349" s="15">
        <f t="shared" si="130"/>
        <v>22.60294</v>
      </c>
      <c r="Z349">
        <f t="shared" si="131"/>
        <v>6.6029400000000003</v>
      </c>
      <c r="AA349" t="s">
        <v>39</v>
      </c>
      <c r="AB349" s="58">
        <f t="shared" si="132"/>
        <v>2260.2939999999999</v>
      </c>
      <c r="AD349">
        <f t="shared" si="133"/>
        <v>344.13733252131544</v>
      </c>
      <c r="AE349" s="23">
        <v>8.5</v>
      </c>
    </row>
    <row r="350" spans="1:31" x14ac:dyDescent="0.3">
      <c r="A350" s="15">
        <v>130</v>
      </c>
      <c r="B350">
        <v>2</v>
      </c>
      <c r="C350">
        <v>1</v>
      </c>
      <c r="D350" s="15">
        <v>8.1660000000000004</v>
      </c>
      <c r="E350" s="22">
        <v>15.662000000000001</v>
      </c>
      <c r="F350" s="28">
        <v>129</v>
      </c>
      <c r="G350" s="15">
        <f>E350</f>
        <v>15.662000000000001</v>
      </c>
      <c r="H350" s="27">
        <v>1.6596</v>
      </c>
      <c r="I350" s="27">
        <v>1.6092</v>
      </c>
      <c r="J350" s="27">
        <v>1.7889999999999999</v>
      </c>
      <c r="K350" s="27">
        <v>1.7473000000000001</v>
      </c>
      <c r="L350" s="31">
        <f t="shared" si="127"/>
        <v>1.7012749999999999</v>
      </c>
      <c r="M350" s="27">
        <v>1.9792000000000001</v>
      </c>
      <c r="N350" s="27"/>
      <c r="O350" s="27">
        <v>2.0097999999999998</v>
      </c>
      <c r="P350" s="27">
        <v>2.0028000000000001</v>
      </c>
      <c r="Q350" s="31">
        <f t="shared" si="128"/>
        <v>1.9972666666666665</v>
      </c>
      <c r="R350" s="27">
        <v>289.30759999999998</v>
      </c>
      <c r="S350" s="27"/>
      <c r="T350" s="27">
        <v>282.935</v>
      </c>
      <c r="U350" s="27">
        <v>284.89580000000001</v>
      </c>
      <c r="V350">
        <f t="shared" si="129"/>
        <v>285.71280000000002</v>
      </c>
      <c r="W350" s="16">
        <v>26</v>
      </c>
      <c r="X350" s="56">
        <f t="shared" si="130"/>
        <v>74.285328000000007</v>
      </c>
      <c r="Y350" s="21">
        <f>X350-2</f>
        <v>72.285328000000007</v>
      </c>
      <c r="Z350">
        <f t="shared" si="131"/>
        <v>48.285328000000007</v>
      </c>
      <c r="AA350" t="s">
        <v>39</v>
      </c>
      <c r="AB350" s="15">
        <f t="shared" si="132"/>
        <v>7428.5328000000009</v>
      </c>
      <c r="AC350" s="53">
        <f>AB350-200</f>
        <v>7228.5328000000009</v>
      </c>
      <c r="AD350">
        <f t="shared" si="133"/>
        <v>474.30294981483848</v>
      </c>
      <c r="AE350" s="23">
        <v>9</v>
      </c>
    </row>
    <row r="351" spans="1:31" x14ac:dyDescent="0.3">
      <c r="A351" s="15">
        <v>131</v>
      </c>
      <c r="B351">
        <v>2</v>
      </c>
      <c r="C351">
        <v>1</v>
      </c>
      <c r="D351" s="23">
        <v>4.9660000000000002</v>
      </c>
      <c r="E351" s="22">
        <v>3.4940000000000002</v>
      </c>
      <c r="F351" s="28">
        <v>137</v>
      </c>
      <c r="G351" s="15">
        <f>D351+E351</f>
        <v>8.4600000000000009</v>
      </c>
      <c r="H351" s="27">
        <v>2.3054999999999999</v>
      </c>
      <c r="I351" s="27">
        <v>2.3010999999999999</v>
      </c>
      <c r="J351" s="27">
        <v>2.3513999999999999</v>
      </c>
      <c r="K351" s="27"/>
      <c r="L351" s="31">
        <f t="shared" si="127"/>
        <v>2.3193333333333332</v>
      </c>
      <c r="M351" s="27">
        <v>1.9400999999999999</v>
      </c>
      <c r="N351" s="27">
        <v>1.9509000000000001</v>
      </c>
      <c r="O351" s="27">
        <v>1.9511000000000001</v>
      </c>
      <c r="P351" s="27">
        <v>1.7052</v>
      </c>
      <c r="Q351" s="31">
        <f t="shared" si="128"/>
        <v>1.886825</v>
      </c>
      <c r="R351" s="27">
        <v>256.72489999999999</v>
      </c>
      <c r="S351" s="27">
        <v>256.23469999999998</v>
      </c>
      <c r="T351" s="27">
        <v>257.21510000000001</v>
      </c>
      <c r="U351" s="27"/>
      <c r="V351">
        <f t="shared" si="129"/>
        <v>256.72489999999999</v>
      </c>
      <c r="W351" s="16">
        <v>16</v>
      </c>
      <c r="X351" s="56">
        <f t="shared" si="130"/>
        <v>41.075983999999998</v>
      </c>
      <c r="Y351" s="21">
        <f>X351-2</f>
        <v>39.075983999999998</v>
      </c>
      <c r="Z351">
        <f t="shared" si="131"/>
        <v>25.075983999999998</v>
      </c>
      <c r="AA351" t="s">
        <v>39</v>
      </c>
      <c r="AB351" s="15">
        <f t="shared" si="132"/>
        <v>4107.5983999999999</v>
      </c>
      <c r="AC351" s="53">
        <f>AB351-200</f>
        <v>3907.5983999999999</v>
      </c>
      <c r="AD351">
        <f t="shared" si="133"/>
        <v>485.53172576832145</v>
      </c>
      <c r="AE351" s="23">
        <v>9.4</v>
      </c>
    </row>
    <row r="352" spans="1:31" x14ac:dyDescent="0.3">
      <c r="A352" s="15">
        <v>132</v>
      </c>
      <c r="B352">
        <v>2</v>
      </c>
      <c r="C352">
        <v>1</v>
      </c>
      <c r="D352" s="23">
        <v>5.992</v>
      </c>
      <c r="E352" s="22">
        <v>3.99</v>
      </c>
      <c r="F352" s="28">
        <v>143</v>
      </c>
      <c r="G352" s="15">
        <f>D352+E352</f>
        <v>9.9819999999999993</v>
      </c>
      <c r="H352" s="27">
        <v>2.6128</v>
      </c>
      <c r="I352" s="27">
        <v>2.5859999999999999</v>
      </c>
      <c r="J352" s="27">
        <v>2.7044000000000001</v>
      </c>
      <c r="K352" s="27">
        <v>2.6692999999999998</v>
      </c>
      <c r="L352" s="31">
        <f t="shared" si="127"/>
        <v>2.6431249999999999</v>
      </c>
      <c r="M352" s="27">
        <v>2.0186000000000002</v>
      </c>
      <c r="N352" s="27">
        <v>2.0449999999999999</v>
      </c>
      <c r="O352" s="27">
        <v>2.0590000000000002</v>
      </c>
      <c r="P352" s="27">
        <v>2.0323000000000002</v>
      </c>
      <c r="Q352" s="31">
        <f t="shared" si="128"/>
        <v>2.0387250000000003</v>
      </c>
      <c r="R352" s="27">
        <v>151.33269999999999</v>
      </c>
      <c r="S352" s="27">
        <v>152.31309999999999</v>
      </c>
      <c r="T352" s="27">
        <v>151.33269999999999</v>
      </c>
      <c r="U352" s="27">
        <v>149.37190000000001</v>
      </c>
      <c r="V352">
        <f t="shared" si="129"/>
        <v>151.08760000000001</v>
      </c>
      <c r="W352" s="16">
        <v>16</v>
      </c>
      <c r="X352" s="15">
        <f t="shared" si="130"/>
        <v>24.174016000000002</v>
      </c>
      <c r="Z352">
        <f t="shared" si="131"/>
        <v>8.1740160000000017</v>
      </c>
      <c r="AA352" t="s">
        <v>39</v>
      </c>
      <c r="AB352" s="58">
        <f t="shared" si="132"/>
        <v>2417.4016000000001</v>
      </c>
      <c r="AD352">
        <f t="shared" si="133"/>
        <v>242.1760769384893</v>
      </c>
      <c r="AE352" s="23">
        <v>8</v>
      </c>
    </row>
    <row r="353" spans="1:31" x14ac:dyDescent="0.3">
      <c r="A353" s="15">
        <v>133</v>
      </c>
      <c r="B353">
        <v>2</v>
      </c>
      <c r="C353">
        <v>1</v>
      </c>
      <c r="D353" s="23">
        <v>11.404</v>
      </c>
      <c r="E353">
        <v>6.1319999999999997</v>
      </c>
      <c r="F353" s="28">
        <v>155</v>
      </c>
      <c r="G353" s="15">
        <f>D353</f>
        <v>11.404</v>
      </c>
      <c r="H353" s="27">
        <v>1.1549</v>
      </c>
      <c r="I353" s="27">
        <v>1.1399999999999999</v>
      </c>
      <c r="J353" s="27">
        <v>1.1818</v>
      </c>
      <c r="K353" s="27">
        <v>1.1742999999999999</v>
      </c>
      <c r="L353" s="31">
        <f t="shared" si="127"/>
        <v>1.16275</v>
      </c>
      <c r="M353" s="27"/>
      <c r="N353" s="27">
        <v>2.1120999999999999</v>
      </c>
      <c r="O353" s="27">
        <v>2.1288999999999998</v>
      </c>
      <c r="P353" s="27">
        <v>2.1194000000000002</v>
      </c>
      <c r="Q353" s="31">
        <f t="shared" si="128"/>
        <v>2.1201333333333334</v>
      </c>
      <c r="R353" s="27">
        <v>214.0778</v>
      </c>
      <c r="S353" s="27">
        <v>201.8229</v>
      </c>
      <c r="T353" s="27">
        <v>192.99940000000001</v>
      </c>
      <c r="U353" s="27">
        <v>190.0582</v>
      </c>
      <c r="V353">
        <f t="shared" si="129"/>
        <v>199.739575</v>
      </c>
      <c r="W353" s="16">
        <v>26</v>
      </c>
      <c r="X353" s="15">
        <f t="shared" si="130"/>
        <v>51.932289499999996</v>
      </c>
      <c r="Z353">
        <f t="shared" si="131"/>
        <v>25.932289499999996</v>
      </c>
      <c r="AA353" t="s">
        <v>39</v>
      </c>
      <c r="AB353" s="23">
        <f t="shared" si="132"/>
        <v>5193.2289499999997</v>
      </c>
      <c r="AD353">
        <f t="shared" si="133"/>
        <v>455.38661434584355</v>
      </c>
      <c r="AE353" s="23">
        <v>9.5</v>
      </c>
    </row>
    <row r="354" spans="1:31" x14ac:dyDescent="0.3">
      <c r="A354" s="15">
        <v>134</v>
      </c>
      <c r="B354">
        <v>2</v>
      </c>
      <c r="C354">
        <v>1</v>
      </c>
      <c r="D354" s="23">
        <v>6.5739999999999998</v>
      </c>
      <c r="E354" s="22">
        <v>5.01</v>
      </c>
      <c r="F354" s="28">
        <v>16</v>
      </c>
      <c r="G354" s="15">
        <f>D354+E354</f>
        <v>11.584</v>
      </c>
      <c r="H354" s="21">
        <v>0.5343</v>
      </c>
      <c r="I354" s="24">
        <v>0.53259999999999996</v>
      </c>
      <c r="J354" s="24">
        <v>0.54710000000000003</v>
      </c>
      <c r="K354" s="24">
        <v>0.54279999999999995</v>
      </c>
      <c r="L354" s="31">
        <f t="shared" si="127"/>
        <v>0.5391999999999999</v>
      </c>
      <c r="M354" s="21">
        <v>2.0104000000000002</v>
      </c>
      <c r="N354" s="24">
        <v>2.1272000000000002</v>
      </c>
      <c r="O354" s="24">
        <v>2.0676000000000001</v>
      </c>
      <c r="P354" s="24">
        <v>2.0880999999999998</v>
      </c>
      <c r="Q354" s="31">
        <f t="shared" si="128"/>
        <v>2.0733250000000005</v>
      </c>
      <c r="R354" s="21">
        <v>182.9085</v>
      </c>
      <c r="S354">
        <v>171.63399999999999</v>
      </c>
      <c r="T354">
        <v>178.98689999999999</v>
      </c>
      <c r="U354">
        <v>173.59479999999999</v>
      </c>
      <c r="V354">
        <f t="shared" si="129"/>
        <v>176.78104999999999</v>
      </c>
      <c r="W354" s="16">
        <v>26</v>
      </c>
      <c r="X354" s="15">
        <f t="shared" si="130"/>
        <v>45.963072999999994</v>
      </c>
      <c r="Z354">
        <f t="shared" si="131"/>
        <v>19.963072999999994</v>
      </c>
      <c r="AA354" t="s">
        <v>39</v>
      </c>
      <c r="AB354" s="23">
        <f t="shared" si="132"/>
        <v>4596.3072999999995</v>
      </c>
      <c r="AD354">
        <f t="shared" si="133"/>
        <v>396.78067161602206</v>
      </c>
      <c r="AE354" s="23">
        <v>9.4</v>
      </c>
    </row>
    <row r="355" spans="1:31" x14ac:dyDescent="0.3">
      <c r="A355" s="15">
        <v>136</v>
      </c>
      <c r="B355">
        <v>2</v>
      </c>
      <c r="C355">
        <v>1</v>
      </c>
      <c r="D355" s="23">
        <v>10.728</v>
      </c>
      <c r="E355">
        <v>17.846</v>
      </c>
      <c r="F355" s="28">
        <v>163</v>
      </c>
      <c r="G355" s="15">
        <f>D355</f>
        <v>10.728</v>
      </c>
      <c r="H355" s="27">
        <v>5.5899999999999998E-2</v>
      </c>
      <c r="I355" s="27">
        <v>5.9299999999999999E-2</v>
      </c>
      <c r="J355" s="27">
        <v>5.67E-2</v>
      </c>
      <c r="K355" s="27">
        <v>5.5500000000000001E-2</v>
      </c>
      <c r="L355" s="31">
        <f t="shared" si="127"/>
        <v>5.6849999999999998E-2</v>
      </c>
      <c r="M355" s="27">
        <v>2.1040999999999999</v>
      </c>
      <c r="N355" s="27">
        <v>1.8866000000000001</v>
      </c>
      <c r="O355" s="27">
        <v>1.9918</v>
      </c>
      <c r="P355" s="27">
        <v>2.1368999999999998</v>
      </c>
      <c r="Q355" s="31">
        <f t="shared" si="128"/>
        <v>2.0298499999999997</v>
      </c>
      <c r="R355" s="27">
        <v>191.8845</v>
      </c>
      <c r="S355" s="27">
        <v>209.04140000000001</v>
      </c>
      <c r="T355" s="27">
        <v>193.35509999999999</v>
      </c>
      <c r="U355" s="27">
        <v>186.4924</v>
      </c>
      <c r="V355">
        <f t="shared" si="129"/>
        <v>195.19334999999998</v>
      </c>
      <c r="W355" s="16">
        <v>26</v>
      </c>
      <c r="X355" s="15">
        <f t="shared" si="130"/>
        <v>50.750270999999991</v>
      </c>
      <c r="Z355">
        <f t="shared" si="131"/>
        <v>24.750270999999991</v>
      </c>
      <c r="AA355" t="s">
        <v>39</v>
      </c>
      <c r="AB355" s="23">
        <f t="shared" si="132"/>
        <v>5075.0270999999993</v>
      </c>
      <c r="AD355">
        <f t="shared" si="133"/>
        <v>473.06367449664424</v>
      </c>
      <c r="AE355" s="23">
        <v>9.1</v>
      </c>
    </row>
    <row r="356" spans="1:31" x14ac:dyDescent="0.3">
      <c r="A356" s="15">
        <v>137</v>
      </c>
      <c r="B356">
        <v>2</v>
      </c>
      <c r="C356">
        <v>1</v>
      </c>
      <c r="D356" s="23">
        <f>15.848+0.628</f>
        <v>16.475999999999999</v>
      </c>
      <c r="E356">
        <v>10.398</v>
      </c>
      <c r="F356" s="28">
        <v>173</v>
      </c>
      <c r="G356" s="15">
        <f>D356</f>
        <v>16.475999999999999</v>
      </c>
      <c r="H356" s="27">
        <v>1.5606</v>
      </c>
      <c r="I356" s="27">
        <v>1.6273</v>
      </c>
      <c r="J356" s="27">
        <v>1.6568000000000001</v>
      </c>
      <c r="K356" s="27">
        <v>1.4046000000000001</v>
      </c>
      <c r="L356" s="31">
        <f t="shared" ref="L356:L367" si="134">AVERAGE(H356:K356)</f>
        <v>1.562325</v>
      </c>
      <c r="M356" s="27">
        <v>2.0714999999999999</v>
      </c>
      <c r="N356" s="27">
        <v>2.0958999999999999</v>
      </c>
      <c r="O356" s="27">
        <v>2.0994999999999999</v>
      </c>
      <c r="P356" s="27">
        <v>1.4713000000000001</v>
      </c>
      <c r="Q356" s="31">
        <f t="shared" ref="Q356:Q367" si="135">AVERAGE(M356:P356)</f>
        <v>1.93455</v>
      </c>
      <c r="R356" s="27">
        <v>261.00220000000002</v>
      </c>
      <c r="S356" s="27">
        <v>261.00220000000002</v>
      </c>
      <c r="T356" s="27">
        <v>262.47280000000001</v>
      </c>
      <c r="U356" s="27"/>
      <c r="V356">
        <f t="shared" ref="V356:V367" si="136">AVERAGE(R356:U356)</f>
        <v>261.49240000000003</v>
      </c>
      <c r="W356" s="16">
        <v>26</v>
      </c>
      <c r="X356" s="15">
        <f t="shared" ref="X356:X367" si="137">(V356*W356)/100</f>
        <v>67.98802400000001</v>
      </c>
      <c r="Z356">
        <f t="shared" ref="Z356:Z367" si="138">X356-W356</f>
        <v>41.98802400000001</v>
      </c>
      <c r="AA356" t="s">
        <v>39</v>
      </c>
      <c r="AB356" s="23">
        <f t="shared" ref="AB356:AB367" si="139">V356*W356</f>
        <v>6798.8024000000005</v>
      </c>
      <c r="AD356">
        <f t="shared" ref="AD356:AD367" si="140">AB356/G356</f>
        <v>412.64884680747758</v>
      </c>
      <c r="AE356" s="23">
        <v>9.1999999999999993</v>
      </c>
    </row>
    <row r="357" spans="1:31" x14ac:dyDescent="0.3">
      <c r="A357" s="15">
        <v>138</v>
      </c>
      <c r="B357">
        <v>2</v>
      </c>
      <c r="C357">
        <v>1</v>
      </c>
      <c r="D357" s="15">
        <v>8.1</v>
      </c>
      <c r="E357" s="22">
        <v>12.566000000000001</v>
      </c>
      <c r="F357" s="28">
        <v>108</v>
      </c>
      <c r="G357" s="15">
        <f>E357</f>
        <v>12.566000000000001</v>
      </c>
      <c r="H357" s="27">
        <v>3.07</v>
      </c>
      <c r="I357" s="27"/>
      <c r="J357" s="27">
        <v>3.2425000000000002</v>
      </c>
      <c r="K357" s="27">
        <v>3.1368999999999998</v>
      </c>
      <c r="L357" s="31">
        <f t="shared" si="134"/>
        <v>3.1498000000000004</v>
      </c>
      <c r="M357" s="27">
        <v>1.8640000000000001</v>
      </c>
      <c r="N357" s="27"/>
      <c r="O357" s="27">
        <v>1.8709</v>
      </c>
      <c r="P357" s="27">
        <v>1.8725000000000001</v>
      </c>
      <c r="Q357" s="31">
        <f t="shared" si="135"/>
        <v>1.8691333333333333</v>
      </c>
      <c r="R357" s="27">
        <v>358.91539999999998</v>
      </c>
      <c r="S357" s="27">
        <v>382.935</v>
      </c>
      <c r="T357" s="27">
        <v>358.42520000000002</v>
      </c>
      <c r="U357" s="27">
        <v>355.97430000000003</v>
      </c>
      <c r="V357">
        <f t="shared" si="136"/>
        <v>364.06247500000001</v>
      </c>
      <c r="W357" s="16">
        <v>26</v>
      </c>
      <c r="X357" s="15">
        <f t="shared" si="137"/>
        <v>94.656243500000002</v>
      </c>
      <c r="Z357">
        <f t="shared" si="138"/>
        <v>68.656243500000002</v>
      </c>
      <c r="AA357" t="s">
        <v>39</v>
      </c>
      <c r="AB357" s="23">
        <f t="shared" si="139"/>
        <v>9465.62435</v>
      </c>
      <c r="AD357">
        <f t="shared" si="140"/>
        <v>753.27266831131624</v>
      </c>
      <c r="AE357" s="23">
        <v>8.9</v>
      </c>
    </row>
    <row r="358" spans="1:31" x14ac:dyDescent="0.3">
      <c r="A358" s="15">
        <v>139</v>
      </c>
      <c r="B358">
        <v>2</v>
      </c>
      <c r="C358">
        <v>1</v>
      </c>
      <c r="D358" s="23">
        <v>9.5020000000000007</v>
      </c>
      <c r="E358" s="22">
        <v>3.0019999999999998</v>
      </c>
      <c r="F358" s="28">
        <v>174</v>
      </c>
      <c r="G358" s="15">
        <f>D358+E358</f>
        <v>12.504000000000001</v>
      </c>
      <c r="H358" s="27"/>
      <c r="I358" s="27">
        <v>2.2776000000000001</v>
      </c>
      <c r="J358" s="27">
        <v>2.4033000000000002</v>
      </c>
      <c r="K358" s="27">
        <v>2.2843</v>
      </c>
      <c r="L358" s="31">
        <f t="shared" si="134"/>
        <v>2.3217333333333334</v>
      </c>
      <c r="M358" s="27"/>
      <c r="N358" s="27">
        <v>1.988</v>
      </c>
      <c r="O358" s="27">
        <v>1.988</v>
      </c>
      <c r="P358" s="27">
        <v>1.9743999999999999</v>
      </c>
      <c r="Q358" s="31">
        <f t="shared" si="135"/>
        <v>1.9834666666666667</v>
      </c>
      <c r="R358" s="27"/>
      <c r="S358" s="27">
        <v>213.45320000000001</v>
      </c>
      <c r="T358" s="27">
        <v>213.45320000000001</v>
      </c>
      <c r="U358" s="27">
        <v>212.96299999999999</v>
      </c>
      <c r="V358">
        <f t="shared" si="136"/>
        <v>213.28980000000001</v>
      </c>
      <c r="W358" s="16">
        <v>26</v>
      </c>
      <c r="X358" s="15">
        <f t="shared" si="137"/>
        <v>55.455348000000001</v>
      </c>
      <c r="Z358">
        <f t="shared" si="138"/>
        <v>29.455348000000001</v>
      </c>
      <c r="AA358" t="s">
        <v>39</v>
      </c>
      <c r="AB358" s="23">
        <f t="shared" si="139"/>
        <v>5545.5348000000004</v>
      </c>
      <c r="AD358">
        <f t="shared" si="140"/>
        <v>443.5008637236084</v>
      </c>
      <c r="AE358" s="23">
        <v>8.9</v>
      </c>
    </row>
    <row r="359" spans="1:31" x14ac:dyDescent="0.3">
      <c r="A359" s="15">
        <v>140</v>
      </c>
      <c r="B359">
        <v>2</v>
      </c>
      <c r="C359">
        <v>1</v>
      </c>
      <c r="D359" s="23">
        <v>19.93</v>
      </c>
      <c r="E359">
        <v>12.694000000000001</v>
      </c>
      <c r="F359" s="28">
        <v>181</v>
      </c>
      <c r="G359" s="15">
        <f>D359</f>
        <v>19.93</v>
      </c>
      <c r="H359" s="27">
        <v>2.0568</v>
      </c>
      <c r="I359" s="27">
        <v>1.9061999999999999</v>
      </c>
      <c r="J359" s="27">
        <v>1.9579</v>
      </c>
      <c r="K359" s="27">
        <v>2.0545</v>
      </c>
      <c r="L359" s="31">
        <f t="shared" si="134"/>
        <v>1.9938499999999999</v>
      </c>
      <c r="M359" s="27">
        <v>2.0377999999999998</v>
      </c>
      <c r="N359" s="27">
        <v>1.9154</v>
      </c>
      <c r="O359" s="27">
        <v>1.9466000000000001</v>
      </c>
      <c r="P359" s="27">
        <v>2.0535000000000001</v>
      </c>
      <c r="Q359" s="31">
        <f t="shared" si="135"/>
        <v>1.9883250000000001</v>
      </c>
      <c r="R359" s="27">
        <v>341.23970000000003</v>
      </c>
      <c r="S359" s="27">
        <v>356.43579999999997</v>
      </c>
      <c r="T359" s="27">
        <v>359.37700000000001</v>
      </c>
      <c r="U359" s="27">
        <v>336.82799999999997</v>
      </c>
      <c r="V359">
        <f t="shared" si="136"/>
        <v>348.470125</v>
      </c>
      <c r="W359" s="16">
        <v>26</v>
      </c>
      <c r="X359" s="15">
        <f t="shared" si="137"/>
        <v>90.602232499999985</v>
      </c>
      <c r="Z359">
        <f t="shared" si="138"/>
        <v>64.602232499999985</v>
      </c>
      <c r="AA359" t="s">
        <v>39</v>
      </c>
      <c r="AB359" s="23">
        <f t="shared" si="139"/>
        <v>9060.2232499999991</v>
      </c>
      <c r="AD359">
        <f t="shared" si="140"/>
        <v>454.60227044656295</v>
      </c>
      <c r="AE359" s="23">
        <v>9.3000000000000007</v>
      </c>
    </row>
    <row r="360" spans="1:31" x14ac:dyDescent="0.3">
      <c r="A360" s="15">
        <v>141</v>
      </c>
      <c r="B360">
        <v>2</v>
      </c>
      <c r="C360">
        <v>1</v>
      </c>
      <c r="D360" s="23">
        <v>10.722</v>
      </c>
      <c r="E360">
        <v>7.13</v>
      </c>
      <c r="F360" s="28">
        <v>192</v>
      </c>
      <c r="G360" s="15">
        <f>D360</f>
        <v>10.722</v>
      </c>
      <c r="H360" s="27"/>
      <c r="I360" s="27">
        <v>1.6947000000000001</v>
      </c>
      <c r="J360" s="27">
        <v>1.7259</v>
      </c>
      <c r="K360" s="27">
        <v>1.641</v>
      </c>
      <c r="L360" s="31">
        <f t="shared" si="134"/>
        <v>1.6872</v>
      </c>
      <c r="M360" s="27">
        <v>1.9375</v>
      </c>
      <c r="N360" s="27">
        <v>2.0215999999999998</v>
      </c>
      <c r="O360" s="27">
        <v>2.0049000000000001</v>
      </c>
      <c r="P360" s="27">
        <v>1.9829000000000001</v>
      </c>
      <c r="Q360" s="31">
        <f t="shared" si="135"/>
        <v>1.9867250000000001</v>
      </c>
      <c r="R360" s="27">
        <v>183.88679999999999</v>
      </c>
      <c r="S360" s="27">
        <v>178.98480000000001</v>
      </c>
      <c r="T360" s="27">
        <v>181.4358</v>
      </c>
      <c r="U360" s="27">
        <v>176.53380000000001</v>
      </c>
      <c r="V360">
        <f t="shared" si="136"/>
        <v>180.21030000000002</v>
      </c>
      <c r="W360" s="16">
        <v>26</v>
      </c>
      <c r="X360" s="15">
        <f t="shared" si="137"/>
        <v>46.854678000000007</v>
      </c>
      <c r="Z360">
        <f t="shared" si="138"/>
        <v>20.854678000000007</v>
      </c>
      <c r="AA360" t="s">
        <v>39</v>
      </c>
      <c r="AB360" s="23">
        <f t="shared" si="139"/>
        <v>4685.4678000000004</v>
      </c>
      <c r="AD360">
        <f t="shared" si="140"/>
        <v>436.99569110240634</v>
      </c>
      <c r="AE360" s="23">
        <v>9.4</v>
      </c>
    </row>
    <row r="361" spans="1:31" x14ac:dyDescent="0.3">
      <c r="A361" s="15">
        <v>144</v>
      </c>
      <c r="B361">
        <v>2</v>
      </c>
      <c r="C361">
        <v>1</v>
      </c>
      <c r="D361" s="23">
        <v>9.5860000000000003</v>
      </c>
      <c r="E361" s="22">
        <v>7.7519999999999998</v>
      </c>
      <c r="F361" s="28">
        <v>200</v>
      </c>
      <c r="G361" s="15">
        <f>D361+E361</f>
        <v>17.338000000000001</v>
      </c>
      <c r="H361" s="27">
        <v>1.9717</v>
      </c>
      <c r="I361" s="27">
        <v>1.9616</v>
      </c>
      <c r="J361" s="27">
        <v>2.0118999999999998</v>
      </c>
      <c r="K361" s="27">
        <v>1.9682999999999999</v>
      </c>
      <c r="L361" s="31">
        <f t="shared" si="134"/>
        <v>1.978375</v>
      </c>
      <c r="M361" s="27">
        <v>2.0449999999999999</v>
      </c>
      <c r="N361" s="27">
        <v>2.048</v>
      </c>
      <c r="O361" s="27">
        <v>2.0560999999999998</v>
      </c>
      <c r="P361" s="27">
        <v>2.0409000000000002</v>
      </c>
      <c r="Q361" s="31">
        <f t="shared" si="135"/>
        <v>2.0474999999999999</v>
      </c>
      <c r="R361" s="27">
        <v>265.2593</v>
      </c>
      <c r="S361" s="27">
        <v>269.67110000000002</v>
      </c>
      <c r="T361" s="27">
        <v>267.71030000000002</v>
      </c>
      <c r="U361" s="27">
        <v>266.72989999999999</v>
      </c>
      <c r="V361">
        <f t="shared" si="136"/>
        <v>267.34264999999999</v>
      </c>
      <c r="W361" s="16">
        <v>26</v>
      </c>
      <c r="X361" s="56">
        <f t="shared" si="137"/>
        <v>69.509088999999989</v>
      </c>
      <c r="Y361" s="21">
        <f>X361-2</f>
        <v>67.509088999999989</v>
      </c>
      <c r="Z361">
        <f t="shared" si="138"/>
        <v>43.509088999999989</v>
      </c>
      <c r="AA361" t="s">
        <v>39</v>
      </c>
      <c r="AB361" s="15">
        <f t="shared" si="139"/>
        <v>6950.9088999999994</v>
      </c>
      <c r="AC361" s="53">
        <f>AB361-200</f>
        <v>6750.9088999999994</v>
      </c>
      <c r="AD361">
        <f t="shared" si="140"/>
        <v>400.90603875879566</v>
      </c>
      <c r="AE361" s="23">
        <v>9.4</v>
      </c>
    </row>
    <row r="362" spans="1:31" x14ac:dyDescent="0.3">
      <c r="A362" s="15">
        <v>145</v>
      </c>
      <c r="B362">
        <v>2</v>
      </c>
      <c r="C362">
        <v>1</v>
      </c>
      <c r="D362" s="23">
        <v>10.664</v>
      </c>
      <c r="E362">
        <v>7.6139999999999999</v>
      </c>
      <c r="F362" s="28">
        <v>110</v>
      </c>
      <c r="G362" s="15">
        <f>D362</f>
        <v>10.664</v>
      </c>
      <c r="H362" s="69"/>
      <c r="I362" s="27">
        <v>2.4510999999999998</v>
      </c>
      <c r="J362" s="27">
        <v>2.5066000000000002</v>
      </c>
      <c r="K362" s="27">
        <v>2.5905</v>
      </c>
      <c r="L362" s="31">
        <f t="shared" si="134"/>
        <v>2.5160666666666667</v>
      </c>
      <c r="M362" s="27">
        <v>1.7192000000000001</v>
      </c>
      <c r="N362" s="27">
        <v>1.9919</v>
      </c>
      <c r="O362" s="27">
        <v>1.9755</v>
      </c>
      <c r="P362" s="27">
        <v>1.9483999999999999</v>
      </c>
      <c r="Q362" s="31">
        <f t="shared" si="135"/>
        <v>1.9087499999999999</v>
      </c>
      <c r="R362" s="27"/>
      <c r="S362" s="27">
        <v>173.62129999999999</v>
      </c>
      <c r="T362" s="27">
        <v>175.09190000000001</v>
      </c>
      <c r="U362" s="27">
        <v>174.60169999999999</v>
      </c>
      <c r="V362">
        <f t="shared" si="136"/>
        <v>174.43830000000003</v>
      </c>
      <c r="W362" s="16">
        <v>26</v>
      </c>
      <c r="X362" s="15">
        <f t="shared" si="137"/>
        <v>45.353958000000006</v>
      </c>
      <c r="Z362">
        <f t="shared" si="138"/>
        <v>19.353958000000006</v>
      </c>
      <c r="AA362" t="s">
        <v>39</v>
      </c>
      <c r="AB362" s="23">
        <f t="shared" si="139"/>
        <v>4535.3958000000002</v>
      </c>
      <c r="AD362">
        <f t="shared" si="140"/>
        <v>425.29968117029262</v>
      </c>
      <c r="AE362" s="23">
        <v>8.1999999999999993</v>
      </c>
    </row>
    <row r="363" spans="1:31" x14ac:dyDescent="0.3">
      <c r="A363" s="15">
        <v>147</v>
      </c>
      <c r="B363">
        <v>2</v>
      </c>
      <c r="C363">
        <v>1</v>
      </c>
      <c r="D363" s="23">
        <v>8.3360000000000003</v>
      </c>
      <c r="E363" s="22">
        <v>11.544</v>
      </c>
      <c r="F363" s="28">
        <v>209</v>
      </c>
      <c r="G363" s="15">
        <f>D363+E363</f>
        <v>19.880000000000003</v>
      </c>
      <c r="H363" s="69">
        <v>1.7745</v>
      </c>
      <c r="I363" s="27"/>
      <c r="J363" s="27">
        <v>1.7916000000000001</v>
      </c>
      <c r="K363" s="27">
        <v>1.79</v>
      </c>
      <c r="L363" s="31">
        <f t="shared" si="134"/>
        <v>1.7853666666666665</v>
      </c>
      <c r="M363" s="27">
        <v>1.8855</v>
      </c>
      <c r="N363" s="27"/>
      <c r="O363" s="27">
        <v>1.8849</v>
      </c>
      <c r="P363" s="27">
        <v>1.8838999999999999</v>
      </c>
      <c r="Q363" s="31">
        <f t="shared" si="135"/>
        <v>1.8847666666666667</v>
      </c>
      <c r="R363" s="27">
        <v>343.55739999999997</v>
      </c>
      <c r="S363" s="27"/>
      <c r="T363" s="27">
        <v>341.59660000000002</v>
      </c>
      <c r="U363" s="27">
        <v>338.65550000000002</v>
      </c>
      <c r="V363">
        <f t="shared" si="136"/>
        <v>341.26983333333334</v>
      </c>
      <c r="W363" s="16">
        <v>26</v>
      </c>
      <c r="X363" s="56">
        <f t="shared" si="137"/>
        <v>88.730156666666659</v>
      </c>
      <c r="Y363" s="21">
        <f>X363-2</f>
        <v>86.730156666666659</v>
      </c>
      <c r="Z363">
        <f t="shared" si="138"/>
        <v>62.730156666666659</v>
      </c>
      <c r="AA363" t="s">
        <v>39</v>
      </c>
      <c r="AB363" s="15">
        <f t="shared" si="139"/>
        <v>8873.0156666666662</v>
      </c>
      <c r="AC363" s="53">
        <f>AB363-200</f>
        <v>8673.0156666666662</v>
      </c>
      <c r="AD363">
        <f t="shared" si="140"/>
        <v>446.32875586854453</v>
      </c>
      <c r="AE363" s="23">
        <v>9.9</v>
      </c>
    </row>
    <row r="364" spans="1:31" x14ac:dyDescent="0.3">
      <c r="A364" s="15">
        <v>148</v>
      </c>
      <c r="B364">
        <v>2</v>
      </c>
      <c r="C364">
        <v>1</v>
      </c>
      <c r="D364" s="23">
        <v>13.61</v>
      </c>
      <c r="E364">
        <v>9.9960000000000004</v>
      </c>
      <c r="F364" s="28">
        <v>214</v>
      </c>
      <c r="G364" s="15">
        <f>D364</f>
        <v>13.61</v>
      </c>
      <c r="H364" s="27"/>
      <c r="I364" s="27">
        <v>2.0547</v>
      </c>
      <c r="J364" s="27">
        <v>2.1113</v>
      </c>
      <c r="K364" s="27">
        <v>2.1446000000000001</v>
      </c>
      <c r="L364" s="31">
        <f t="shared" si="134"/>
        <v>2.1035333333333335</v>
      </c>
      <c r="M364" s="27">
        <v>1.9221999999999999</v>
      </c>
      <c r="N364" s="27">
        <v>1.9754</v>
      </c>
      <c r="O364" s="27">
        <v>1.9672000000000001</v>
      </c>
      <c r="P364" s="27">
        <v>1.984</v>
      </c>
      <c r="Q364" s="31">
        <f t="shared" si="135"/>
        <v>1.9621999999999999</v>
      </c>
      <c r="R364" s="27">
        <v>224.93</v>
      </c>
      <c r="S364" s="27">
        <v>219.5378</v>
      </c>
      <c r="T364" s="27">
        <v>222.47900000000001</v>
      </c>
      <c r="U364" s="27">
        <v>217.577</v>
      </c>
      <c r="V364">
        <f t="shared" si="136"/>
        <v>221.13095000000001</v>
      </c>
      <c r="W364" s="16">
        <v>26</v>
      </c>
      <c r="X364" s="15">
        <f t="shared" si="137"/>
        <v>57.494047000000002</v>
      </c>
      <c r="Z364">
        <f t="shared" si="138"/>
        <v>31.494047000000002</v>
      </c>
      <c r="AA364" t="s">
        <v>39</v>
      </c>
      <c r="AB364" s="23">
        <f t="shared" si="139"/>
        <v>5749.4047</v>
      </c>
      <c r="AD364">
        <f t="shared" si="140"/>
        <v>422.43972814107275</v>
      </c>
      <c r="AE364" s="23">
        <v>9.9</v>
      </c>
    </row>
    <row r="365" spans="1:31" x14ac:dyDescent="0.3">
      <c r="A365" s="15">
        <v>149</v>
      </c>
      <c r="B365">
        <v>2</v>
      </c>
      <c r="C365">
        <v>1</v>
      </c>
      <c r="D365" s="23">
        <v>9.2620000000000005</v>
      </c>
      <c r="E365" s="22">
        <v>4.9960000000000004</v>
      </c>
      <c r="F365" s="28">
        <v>218</v>
      </c>
      <c r="G365" s="15">
        <f>D365+E365</f>
        <v>14.258000000000001</v>
      </c>
      <c r="H365" s="27">
        <v>1.8068</v>
      </c>
      <c r="I365" s="27"/>
      <c r="J365" s="27">
        <v>1.8614999999999999</v>
      </c>
      <c r="K365" s="27">
        <v>1.8622000000000001</v>
      </c>
      <c r="L365" s="31">
        <f t="shared" si="134"/>
        <v>1.8434999999999999</v>
      </c>
      <c r="M365" s="27">
        <v>2.1234999999999999</v>
      </c>
      <c r="N365" s="27"/>
      <c r="O365" s="27">
        <v>2.1509</v>
      </c>
      <c r="P365" s="27">
        <v>2.1383999999999999</v>
      </c>
      <c r="Q365" s="31">
        <f t="shared" si="135"/>
        <v>2.1375999999999999</v>
      </c>
      <c r="R365" s="27">
        <v>197.47900000000001</v>
      </c>
      <c r="S365" s="27"/>
      <c r="T365" s="27">
        <v>191.5966</v>
      </c>
      <c r="U365" s="27">
        <v>192.577</v>
      </c>
      <c r="V365">
        <f t="shared" si="136"/>
        <v>193.88419999999999</v>
      </c>
      <c r="W365" s="16">
        <v>26</v>
      </c>
      <c r="X365" s="56">
        <f t="shared" si="137"/>
        <v>50.409891999999999</v>
      </c>
      <c r="Y365" s="21">
        <f>X365-2</f>
        <v>48.409891999999999</v>
      </c>
      <c r="Z365">
        <f t="shared" si="138"/>
        <v>24.409891999999999</v>
      </c>
      <c r="AA365" t="s">
        <v>39</v>
      </c>
      <c r="AB365" s="15">
        <f t="shared" si="139"/>
        <v>5040.9892</v>
      </c>
      <c r="AC365" s="53">
        <f>AB365-200</f>
        <v>4840.9892</v>
      </c>
      <c r="AD365">
        <f t="shared" si="140"/>
        <v>353.55514097348856</v>
      </c>
      <c r="AE365" s="23">
        <v>9.4</v>
      </c>
    </row>
    <row r="366" spans="1:31" x14ac:dyDescent="0.3">
      <c r="A366" s="15">
        <v>150</v>
      </c>
      <c r="B366">
        <v>2</v>
      </c>
      <c r="C366">
        <v>1</v>
      </c>
      <c r="D366" s="23">
        <v>4.0620000000000003</v>
      </c>
      <c r="E366" s="22">
        <v>8.0399999999999991</v>
      </c>
      <c r="F366" s="14">
        <v>226</v>
      </c>
      <c r="G366" s="20">
        <f>D366+E366</f>
        <v>12.102</v>
      </c>
      <c r="H366" s="27"/>
      <c r="I366" s="27">
        <v>2.1221000000000001</v>
      </c>
      <c r="J366" s="27">
        <v>2.1202000000000001</v>
      </c>
      <c r="K366" s="27">
        <v>2.0379</v>
      </c>
      <c r="L366" s="31">
        <f t="shared" si="134"/>
        <v>2.0934000000000004</v>
      </c>
      <c r="M366" s="27"/>
      <c r="N366" s="27">
        <v>1.9904999999999999</v>
      </c>
      <c r="O366" s="27">
        <v>2.0002</v>
      </c>
      <c r="P366" s="27">
        <v>1.9807999999999999</v>
      </c>
      <c r="Q366" s="31">
        <f t="shared" si="135"/>
        <v>1.9904999999999999</v>
      </c>
      <c r="R366" s="27">
        <v>207.00980000000001</v>
      </c>
      <c r="S366" s="27">
        <v>201.1275</v>
      </c>
      <c r="T366" s="27">
        <v>204.0686</v>
      </c>
      <c r="U366" s="27">
        <v>200.14709999999999</v>
      </c>
      <c r="V366">
        <f t="shared" si="136"/>
        <v>203.08824999999999</v>
      </c>
      <c r="W366" s="16">
        <v>26</v>
      </c>
      <c r="X366" s="15">
        <f t="shared" si="137"/>
        <v>52.802945000000001</v>
      </c>
      <c r="Z366">
        <f t="shared" si="138"/>
        <v>26.802945000000001</v>
      </c>
      <c r="AA366" t="s">
        <v>39</v>
      </c>
      <c r="AB366" s="23">
        <f t="shared" si="139"/>
        <v>5280.2945</v>
      </c>
      <c r="AD366">
        <f t="shared" si="140"/>
        <v>436.31585688315977</v>
      </c>
      <c r="AE366" s="23">
        <v>9.1999999999999993</v>
      </c>
    </row>
    <row r="367" spans="1:31" x14ac:dyDescent="0.3">
      <c r="A367" s="15">
        <v>151</v>
      </c>
      <c r="B367">
        <v>2</v>
      </c>
      <c r="C367">
        <v>1</v>
      </c>
      <c r="D367" s="23">
        <v>8.0139999999999993</v>
      </c>
      <c r="E367" s="53">
        <v>6.024</v>
      </c>
      <c r="F367" s="28">
        <v>236</v>
      </c>
      <c r="G367" s="15">
        <f>D367+E367</f>
        <v>14.038</v>
      </c>
      <c r="H367" s="27">
        <v>1.8149999999999999</v>
      </c>
      <c r="I367" s="27"/>
      <c r="J367" s="27">
        <v>1.8634999999999999</v>
      </c>
      <c r="K367" s="27">
        <v>1.8587</v>
      </c>
      <c r="L367" s="31">
        <f t="shared" si="134"/>
        <v>1.8457333333333332</v>
      </c>
      <c r="M367" s="27">
        <v>2.0508999999999999</v>
      </c>
      <c r="N367" s="27"/>
      <c r="O367" s="27">
        <v>2.0851000000000002</v>
      </c>
      <c r="P367" s="27">
        <v>2.0907</v>
      </c>
      <c r="Q367" s="31">
        <f t="shared" si="135"/>
        <v>2.0755666666666666</v>
      </c>
      <c r="R367" s="27">
        <v>218.2843</v>
      </c>
      <c r="S367" s="27"/>
      <c r="T367" s="27">
        <v>216.81370000000001</v>
      </c>
      <c r="U367" s="27">
        <v>215.34309999999999</v>
      </c>
      <c r="V367">
        <f t="shared" si="136"/>
        <v>216.81370000000001</v>
      </c>
      <c r="W367" s="16">
        <v>26</v>
      </c>
      <c r="X367" s="15">
        <f t="shared" si="137"/>
        <v>56.371562000000004</v>
      </c>
      <c r="Z367">
        <f t="shared" si="138"/>
        <v>30.371562000000004</v>
      </c>
      <c r="AA367" t="s">
        <v>39</v>
      </c>
      <c r="AB367" s="23">
        <f t="shared" si="139"/>
        <v>5637.1562000000004</v>
      </c>
      <c r="AD367">
        <f t="shared" si="140"/>
        <v>401.56405470864797</v>
      </c>
      <c r="AE367" s="23">
        <v>9.3000000000000007</v>
      </c>
    </row>
    <row r="368" spans="1:31" x14ac:dyDescent="0.3">
      <c r="A368" s="15">
        <v>152</v>
      </c>
      <c r="B368">
        <v>2</v>
      </c>
      <c r="C368">
        <v>1</v>
      </c>
      <c r="D368" s="23"/>
      <c r="E368" s="22"/>
      <c r="F368" s="68"/>
      <c r="G368" s="21"/>
      <c r="H368" s="27"/>
      <c r="I368" s="27"/>
      <c r="J368" s="27"/>
      <c r="K368" s="27"/>
      <c r="M368" s="27"/>
      <c r="N368" s="27"/>
      <c r="O368" s="27"/>
      <c r="P368" s="27"/>
      <c r="R368" s="27"/>
      <c r="S368" s="27"/>
      <c r="T368" s="27"/>
      <c r="U368" s="27"/>
      <c r="X368" s="56"/>
      <c r="AC368" s="53"/>
      <c r="AE368" s="23"/>
    </row>
    <row r="369" spans="1:31" x14ac:dyDescent="0.3">
      <c r="A369" s="15">
        <v>153</v>
      </c>
      <c r="B369">
        <v>2</v>
      </c>
      <c r="C369">
        <v>1</v>
      </c>
      <c r="D369" s="23">
        <v>16.096</v>
      </c>
      <c r="E369">
        <v>22.04</v>
      </c>
      <c r="F369" s="68">
        <v>238</v>
      </c>
      <c r="G369" s="21">
        <f>D369</f>
        <v>16.096</v>
      </c>
      <c r="H369" s="27"/>
      <c r="I369" s="27">
        <v>1.3404</v>
      </c>
      <c r="J369" s="27">
        <v>1.3677999999999999</v>
      </c>
      <c r="K369" s="27">
        <v>1.3613</v>
      </c>
      <c r="L369" s="31">
        <f t="shared" ref="L369:L376" si="141">AVERAGE(H369:K369)</f>
        <v>1.3564999999999998</v>
      </c>
      <c r="M369" s="27">
        <v>1.9359999999999999</v>
      </c>
      <c r="N369" s="27">
        <v>2.0150000000000001</v>
      </c>
      <c r="O369" s="27">
        <v>2.0099</v>
      </c>
      <c r="P369" s="27">
        <v>1.8317000000000001</v>
      </c>
      <c r="Q369" s="31">
        <f t="shared" ref="Q369:Q376" si="142">AVERAGE(M369:P369)</f>
        <v>1.94815</v>
      </c>
      <c r="R369" s="27">
        <v>207.00980000000001</v>
      </c>
      <c r="S369" s="27">
        <v>200.63730000000001</v>
      </c>
      <c r="T369" s="27">
        <v>204.0686</v>
      </c>
      <c r="V369">
        <f t="shared" ref="V369:V376" si="143">AVERAGE(R369:U369)</f>
        <v>203.90523333333331</v>
      </c>
      <c r="W369" s="16">
        <v>26</v>
      </c>
      <c r="X369" s="15">
        <f t="shared" ref="X369:X376" si="144">(V369*W369)/100</f>
        <v>53.015360666666666</v>
      </c>
      <c r="Z369">
        <f t="shared" ref="Z369:Z376" si="145">X369-W369</f>
        <v>27.015360666666666</v>
      </c>
      <c r="AA369" t="s">
        <v>39</v>
      </c>
      <c r="AB369" s="23">
        <f t="shared" ref="AB369:AB376" si="146">V369*W369</f>
        <v>5301.5360666666666</v>
      </c>
      <c r="AD369">
        <f t="shared" ref="AD369:AD376" si="147">AB369/G369</f>
        <v>329.369785453943</v>
      </c>
      <c r="AE369" s="23">
        <v>9.5</v>
      </c>
    </row>
    <row r="370" spans="1:31" x14ac:dyDescent="0.3">
      <c r="A370" s="15">
        <v>155</v>
      </c>
      <c r="B370">
        <v>2</v>
      </c>
      <c r="C370">
        <v>1</v>
      </c>
      <c r="D370" s="23">
        <v>8.3000000000000007</v>
      </c>
      <c r="E370" s="22">
        <v>4.7060000000000004</v>
      </c>
      <c r="F370" s="68">
        <v>245</v>
      </c>
      <c r="G370" s="21">
        <f>D370+E370</f>
        <v>13.006</v>
      </c>
      <c r="H370" s="27">
        <v>1.4126000000000001</v>
      </c>
      <c r="I370" s="27">
        <v>1.3266</v>
      </c>
      <c r="J370" s="27">
        <v>1.3758999999999999</v>
      </c>
      <c r="K370" s="27">
        <v>1.4275</v>
      </c>
      <c r="L370" s="31">
        <f t="shared" si="141"/>
        <v>1.38565</v>
      </c>
      <c r="M370" s="27">
        <v>2.0274000000000001</v>
      </c>
      <c r="N370" s="27">
        <v>1.8542000000000001</v>
      </c>
      <c r="O370" s="27">
        <v>1.9474</v>
      </c>
      <c r="P370" s="27">
        <v>2.0495000000000001</v>
      </c>
      <c r="Q370" s="31">
        <f t="shared" si="142"/>
        <v>1.9696250000000002</v>
      </c>
      <c r="R370" s="27">
        <v>219.75489999999999</v>
      </c>
      <c r="S370" s="27">
        <v>242.79409999999999</v>
      </c>
      <c r="T370" s="27">
        <v>234.95099999999999</v>
      </c>
      <c r="U370" s="27">
        <v>224.16669999999999</v>
      </c>
      <c r="V370">
        <f t="shared" si="143"/>
        <v>230.416675</v>
      </c>
      <c r="W370" s="16">
        <v>26</v>
      </c>
      <c r="X370" s="15">
        <f t="shared" si="144"/>
        <v>59.9083355</v>
      </c>
      <c r="Z370">
        <f t="shared" si="145"/>
        <v>33.9083355</v>
      </c>
      <c r="AA370" t="s">
        <v>39</v>
      </c>
      <c r="AB370" s="23">
        <f t="shared" si="146"/>
        <v>5990.8335500000003</v>
      </c>
      <c r="AD370">
        <f t="shared" si="147"/>
        <v>460.62075580501306</v>
      </c>
      <c r="AE370" s="23">
        <v>8.4</v>
      </c>
    </row>
    <row r="371" spans="1:31" x14ac:dyDescent="0.3">
      <c r="A371" s="15">
        <v>156</v>
      </c>
      <c r="B371">
        <v>2</v>
      </c>
      <c r="C371">
        <v>1</v>
      </c>
      <c r="D371" s="23">
        <v>7.4320000000000004</v>
      </c>
      <c r="E371" s="22">
        <v>1.502</v>
      </c>
      <c r="F371" s="68">
        <v>256</v>
      </c>
      <c r="G371" s="21">
        <f>D371+E371</f>
        <v>8.9340000000000011</v>
      </c>
      <c r="H371" s="27"/>
      <c r="I371" s="27">
        <v>1.1305000000000001</v>
      </c>
      <c r="J371" s="27">
        <v>1.1593</v>
      </c>
      <c r="K371" s="27">
        <v>1.1554</v>
      </c>
      <c r="L371" s="31">
        <f t="shared" si="141"/>
        <v>1.1483999999999999</v>
      </c>
      <c r="M371" s="27"/>
      <c r="N371" s="27">
        <v>1.9574</v>
      </c>
      <c r="O371" s="27">
        <v>1.9539</v>
      </c>
      <c r="P371" s="27">
        <v>1.9500999999999999</v>
      </c>
      <c r="Q371" s="31">
        <f t="shared" si="142"/>
        <v>1.9538</v>
      </c>
      <c r="R371" s="27"/>
      <c r="S371" s="27">
        <v>264.33819999999997</v>
      </c>
      <c r="T371" s="27">
        <v>264.82839999999999</v>
      </c>
      <c r="U371" s="27">
        <v>263.3578</v>
      </c>
      <c r="V371">
        <f t="shared" si="143"/>
        <v>264.1748</v>
      </c>
      <c r="W371" s="16">
        <v>16</v>
      </c>
      <c r="X371" s="15">
        <f t="shared" si="144"/>
        <v>42.267968000000003</v>
      </c>
      <c r="Z371">
        <f t="shared" si="145"/>
        <v>26.267968000000003</v>
      </c>
      <c r="AA371" t="s">
        <v>39</v>
      </c>
      <c r="AB371" s="23">
        <f t="shared" si="146"/>
        <v>4226.7968000000001</v>
      </c>
      <c r="AD371">
        <f t="shared" si="147"/>
        <v>473.11358853816876</v>
      </c>
      <c r="AE371" s="23">
        <v>9.6</v>
      </c>
    </row>
    <row r="372" spans="1:31" x14ac:dyDescent="0.3">
      <c r="A372" s="15">
        <v>159</v>
      </c>
      <c r="B372">
        <v>2</v>
      </c>
      <c r="C372">
        <v>1</v>
      </c>
      <c r="D372" s="23">
        <v>6.5259999999999998</v>
      </c>
      <c r="E372" s="22">
        <v>12.023999999999999</v>
      </c>
      <c r="F372" s="68">
        <v>264</v>
      </c>
      <c r="G372" s="21">
        <f>D372+E372</f>
        <v>18.549999999999997</v>
      </c>
      <c r="H372" s="27">
        <v>1.0386</v>
      </c>
      <c r="I372" s="27">
        <v>1.0114000000000001</v>
      </c>
      <c r="J372" s="27">
        <v>1.024</v>
      </c>
      <c r="K372" s="27">
        <v>1.0186999999999999</v>
      </c>
      <c r="L372" s="31">
        <f t="shared" si="141"/>
        <v>1.0231749999999999</v>
      </c>
      <c r="M372" s="27"/>
      <c r="N372" s="27">
        <v>1.9657</v>
      </c>
      <c r="O372" s="27">
        <v>1.9594</v>
      </c>
      <c r="Q372" s="31">
        <f t="shared" si="142"/>
        <v>1.96255</v>
      </c>
      <c r="R372" s="27"/>
      <c r="S372" s="27">
        <v>273.77449999999999</v>
      </c>
      <c r="T372" s="27">
        <v>277.6961</v>
      </c>
      <c r="U372" s="27">
        <v>274.75490000000002</v>
      </c>
      <c r="V372">
        <f t="shared" si="143"/>
        <v>275.4085</v>
      </c>
      <c r="W372" s="16">
        <v>26</v>
      </c>
      <c r="X372" s="15">
        <f t="shared" si="144"/>
        <v>71.606210000000004</v>
      </c>
      <c r="Z372">
        <f t="shared" si="145"/>
        <v>45.606210000000004</v>
      </c>
      <c r="AA372" t="s">
        <v>39</v>
      </c>
      <c r="AB372" s="23">
        <f t="shared" si="146"/>
        <v>7160.6210000000001</v>
      </c>
      <c r="AD372">
        <f t="shared" si="147"/>
        <v>386.01730458221033</v>
      </c>
      <c r="AE372" s="23">
        <v>8.9</v>
      </c>
    </row>
    <row r="373" spans="1:31" x14ac:dyDescent="0.3">
      <c r="A373" s="15">
        <v>160</v>
      </c>
      <c r="B373">
        <v>2</v>
      </c>
      <c r="C373">
        <v>1</v>
      </c>
      <c r="D373" s="23">
        <v>10.428000000000001</v>
      </c>
      <c r="E373">
        <v>6.27</v>
      </c>
      <c r="F373" s="68">
        <v>269</v>
      </c>
      <c r="G373" s="21">
        <f>D373</f>
        <v>10.428000000000001</v>
      </c>
      <c r="H373" s="27">
        <v>2.9632999999999998</v>
      </c>
      <c r="I373" s="27">
        <v>2.9125999999999999</v>
      </c>
      <c r="J373" s="27">
        <v>2.9636</v>
      </c>
      <c r="K373" s="27">
        <v>2.9198</v>
      </c>
      <c r="L373" s="31">
        <f t="shared" si="141"/>
        <v>2.9398249999999999</v>
      </c>
      <c r="M373" s="27">
        <v>2.0196000000000001</v>
      </c>
      <c r="N373" s="27">
        <v>2.0499999999999998</v>
      </c>
      <c r="O373" s="27">
        <v>2.0499999999999998</v>
      </c>
      <c r="Q373" s="31">
        <f t="shared" si="142"/>
        <v>2.0398666666666663</v>
      </c>
      <c r="R373" s="27">
        <v>164.46080000000001</v>
      </c>
      <c r="S373" s="27">
        <v>165.9314</v>
      </c>
      <c r="T373" s="27">
        <v>165.9314</v>
      </c>
      <c r="U373" s="27">
        <v>163.4804</v>
      </c>
      <c r="V373">
        <f t="shared" si="143"/>
        <v>164.95099999999999</v>
      </c>
      <c r="W373" s="16">
        <v>26</v>
      </c>
      <c r="X373" s="15">
        <f t="shared" si="144"/>
        <v>42.887259999999998</v>
      </c>
      <c r="Z373">
        <f t="shared" si="145"/>
        <v>16.887259999999998</v>
      </c>
      <c r="AA373" t="s">
        <v>39</v>
      </c>
      <c r="AB373" s="23">
        <f t="shared" si="146"/>
        <v>4288.7259999999997</v>
      </c>
      <c r="AD373">
        <f t="shared" si="147"/>
        <v>411.27023398542377</v>
      </c>
      <c r="AE373" s="23">
        <v>9.1</v>
      </c>
    </row>
    <row r="374" spans="1:31" x14ac:dyDescent="0.3">
      <c r="A374" s="15">
        <v>161</v>
      </c>
      <c r="B374">
        <v>2</v>
      </c>
      <c r="C374">
        <v>1</v>
      </c>
      <c r="D374" s="23">
        <v>7.47</v>
      </c>
      <c r="E374" s="22">
        <v>8.0079999999999991</v>
      </c>
      <c r="F374" s="68">
        <v>275</v>
      </c>
      <c r="G374" s="21">
        <f>D374+E374</f>
        <v>15.477999999999998</v>
      </c>
      <c r="H374" s="27">
        <v>2.9759000000000002</v>
      </c>
      <c r="I374" s="27">
        <v>2.9037000000000002</v>
      </c>
      <c r="J374" s="27">
        <v>3.0108000000000001</v>
      </c>
      <c r="K374" s="27">
        <v>2.9756999999999998</v>
      </c>
      <c r="L374" s="31">
        <f t="shared" si="141"/>
        <v>2.9665249999999999</v>
      </c>
      <c r="M374" s="27">
        <v>1.9552</v>
      </c>
      <c r="N374" s="27">
        <v>1.9446000000000001</v>
      </c>
      <c r="O374" s="27">
        <v>1.9591000000000001</v>
      </c>
      <c r="P374" s="27">
        <v>1.9437</v>
      </c>
      <c r="Q374" s="31">
        <f t="shared" si="142"/>
        <v>1.95065</v>
      </c>
      <c r="R374" s="27">
        <v>251.22550000000001</v>
      </c>
      <c r="S374" s="27">
        <v>253.6765</v>
      </c>
      <c r="T374" s="27">
        <v>252.6961</v>
      </c>
      <c r="U374" s="27">
        <v>249.75489999999999</v>
      </c>
      <c r="V374">
        <f t="shared" si="143"/>
        <v>251.83825000000002</v>
      </c>
      <c r="W374" s="16">
        <v>26</v>
      </c>
      <c r="X374" s="15">
        <f t="shared" si="144"/>
        <v>65.477945000000005</v>
      </c>
      <c r="Z374">
        <f t="shared" si="145"/>
        <v>39.477945000000005</v>
      </c>
      <c r="AA374" t="s">
        <v>39</v>
      </c>
      <c r="AB374" s="23">
        <f t="shared" si="146"/>
        <v>6547.7945</v>
      </c>
      <c r="AD374">
        <f t="shared" si="147"/>
        <v>423.0387970021967</v>
      </c>
      <c r="AE374" s="23">
        <v>9.1999999999999993</v>
      </c>
    </row>
    <row r="375" spans="1:31" x14ac:dyDescent="0.3">
      <c r="A375" s="15">
        <v>202</v>
      </c>
      <c r="B375">
        <v>2</v>
      </c>
      <c r="C375">
        <v>1</v>
      </c>
      <c r="D375" s="23">
        <v>5.33</v>
      </c>
      <c r="E375" s="22">
        <v>5.9219999999999997</v>
      </c>
      <c r="F375" s="68">
        <v>286</v>
      </c>
      <c r="G375" s="21">
        <f>D375+E375</f>
        <v>11.251999999999999</v>
      </c>
      <c r="H375" s="27">
        <v>1.8287</v>
      </c>
      <c r="I375" s="27"/>
      <c r="J375" s="27">
        <v>1.9117</v>
      </c>
      <c r="K375" s="27">
        <v>1.8927</v>
      </c>
      <c r="L375" s="31">
        <f t="shared" si="141"/>
        <v>1.8777000000000001</v>
      </c>
      <c r="M375" s="27">
        <v>2.012</v>
      </c>
      <c r="N375" s="27"/>
      <c r="O375" s="27">
        <v>2.0398000000000001</v>
      </c>
      <c r="P375" s="27">
        <v>2.0438999999999998</v>
      </c>
      <c r="Q375" s="31">
        <f t="shared" si="142"/>
        <v>2.0318999999999998</v>
      </c>
      <c r="R375" s="27">
        <v>223.20820000000001</v>
      </c>
      <c r="S375" s="27"/>
      <c r="T375" s="27">
        <v>219.2867</v>
      </c>
      <c r="U375" s="27">
        <v>221.73769999999999</v>
      </c>
      <c r="V375">
        <f t="shared" si="143"/>
        <v>221.41086666666669</v>
      </c>
      <c r="W375" s="16">
        <v>26</v>
      </c>
      <c r="X375" s="15">
        <f t="shared" si="144"/>
        <v>57.566825333333334</v>
      </c>
      <c r="Z375">
        <f t="shared" si="145"/>
        <v>31.566825333333334</v>
      </c>
      <c r="AA375" t="s">
        <v>39</v>
      </c>
      <c r="AB375" s="23">
        <f t="shared" si="146"/>
        <v>5756.6825333333336</v>
      </c>
      <c r="AD375">
        <f t="shared" si="147"/>
        <v>511.61416044555051</v>
      </c>
      <c r="AE375" s="23">
        <v>8.8000000000000007</v>
      </c>
    </row>
    <row r="376" spans="1:31" x14ac:dyDescent="0.3">
      <c r="A376" s="15">
        <v>205</v>
      </c>
      <c r="B376">
        <v>2</v>
      </c>
      <c r="C376">
        <v>1</v>
      </c>
      <c r="D376" s="23">
        <v>5.1879999999999997</v>
      </c>
      <c r="E376" s="22">
        <v>5.9420000000000002</v>
      </c>
      <c r="F376" s="68">
        <v>293</v>
      </c>
      <c r="G376" s="21">
        <f>D376+E376</f>
        <v>11.129999999999999</v>
      </c>
      <c r="H376" s="27"/>
      <c r="I376" s="27">
        <v>2.1240999999999999</v>
      </c>
      <c r="J376" s="27">
        <v>2.1164999999999998</v>
      </c>
      <c r="K376" s="27">
        <v>2.1051000000000002</v>
      </c>
      <c r="L376" s="31">
        <f t="shared" si="141"/>
        <v>2.1152333333333333</v>
      </c>
      <c r="M376" s="27"/>
      <c r="N376" s="27">
        <v>2.0819999999999999</v>
      </c>
      <c r="O376" s="27">
        <v>2.0752000000000002</v>
      </c>
      <c r="P376" s="27">
        <v>2.0636999999999999</v>
      </c>
      <c r="Q376" s="31">
        <f t="shared" si="142"/>
        <v>2.073633333333333</v>
      </c>
      <c r="R376" s="27"/>
      <c r="S376" s="27">
        <v>170.75729999999999</v>
      </c>
      <c r="T376" s="27">
        <v>172.22790000000001</v>
      </c>
      <c r="U376" s="27">
        <v>170.2671</v>
      </c>
      <c r="V376">
        <f t="shared" si="143"/>
        <v>171.08410000000001</v>
      </c>
      <c r="W376" s="16">
        <v>26</v>
      </c>
      <c r="X376" s="15">
        <f t="shared" si="144"/>
        <v>44.481865999999997</v>
      </c>
      <c r="Y376" s="21">
        <f>X376-2</f>
        <v>42.481865999999997</v>
      </c>
      <c r="Z376">
        <f t="shared" si="145"/>
        <v>18.481865999999997</v>
      </c>
      <c r="AA376" t="s">
        <v>39</v>
      </c>
      <c r="AB376" s="15">
        <f t="shared" si="146"/>
        <v>4448.1866</v>
      </c>
      <c r="AC376" s="53">
        <f>AB376-200</f>
        <v>4248.1866</v>
      </c>
      <c r="AD376">
        <f t="shared" si="147"/>
        <v>399.65737646001799</v>
      </c>
      <c r="AE376" s="23">
        <v>8.8000000000000007</v>
      </c>
    </row>
    <row r="377" spans="1:31" x14ac:dyDescent="0.3">
      <c r="A377" s="15">
        <v>206</v>
      </c>
      <c r="B377">
        <v>2</v>
      </c>
      <c r="C377">
        <v>1</v>
      </c>
      <c r="D377" s="23"/>
      <c r="E377" s="47"/>
      <c r="F377" s="68"/>
      <c r="G377" s="21"/>
      <c r="H377" s="27"/>
      <c r="I377" s="27"/>
      <c r="J377" s="27"/>
      <c r="K377" s="27"/>
      <c r="M377" s="27"/>
      <c r="N377" s="27"/>
      <c r="O377" s="27"/>
      <c r="P377" s="27"/>
      <c r="R377" s="27"/>
      <c r="S377" s="27"/>
      <c r="T377" s="27"/>
      <c r="U377" s="27"/>
      <c r="AB377" s="59"/>
      <c r="AE377" s="23"/>
    </row>
    <row r="378" spans="1:31" x14ac:dyDescent="0.3">
      <c r="A378" s="15">
        <v>207</v>
      </c>
      <c r="B378">
        <v>2</v>
      </c>
      <c r="C378">
        <v>1</v>
      </c>
      <c r="D378" s="23">
        <v>5.1920000000000002</v>
      </c>
      <c r="E378" s="47">
        <v>3.6160000000000001</v>
      </c>
      <c r="F378" s="68">
        <v>300</v>
      </c>
      <c r="G378" s="21">
        <f>D378+E378</f>
        <v>8.8079999999999998</v>
      </c>
      <c r="H378" s="27">
        <v>1.4381999999999999</v>
      </c>
      <c r="I378" s="27">
        <v>1.6400999999999999</v>
      </c>
      <c r="J378" s="27">
        <v>1.6975</v>
      </c>
      <c r="K378" s="27">
        <v>1.4516</v>
      </c>
      <c r="L378" s="31">
        <f t="shared" ref="L378:L401" si="148">AVERAGE(H378:K378)</f>
        <v>1.5568499999999998</v>
      </c>
      <c r="M378" s="27">
        <v>1.8680000000000001</v>
      </c>
      <c r="N378" s="27">
        <v>1.9853000000000001</v>
      </c>
      <c r="O378" s="27">
        <v>1.9982</v>
      </c>
      <c r="P378" s="27">
        <v>1.766</v>
      </c>
      <c r="Q378" s="31">
        <f t="shared" ref="Q378:Q401" si="149">AVERAGE(M378:P378)</f>
        <v>1.9043749999999999</v>
      </c>
      <c r="R378" s="27">
        <v>161.4435</v>
      </c>
      <c r="S378" s="27">
        <v>151.14940000000001</v>
      </c>
      <c r="T378" s="27">
        <v>153.11019999999999</v>
      </c>
      <c r="U378" s="27">
        <v>178.60040000000001</v>
      </c>
      <c r="V378">
        <f t="shared" ref="V378:V401" si="150">AVERAGE(R378:U378)</f>
        <v>161.075875</v>
      </c>
      <c r="W378" s="16">
        <v>16</v>
      </c>
      <c r="X378" s="15">
        <f t="shared" ref="X378:X401" si="151">(V378*W378)/100</f>
        <v>25.77214</v>
      </c>
      <c r="Z378">
        <f t="shared" ref="Z378:Z401" si="152">X378-W378</f>
        <v>9.7721400000000003</v>
      </c>
      <c r="AA378" t="s">
        <v>39</v>
      </c>
      <c r="AB378" s="58">
        <f t="shared" ref="AB378:AB401" si="153">V378*W378</f>
        <v>2577.2139999999999</v>
      </c>
      <c r="AD378">
        <f t="shared" ref="AD378:AD401" si="154">AB378/G378</f>
        <v>292.59922797456858</v>
      </c>
      <c r="AE378" s="23">
        <v>8.8000000000000007</v>
      </c>
    </row>
    <row r="379" spans="1:31" x14ac:dyDescent="0.3">
      <c r="A379" s="15">
        <v>208</v>
      </c>
      <c r="B379">
        <v>2</v>
      </c>
      <c r="C379">
        <v>1</v>
      </c>
      <c r="D379" s="23">
        <v>6.524</v>
      </c>
      <c r="E379" s="47">
        <v>5.1340000000000003</v>
      </c>
      <c r="F379" s="50">
        <v>309</v>
      </c>
      <c r="G379" s="21">
        <f>D379+E379</f>
        <v>11.658000000000001</v>
      </c>
      <c r="H379" s="27"/>
      <c r="I379" s="27">
        <v>1.3506</v>
      </c>
      <c r="J379" s="27">
        <v>1.3953</v>
      </c>
      <c r="K379" s="27">
        <v>1.3434999999999999</v>
      </c>
      <c r="L379" s="31">
        <f t="shared" si="148"/>
        <v>1.3631333333333331</v>
      </c>
      <c r="M379" s="27">
        <v>1.5875999999999999</v>
      </c>
      <c r="N379" s="27">
        <v>1.6576</v>
      </c>
      <c r="O379" s="27">
        <v>1.6617999999999999</v>
      </c>
      <c r="P379" s="27">
        <v>1.7202</v>
      </c>
      <c r="Q379" s="31">
        <f t="shared" si="149"/>
        <v>1.6568000000000001</v>
      </c>
      <c r="R379" s="27">
        <v>123.03919999999999</v>
      </c>
      <c r="S379" s="27">
        <v>133.33330000000001</v>
      </c>
      <c r="T379" s="27">
        <v>137.74510000000001</v>
      </c>
      <c r="U379" s="27">
        <v>139.2157</v>
      </c>
      <c r="V379">
        <f t="shared" si="150"/>
        <v>133.333325</v>
      </c>
      <c r="W379" s="16">
        <v>26</v>
      </c>
      <c r="X379" s="15">
        <f t="shared" si="151"/>
        <v>34.666664500000003</v>
      </c>
      <c r="Y379" s="21">
        <f>X379-2</f>
        <v>32.666664500000003</v>
      </c>
      <c r="Z379">
        <f t="shared" si="152"/>
        <v>8.6666645000000031</v>
      </c>
      <c r="AA379" t="s">
        <v>39</v>
      </c>
      <c r="AB379" s="15">
        <f t="shared" si="153"/>
        <v>3466.6664500000002</v>
      </c>
      <c r="AC379" s="53">
        <f>AB379-200</f>
        <v>3266.6664500000002</v>
      </c>
      <c r="AD379">
        <f t="shared" si="154"/>
        <v>297.36373734774401</v>
      </c>
      <c r="AE379" s="23">
        <v>7.3</v>
      </c>
    </row>
    <row r="380" spans="1:31" x14ac:dyDescent="0.3">
      <c r="A380" s="15">
        <v>209</v>
      </c>
      <c r="B380">
        <v>2</v>
      </c>
      <c r="C380">
        <v>1</v>
      </c>
      <c r="D380" s="23">
        <v>5.9539999999999997</v>
      </c>
      <c r="E380" s="47">
        <v>8.8960000000000008</v>
      </c>
      <c r="F380" s="1">
        <v>316</v>
      </c>
      <c r="G380" s="21">
        <f>D380+E380</f>
        <v>14.850000000000001</v>
      </c>
      <c r="H380" s="27">
        <v>1.6768000000000001</v>
      </c>
      <c r="I380" s="27">
        <v>1.6840999999999999</v>
      </c>
      <c r="J380" s="27">
        <v>1.6866000000000001</v>
      </c>
      <c r="K380" s="27">
        <v>1.6174999999999999</v>
      </c>
      <c r="L380" s="31">
        <f t="shared" si="148"/>
        <v>1.66625</v>
      </c>
      <c r="M380" s="27">
        <v>2.0152999999999999</v>
      </c>
      <c r="N380" s="27">
        <v>2.0148999999999999</v>
      </c>
      <c r="O380" s="27">
        <v>2.0150000000000001</v>
      </c>
      <c r="P380" s="27">
        <v>1.9723999999999999</v>
      </c>
      <c r="Q380" s="31">
        <f t="shared" si="149"/>
        <v>2.0044</v>
      </c>
      <c r="R380" s="27">
        <v>246.07839999999999</v>
      </c>
      <c r="S380" s="27">
        <v>252.94120000000001</v>
      </c>
      <c r="T380" s="27">
        <v>250</v>
      </c>
      <c r="U380" s="27">
        <v>252.45099999999999</v>
      </c>
      <c r="V380">
        <f t="shared" si="150"/>
        <v>250.36765</v>
      </c>
      <c r="W380" s="16">
        <v>26</v>
      </c>
      <c r="X380" s="15">
        <f t="shared" si="151"/>
        <v>65.095589000000004</v>
      </c>
      <c r="Y380" s="21">
        <f>X380-2</f>
        <v>63.095589000000004</v>
      </c>
      <c r="Z380">
        <f t="shared" si="152"/>
        <v>39.095589000000004</v>
      </c>
      <c r="AA380" t="s">
        <v>39</v>
      </c>
      <c r="AB380" s="15">
        <f t="shared" si="153"/>
        <v>6509.5589</v>
      </c>
      <c r="AC380" s="53">
        <f>AB380-200</f>
        <v>6309.5589</v>
      </c>
      <c r="AD380">
        <f t="shared" si="154"/>
        <v>438.35413468013462</v>
      </c>
      <c r="AE380" s="23">
        <v>9.4</v>
      </c>
    </row>
    <row r="381" spans="1:31" x14ac:dyDescent="0.3">
      <c r="A381" s="15">
        <v>210</v>
      </c>
      <c r="B381">
        <v>2</v>
      </c>
      <c r="C381">
        <v>1</v>
      </c>
      <c r="D381" s="23">
        <v>6.1459999999999999</v>
      </c>
      <c r="E381" t="s">
        <v>35</v>
      </c>
      <c r="F381" s="28">
        <v>322</v>
      </c>
      <c r="G381" s="15">
        <f>D381</f>
        <v>6.1459999999999999</v>
      </c>
      <c r="H381" s="27">
        <v>2.3344999999999998</v>
      </c>
      <c r="I381" s="27">
        <v>2.4035000000000002</v>
      </c>
      <c r="J381" s="27">
        <v>1.7750999999999999</v>
      </c>
      <c r="K381" s="27">
        <v>1.7853000000000001</v>
      </c>
      <c r="L381" s="31">
        <f t="shared" si="148"/>
        <v>2.0745999999999998</v>
      </c>
      <c r="M381" s="27">
        <v>2.1566999999999998</v>
      </c>
      <c r="N381" s="27">
        <v>2.1604000000000001</v>
      </c>
      <c r="O381" s="27">
        <v>1.8203</v>
      </c>
      <c r="P381" s="27">
        <v>1.8542000000000001</v>
      </c>
      <c r="Q381" s="31">
        <f t="shared" si="149"/>
        <v>1.9979</v>
      </c>
      <c r="R381" s="27">
        <v>93.137299999999996</v>
      </c>
      <c r="S381" s="27">
        <v>91.176500000000004</v>
      </c>
      <c r="T381" s="27">
        <v>115.1961</v>
      </c>
      <c r="U381" s="27">
        <v>100.9804</v>
      </c>
      <c r="V381">
        <f t="shared" si="150"/>
        <v>100.12257500000001</v>
      </c>
      <c r="W381" s="16">
        <v>16</v>
      </c>
      <c r="X381" s="15">
        <f t="shared" si="151"/>
        <v>16.019612000000002</v>
      </c>
      <c r="Z381">
        <f t="shared" si="152"/>
        <v>1.9612000000002183E-2</v>
      </c>
      <c r="AA381" t="s">
        <v>43</v>
      </c>
      <c r="AB381" s="59">
        <f t="shared" si="153"/>
        <v>1601.9612000000002</v>
      </c>
      <c r="AD381">
        <f t="shared" si="154"/>
        <v>260.65102505694762</v>
      </c>
      <c r="AE381" s="23">
        <v>7.1</v>
      </c>
    </row>
    <row r="382" spans="1:31" x14ac:dyDescent="0.3">
      <c r="A382" s="15">
        <v>211</v>
      </c>
      <c r="B382">
        <v>2</v>
      </c>
      <c r="C382">
        <v>1</v>
      </c>
      <c r="D382" s="23">
        <v>6.2320000000000002</v>
      </c>
      <c r="E382" s="47">
        <v>3.81</v>
      </c>
      <c r="F382" s="29">
        <v>329</v>
      </c>
      <c r="G382" s="15">
        <f>D382+E382</f>
        <v>10.042</v>
      </c>
      <c r="H382" s="27">
        <v>1.2507999999999999</v>
      </c>
      <c r="I382" s="27">
        <v>1.3454999999999999</v>
      </c>
      <c r="J382" s="27">
        <v>1.3815999999999999</v>
      </c>
      <c r="K382" s="27">
        <v>1.3031999999999999</v>
      </c>
      <c r="L382" s="31">
        <f t="shared" si="148"/>
        <v>1.3202750000000001</v>
      </c>
      <c r="M382" s="27">
        <v>1.9077999999999999</v>
      </c>
      <c r="N382" s="27">
        <v>1.9990000000000001</v>
      </c>
      <c r="O382" s="27">
        <v>2.0093999999999999</v>
      </c>
      <c r="P382" s="27">
        <v>1.8673999999999999</v>
      </c>
      <c r="Q382" s="31">
        <f t="shared" si="149"/>
        <v>1.9459</v>
      </c>
      <c r="R382" s="27">
        <v>194.6078</v>
      </c>
      <c r="S382" s="27">
        <v>188.2353</v>
      </c>
      <c r="T382" s="27">
        <v>189.2157</v>
      </c>
      <c r="U382" s="27">
        <v>201.47059999999999</v>
      </c>
      <c r="V382">
        <f t="shared" si="150"/>
        <v>193.38235</v>
      </c>
      <c r="W382" s="16">
        <v>26</v>
      </c>
      <c r="X382" s="15">
        <f t="shared" si="151"/>
        <v>50.279411000000003</v>
      </c>
      <c r="Z382">
        <f t="shared" si="152"/>
        <v>24.279411000000003</v>
      </c>
      <c r="AA382" t="s">
        <v>39</v>
      </c>
      <c r="AB382" s="23">
        <f t="shared" si="153"/>
        <v>5027.9411</v>
      </c>
      <c r="AD382">
        <f t="shared" si="154"/>
        <v>500.69120693089025</v>
      </c>
      <c r="AE382" s="23">
        <v>9.1</v>
      </c>
    </row>
    <row r="383" spans="1:31" x14ac:dyDescent="0.3">
      <c r="A383" s="15">
        <v>212</v>
      </c>
      <c r="B383">
        <v>2</v>
      </c>
      <c r="C383">
        <v>1</v>
      </c>
      <c r="D383" s="23">
        <v>6.2</v>
      </c>
      <c r="E383" s="47">
        <v>3.82</v>
      </c>
      <c r="F383" s="29">
        <v>337</v>
      </c>
      <c r="G383" s="15">
        <f>D383+E383</f>
        <v>10.02</v>
      </c>
      <c r="H383" s="27">
        <v>1.8451</v>
      </c>
      <c r="I383" s="27"/>
      <c r="J383" s="27">
        <v>1.8543000000000001</v>
      </c>
      <c r="K383" s="27">
        <v>1.8723000000000001</v>
      </c>
      <c r="L383" s="31">
        <f t="shared" si="148"/>
        <v>1.8572333333333333</v>
      </c>
      <c r="M383" s="27">
        <v>1.9996</v>
      </c>
      <c r="N383" s="27"/>
      <c r="O383" s="27">
        <v>2.0213000000000001</v>
      </c>
      <c r="P383" s="27">
        <v>1.9996</v>
      </c>
      <c r="Q383" s="31">
        <f t="shared" si="149"/>
        <v>2.0068333333333332</v>
      </c>
      <c r="R383" s="27">
        <v>182.3152</v>
      </c>
      <c r="S383" s="27"/>
      <c r="T383" s="27">
        <v>182.3152</v>
      </c>
      <c r="U383" s="27">
        <v>181.3348</v>
      </c>
      <c r="V383">
        <f t="shared" si="150"/>
        <v>181.98839999999998</v>
      </c>
      <c r="W383" s="16">
        <v>26</v>
      </c>
      <c r="X383" s="15">
        <f t="shared" si="151"/>
        <v>47.316983999999991</v>
      </c>
      <c r="Z383">
        <f t="shared" si="152"/>
        <v>21.316983999999991</v>
      </c>
      <c r="AA383" t="s">
        <v>39</v>
      </c>
      <c r="AB383" s="23">
        <f t="shared" si="153"/>
        <v>4731.6983999999993</v>
      </c>
      <c r="AD383">
        <f t="shared" si="154"/>
        <v>472.22538922155684</v>
      </c>
      <c r="AE383" s="23">
        <v>9</v>
      </c>
    </row>
    <row r="384" spans="1:31" x14ac:dyDescent="0.3">
      <c r="A384" s="15">
        <v>213</v>
      </c>
      <c r="B384">
        <v>2</v>
      </c>
      <c r="C384">
        <v>1</v>
      </c>
      <c r="D384" s="23">
        <v>5.5</v>
      </c>
      <c r="E384" s="47">
        <v>7.266</v>
      </c>
      <c r="F384" s="28">
        <v>340</v>
      </c>
      <c r="G384" s="15">
        <f>D384+E384</f>
        <v>12.766</v>
      </c>
      <c r="H384" s="27">
        <v>1.6065</v>
      </c>
      <c r="I384" s="27">
        <v>1.6</v>
      </c>
      <c r="J384" s="27">
        <v>1.6111</v>
      </c>
      <c r="K384" s="27"/>
      <c r="L384" s="31">
        <f t="shared" si="148"/>
        <v>1.6058666666666668</v>
      </c>
      <c r="M384" s="27">
        <v>1.9716</v>
      </c>
      <c r="N384" s="27">
        <v>1.9798</v>
      </c>
      <c r="O384" s="27">
        <v>1.9757</v>
      </c>
      <c r="P384" s="27"/>
      <c r="Q384" s="31">
        <f t="shared" si="149"/>
        <v>1.9757</v>
      </c>
      <c r="R384" s="27">
        <v>240.64859999999999</v>
      </c>
      <c r="S384" s="27">
        <v>243.58969999999999</v>
      </c>
      <c r="T384" s="27">
        <v>242.11920000000001</v>
      </c>
      <c r="U384" s="27"/>
      <c r="V384">
        <f t="shared" si="150"/>
        <v>242.11916666666664</v>
      </c>
      <c r="W384" s="16">
        <v>26</v>
      </c>
      <c r="X384" s="15">
        <f t="shared" si="151"/>
        <v>62.950983333333326</v>
      </c>
      <c r="Z384">
        <f t="shared" si="152"/>
        <v>36.950983333333326</v>
      </c>
      <c r="AA384" t="s">
        <v>39</v>
      </c>
      <c r="AB384" s="23">
        <f t="shared" si="153"/>
        <v>6295.0983333333324</v>
      </c>
      <c r="AD384">
        <f t="shared" si="154"/>
        <v>493.11439239646973</v>
      </c>
      <c r="AE384" s="23">
        <v>9</v>
      </c>
    </row>
    <row r="385" spans="1:31" x14ac:dyDescent="0.3">
      <c r="A385" s="15">
        <v>214</v>
      </c>
      <c r="B385">
        <v>2</v>
      </c>
      <c r="C385">
        <v>1</v>
      </c>
      <c r="D385" s="23">
        <v>12.7</v>
      </c>
      <c r="E385" s="17">
        <v>13.273999999999999</v>
      </c>
      <c r="F385" s="29">
        <v>349</v>
      </c>
      <c r="G385" s="15">
        <f>D385</f>
        <v>12.7</v>
      </c>
      <c r="H385" s="27">
        <v>1.8953</v>
      </c>
      <c r="I385" s="27">
        <v>1.8926000000000001</v>
      </c>
      <c r="J385" s="27">
        <v>1.8048</v>
      </c>
      <c r="K385" s="27">
        <v>1.8334999999999999</v>
      </c>
      <c r="L385" s="31">
        <f t="shared" si="148"/>
        <v>1.8565499999999999</v>
      </c>
      <c r="M385" s="27">
        <v>2.0295999999999998</v>
      </c>
      <c r="N385" s="27">
        <v>2.0421999999999998</v>
      </c>
      <c r="O385" s="27">
        <v>2.0038</v>
      </c>
      <c r="P385" s="27">
        <v>2.0081000000000002</v>
      </c>
      <c r="Q385" s="31">
        <f t="shared" si="149"/>
        <v>2.0209250000000001</v>
      </c>
      <c r="R385" s="27">
        <v>232.80539999999999</v>
      </c>
      <c r="S385" s="27">
        <v>235.25640000000001</v>
      </c>
      <c r="T385" s="27">
        <v>236.727</v>
      </c>
      <c r="U385" s="27">
        <v>233.29560000000001</v>
      </c>
      <c r="V385">
        <f t="shared" si="150"/>
        <v>234.52110000000002</v>
      </c>
      <c r="W385" s="16">
        <v>26</v>
      </c>
      <c r="X385" s="15">
        <f t="shared" si="151"/>
        <v>60.975486000000004</v>
      </c>
      <c r="Z385">
        <f t="shared" si="152"/>
        <v>34.975486000000004</v>
      </c>
      <c r="AA385" t="s">
        <v>39</v>
      </c>
      <c r="AB385" s="23">
        <f t="shared" si="153"/>
        <v>6097.5486000000001</v>
      </c>
      <c r="AD385">
        <f t="shared" si="154"/>
        <v>480.12193700787407</v>
      </c>
      <c r="AE385" s="23">
        <v>9.3000000000000007</v>
      </c>
    </row>
    <row r="386" spans="1:31" x14ac:dyDescent="0.3">
      <c r="A386" s="15">
        <v>215</v>
      </c>
      <c r="B386">
        <v>2</v>
      </c>
      <c r="C386">
        <v>1</v>
      </c>
      <c r="D386" s="23">
        <v>5.5819999999999999</v>
      </c>
      <c r="E386" s="47">
        <v>6.87</v>
      </c>
      <c r="F386" s="29">
        <v>357</v>
      </c>
      <c r="G386" s="15">
        <f>D386+E386</f>
        <v>12.452</v>
      </c>
      <c r="H386" s="27">
        <v>1.6137999999999999</v>
      </c>
      <c r="I386" s="27">
        <v>1.6482000000000001</v>
      </c>
      <c r="J386" s="27">
        <v>2.0575000000000001</v>
      </c>
      <c r="K386" s="27">
        <v>2.0188000000000001</v>
      </c>
      <c r="L386" s="31">
        <f t="shared" si="148"/>
        <v>1.8345750000000001</v>
      </c>
      <c r="M386" s="27">
        <v>1.9383999999999999</v>
      </c>
      <c r="N386" s="27">
        <v>2.0646</v>
      </c>
      <c r="O386" s="27">
        <v>2.0482999999999998</v>
      </c>
      <c r="P386" s="27">
        <v>1.9945999999999999</v>
      </c>
      <c r="Q386" s="31">
        <f t="shared" si="149"/>
        <v>2.0114749999999999</v>
      </c>
      <c r="R386" s="27">
        <v>134.2525</v>
      </c>
      <c r="S386" s="27">
        <v>129.8407</v>
      </c>
      <c r="T386" s="27">
        <v>130.8211</v>
      </c>
      <c r="U386" s="27">
        <v>129.35050000000001</v>
      </c>
      <c r="V386">
        <f t="shared" si="150"/>
        <v>131.06620000000001</v>
      </c>
      <c r="W386" s="16">
        <v>26</v>
      </c>
      <c r="X386" s="15">
        <f t="shared" si="151"/>
        <v>34.077212000000003</v>
      </c>
      <c r="Z386">
        <f t="shared" si="152"/>
        <v>8.0772120000000029</v>
      </c>
      <c r="AA386" t="s">
        <v>39</v>
      </c>
      <c r="AB386" s="23">
        <f t="shared" si="153"/>
        <v>3407.7212000000004</v>
      </c>
      <c r="AD386">
        <f t="shared" si="154"/>
        <v>273.66858336010284</v>
      </c>
      <c r="AE386" s="23">
        <v>8</v>
      </c>
    </row>
    <row r="387" spans="1:31" x14ac:dyDescent="0.3">
      <c r="A387" s="15">
        <v>216</v>
      </c>
      <c r="B387">
        <v>2</v>
      </c>
      <c r="C387">
        <v>1</v>
      </c>
      <c r="D387" s="23">
        <v>5.5119999999999996</v>
      </c>
      <c r="E387" s="47">
        <v>3.5859999999999999</v>
      </c>
      <c r="F387" s="29">
        <v>364</v>
      </c>
      <c r="G387" s="40">
        <f>D387+E387</f>
        <v>9.097999999999999</v>
      </c>
      <c r="H387" s="27">
        <v>1.9859</v>
      </c>
      <c r="I387" s="27"/>
      <c r="J387" s="27">
        <v>2.1196000000000002</v>
      </c>
      <c r="K387" s="27">
        <v>2.1073</v>
      </c>
      <c r="L387" s="31">
        <f t="shared" si="148"/>
        <v>2.0709333333333331</v>
      </c>
      <c r="M387" s="27">
        <v>2.0476000000000001</v>
      </c>
      <c r="N387" s="27"/>
      <c r="O387" s="27">
        <v>2.1120000000000001</v>
      </c>
      <c r="P387" s="27">
        <v>2.1126999999999998</v>
      </c>
      <c r="Q387" s="31">
        <f t="shared" si="149"/>
        <v>2.0907666666666667</v>
      </c>
      <c r="R387" s="27">
        <v>174.93870000000001</v>
      </c>
      <c r="S387" s="27"/>
      <c r="T387" s="27">
        <v>169.0564</v>
      </c>
      <c r="U387" s="27">
        <v>168.07599999999999</v>
      </c>
      <c r="V387">
        <f t="shared" si="150"/>
        <v>170.69036666666668</v>
      </c>
      <c r="W387" s="16">
        <v>16</v>
      </c>
      <c r="X387" s="15">
        <f t="shared" si="151"/>
        <v>27.310458666666669</v>
      </c>
      <c r="Z387">
        <f t="shared" si="152"/>
        <v>11.310458666666669</v>
      </c>
      <c r="AA387" t="s">
        <v>39</v>
      </c>
      <c r="AB387" s="58">
        <f t="shared" si="153"/>
        <v>2731.0458666666668</v>
      </c>
      <c r="AD387">
        <f t="shared" si="154"/>
        <v>300.1809042280355</v>
      </c>
      <c r="AE387" s="23">
        <v>8.6999999999999993</v>
      </c>
    </row>
    <row r="388" spans="1:31" x14ac:dyDescent="0.3">
      <c r="A388" s="15">
        <v>218</v>
      </c>
      <c r="B388">
        <v>2</v>
      </c>
      <c r="C388">
        <v>1</v>
      </c>
      <c r="D388" s="15">
        <v>8.59</v>
      </c>
      <c r="E388" s="47">
        <v>13.824</v>
      </c>
      <c r="F388" s="29">
        <v>368</v>
      </c>
      <c r="G388" s="15">
        <f>E388</f>
        <v>13.824</v>
      </c>
      <c r="H388" s="27">
        <v>1.8752</v>
      </c>
      <c r="I388" s="27">
        <v>1.9097999999999999</v>
      </c>
      <c r="J388" s="27">
        <v>1.8779999999999999</v>
      </c>
      <c r="K388" s="27">
        <v>1.8786</v>
      </c>
      <c r="L388" s="31">
        <f t="shared" si="148"/>
        <v>1.8854000000000002</v>
      </c>
      <c r="M388" s="27">
        <v>2.0259</v>
      </c>
      <c r="N388" s="27">
        <v>2.0560999999999998</v>
      </c>
      <c r="O388" s="27">
        <v>1.9966999999999999</v>
      </c>
      <c r="P388" s="27">
        <v>2.0411999999999999</v>
      </c>
      <c r="Q388" s="31">
        <f t="shared" si="149"/>
        <v>2.0299749999999999</v>
      </c>
      <c r="R388" s="27">
        <v>202.87989999999999</v>
      </c>
      <c r="S388" s="27">
        <v>202.87989999999999</v>
      </c>
      <c r="T388" s="27">
        <v>207.78190000000001</v>
      </c>
      <c r="U388" s="27">
        <v>201.4093</v>
      </c>
      <c r="V388">
        <f t="shared" si="150"/>
        <v>203.73775000000001</v>
      </c>
      <c r="W388" s="16">
        <v>26</v>
      </c>
      <c r="X388" s="15">
        <f t="shared" si="151"/>
        <v>52.971815000000007</v>
      </c>
      <c r="Z388">
        <f t="shared" si="152"/>
        <v>26.971815000000007</v>
      </c>
      <c r="AA388" t="s">
        <v>39</v>
      </c>
      <c r="AB388" s="23">
        <f t="shared" si="153"/>
        <v>5297.1815000000006</v>
      </c>
      <c r="AD388">
        <f t="shared" si="154"/>
        <v>383.18731915509267</v>
      </c>
      <c r="AE388" s="23">
        <v>9.5</v>
      </c>
    </row>
    <row r="389" spans="1:31" x14ac:dyDescent="0.3">
      <c r="A389" s="15">
        <v>219</v>
      </c>
      <c r="B389">
        <v>2</v>
      </c>
      <c r="C389">
        <v>1</v>
      </c>
      <c r="D389" s="23">
        <v>5.7960000000000003</v>
      </c>
      <c r="E389" s="47">
        <v>8.7479999999999993</v>
      </c>
      <c r="F389" s="29">
        <v>375</v>
      </c>
      <c r="G389" s="15">
        <f t="shared" ref="G389:G394" si="155">D389+E389</f>
        <v>14.544</v>
      </c>
      <c r="H389" s="27"/>
      <c r="I389" s="27">
        <v>1.774</v>
      </c>
      <c r="J389" s="27">
        <v>1.7266999999999999</v>
      </c>
      <c r="K389" s="27">
        <v>1.704</v>
      </c>
      <c r="L389" s="31">
        <f t="shared" si="148"/>
        <v>1.7348999999999999</v>
      </c>
      <c r="M389" s="27"/>
      <c r="N389" s="27">
        <v>2.0344000000000002</v>
      </c>
      <c r="O389" s="27">
        <v>1.9933000000000001</v>
      </c>
      <c r="P389" s="27">
        <v>1.9358</v>
      </c>
      <c r="Q389" s="31">
        <f t="shared" si="149"/>
        <v>1.9878333333333333</v>
      </c>
      <c r="R389" s="27"/>
      <c r="S389" s="27">
        <v>240.625</v>
      </c>
      <c r="T389" s="27">
        <v>249.4485</v>
      </c>
      <c r="U389" s="27">
        <v>246.9975</v>
      </c>
      <c r="V389">
        <f t="shared" si="150"/>
        <v>245.69033333333331</v>
      </c>
      <c r="W389" s="16">
        <v>26</v>
      </c>
      <c r="X389" s="15">
        <f t="shared" si="151"/>
        <v>63.879486666666665</v>
      </c>
      <c r="Z389">
        <f t="shared" si="152"/>
        <v>37.879486666666665</v>
      </c>
      <c r="AA389" t="s">
        <v>39</v>
      </c>
      <c r="AB389" s="23">
        <f t="shared" si="153"/>
        <v>6387.9486666666662</v>
      </c>
      <c r="AD389">
        <f t="shared" si="154"/>
        <v>439.21539237257053</v>
      </c>
      <c r="AE389" s="23">
        <v>8.5</v>
      </c>
    </row>
    <row r="390" spans="1:31" x14ac:dyDescent="0.3">
      <c r="A390" s="15">
        <v>220</v>
      </c>
      <c r="B390">
        <v>2</v>
      </c>
      <c r="C390">
        <v>1</v>
      </c>
      <c r="D390" s="23">
        <v>4.84</v>
      </c>
      <c r="E390" s="47">
        <v>2.33</v>
      </c>
      <c r="F390" s="29">
        <v>382</v>
      </c>
      <c r="G390" s="15">
        <f t="shared" si="155"/>
        <v>7.17</v>
      </c>
      <c r="H390" s="27">
        <v>2.1894</v>
      </c>
      <c r="I390" s="27"/>
      <c r="J390" s="27">
        <v>2.3765999999999998</v>
      </c>
      <c r="K390" s="27">
        <v>2.4333</v>
      </c>
      <c r="L390" s="31">
        <f t="shared" si="148"/>
        <v>2.3331</v>
      </c>
      <c r="M390" s="27">
        <v>2.1051000000000002</v>
      </c>
      <c r="N390" s="27"/>
      <c r="O390" s="27">
        <v>2.1655000000000002</v>
      </c>
      <c r="P390" s="27">
        <v>2.1726999999999999</v>
      </c>
      <c r="Q390" s="31">
        <f t="shared" si="149"/>
        <v>2.1477666666666666</v>
      </c>
      <c r="R390" s="27">
        <v>156.33170000000001</v>
      </c>
      <c r="S390" s="27"/>
      <c r="T390" s="27">
        <v>153.3905</v>
      </c>
      <c r="U390" s="27">
        <v>147.50819999999999</v>
      </c>
      <c r="V390">
        <f t="shared" si="150"/>
        <v>152.41013333333333</v>
      </c>
      <c r="W390" s="16">
        <v>16</v>
      </c>
      <c r="X390" s="15">
        <f t="shared" si="151"/>
        <v>24.385621333333333</v>
      </c>
      <c r="Z390">
        <f t="shared" si="152"/>
        <v>8.3856213333333329</v>
      </c>
      <c r="AA390" t="s">
        <v>39</v>
      </c>
      <c r="AB390" s="58">
        <f t="shared" si="153"/>
        <v>2438.5621333333333</v>
      </c>
      <c r="AD390">
        <f t="shared" si="154"/>
        <v>340.10629474662949</v>
      </c>
      <c r="AE390" s="23">
        <v>7.6</v>
      </c>
    </row>
    <row r="391" spans="1:31" x14ac:dyDescent="0.3">
      <c r="A391" s="15">
        <v>221</v>
      </c>
      <c r="B391">
        <v>2</v>
      </c>
      <c r="C391">
        <v>1</v>
      </c>
      <c r="D391" s="23">
        <v>6.6760000000000002</v>
      </c>
      <c r="E391" s="47">
        <v>6.2640000000000002</v>
      </c>
      <c r="F391" s="29">
        <v>389</v>
      </c>
      <c r="G391" s="15">
        <f t="shared" si="155"/>
        <v>12.940000000000001</v>
      </c>
      <c r="H391" s="27">
        <v>1.8944000000000001</v>
      </c>
      <c r="I391" s="27">
        <v>2.2242000000000002</v>
      </c>
      <c r="J391" s="27">
        <v>2.0952000000000002</v>
      </c>
      <c r="K391" s="27">
        <v>2.1606999999999998</v>
      </c>
      <c r="L391" s="31">
        <f t="shared" si="148"/>
        <v>2.0936250000000003</v>
      </c>
      <c r="M391" s="27"/>
      <c r="N391" s="27">
        <v>2.1743999999999999</v>
      </c>
      <c r="O391" s="27">
        <v>2.0746000000000002</v>
      </c>
      <c r="P391" s="27">
        <v>2.1377999999999999</v>
      </c>
      <c r="Q391" s="31">
        <f t="shared" si="149"/>
        <v>2.1289333333333338</v>
      </c>
      <c r="R391" s="27">
        <v>205.8415</v>
      </c>
      <c r="S391" s="27">
        <v>182.8023</v>
      </c>
      <c r="T391" s="27">
        <v>189.66499999999999</v>
      </c>
      <c r="U391" s="27">
        <v>181.8219</v>
      </c>
      <c r="V391">
        <f t="shared" si="150"/>
        <v>190.03267500000001</v>
      </c>
      <c r="W391" s="16">
        <v>26</v>
      </c>
      <c r="X391" s="15">
        <f t="shared" si="151"/>
        <v>49.408495500000001</v>
      </c>
      <c r="Z391">
        <f t="shared" si="152"/>
        <v>23.408495500000001</v>
      </c>
      <c r="AA391" t="s">
        <v>39</v>
      </c>
      <c r="AB391" s="23">
        <f t="shared" si="153"/>
        <v>4940.8495499999999</v>
      </c>
      <c r="AD391">
        <f t="shared" si="154"/>
        <v>381.82763137557953</v>
      </c>
      <c r="AE391" s="23">
        <v>8.6999999999999993</v>
      </c>
    </row>
    <row r="392" spans="1:31" x14ac:dyDescent="0.3">
      <c r="A392" s="15">
        <v>222</v>
      </c>
      <c r="B392">
        <v>2</v>
      </c>
      <c r="C392">
        <v>1</v>
      </c>
      <c r="D392" s="23">
        <v>5.4640000000000004</v>
      </c>
      <c r="E392" s="47">
        <v>4.99</v>
      </c>
      <c r="F392" s="29">
        <v>398</v>
      </c>
      <c r="G392" s="15">
        <f t="shared" si="155"/>
        <v>10.454000000000001</v>
      </c>
      <c r="H392" s="27">
        <v>1.9577</v>
      </c>
      <c r="I392" s="27"/>
      <c r="J392" s="27">
        <v>1.8707</v>
      </c>
      <c r="K392" s="27">
        <v>1.9241999999999999</v>
      </c>
      <c r="L392" s="31">
        <f t="shared" si="148"/>
        <v>1.9175333333333333</v>
      </c>
      <c r="M392" s="27">
        <v>2.0983999999999998</v>
      </c>
      <c r="N392" s="27"/>
      <c r="O392" s="27">
        <v>2.0457000000000001</v>
      </c>
      <c r="P392" s="27">
        <v>2.1084999999999998</v>
      </c>
      <c r="Q392" s="31">
        <f t="shared" si="149"/>
        <v>2.0841999999999996</v>
      </c>
      <c r="R392" s="27">
        <v>145.54740000000001</v>
      </c>
      <c r="S392" s="27"/>
      <c r="T392" s="27">
        <v>151.91990000000001</v>
      </c>
      <c r="U392" s="27">
        <v>142.11600000000001</v>
      </c>
      <c r="V392">
        <f t="shared" si="150"/>
        <v>146.52776666666668</v>
      </c>
      <c r="W392" s="16">
        <v>26</v>
      </c>
      <c r="X392" s="15">
        <f t="shared" si="151"/>
        <v>38.097219333333335</v>
      </c>
      <c r="Z392">
        <f t="shared" si="152"/>
        <v>12.097219333333335</v>
      </c>
      <c r="AA392" t="s">
        <v>39</v>
      </c>
      <c r="AB392" s="23">
        <f t="shared" si="153"/>
        <v>3809.7219333333337</v>
      </c>
      <c r="AD392">
        <f t="shared" si="154"/>
        <v>364.42719852050254</v>
      </c>
      <c r="AE392" s="23">
        <v>8.8000000000000007</v>
      </c>
    </row>
    <row r="393" spans="1:31" x14ac:dyDescent="0.3">
      <c r="A393" s="15">
        <v>223</v>
      </c>
      <c r="B393">
        <v>2</v>
      </c>
      <c r="C393">
        <v>1</v>
      </c>
      <c r="D393" s="23">
        <v>6.0860000000000003</v>
      </c>
      <c r="E393" s="47">
        <v>2.76</v>
      </c>
      <c r="F393" s="29">
        <v>405</v>
      </c>
      <c r="G393" s="15">
        <f t="shared" si="155"/>
        <v>8.8460000000000001</v>
      </c>
      <c r="H393" s="27">
        <v>1.6144000000000001</v>
      </c>
      <c r="I393" s="27">
        <v>1.4663999999999999</v>
      </c>
      <c r="J393" s="27">
        <v>1.8505</v>
      </c>
      <c r="K393" s="27">
        <v>1.5889</v>
      </c>
      <c r="L393" s="31">
        <f t="shared" si="148"/>
        <v>1.63005</v>
      </c>
      <c r="M393" s="27">
        <v>1.9773000000000001</v>
      </c>
      <c r="N393" s="27"/>
      <c r="O393" s="27">
        <v>1.8883000000000001</v>
      </c>
      <c r="P393" s="27">
        <v>1.9564999999999999</v>
      </c>
      <c r="Q393" s="31">
        <f t="shared" si="149"/>
        <v>1.9406999999999999</v>
      </c>
      <c r="R393" s="27">
        <v>228.4879</v>
      </c>
      <c r="S393" s="27">
        <v>277.99770000000001</v>
      </c>
      <c r="T393" s="27">
        <v>226.52709999999999</v>
      </c>
      <c r="U393" s="27">
        <v>227.99770000000001</v>
      </c>
      <c r="V393">
        <f t="shared" si="150"/>
        <v>240.2526</v>
      </c>
      <c r="W393" s="16">
        <v>16</v>
      </c>
      <c r="X393" s="15">
        <f t="shared" si="151"/>
        <v>38.440415999999999</v>
      </c>
      <c r="Z393">
        <f t="shared" si="152"/>
        <v>22.440415999999999</v>
      </c>
      <c r="AA393" t="s">
        <v>39</v>
      </c>
      <c r="AB393" s="23">
        <f t="shared" si="153"/>
        <v>3844.0416</v>
      </c>
      <c r="AD393">
        <f t="shared" si="154"/>
        <v>434.55139045896448</v>
      </c>
      <c r="AE393" s="23">
        <v>9.3000000000000007</v>
      </c>
    </row>
    <row r="394" spans="1:31" x14ac:dyDescent="0.3">
      <c r="A394" s="15">
        <v>224</v>
      </c>
      <c r="B394">
        <v>2</v>
      </c>
      <c r="C394">
        <v>1</v>
      </c>
      <c r="D394" s="23">
        <v>5.726</v>
      </c>
      <c r="E394" s="47">
        <v>3.21</v>
      </c>
      <c r="F394" s="29">
        <v>409</v>
      </c>
      <c r="G394" s="15">
        <f t="shared" si="155"/>
        <v>8.9359999999999999</v>
      </c>
      <c r="H394" s="27">
        <v>1.4195</v>
      </c>
      <c r="I394" s="27">
        <v>1.4169</v>
      </c>
      <c r="J394" s="27">
        <v>1.4228000000000001</v>
      </c>
      <c r="K394" s="27">
        <v>1.4245000000000001</v>
      </c>
      <c r="L394" s="31">
        <f t="shared" si="148"/>
        <v>1.420925</v>
      </c>
      <c r="M394" s="27">
        <v>2.0171999999999999</v>
      </c>
      <c r="N394" s="27">
        <v>2.0135000000000001</v>
      </c>
      <c r="O394" s="27">
        <v>1.9986999999999999</v>
      </c>
      <c r="P394" s="27">
        <v>1.98</v>
      </c>
      <c r="Q394" s="31">
        <f t="shared" si="149"/>
        <v>2.0023499999999999</v>
      </c>
      <c r="R394" s="27">
        <v>267.70359999999999</v>
      </c>
      <c r="S394" s="27">
        <v>267.21339999999998</v>
      </c>
      <c r="T394" s="27">
        <v>266.233</v>
      </c>
      <c r="U394" s="27">
        <v>258.88010000000003</v>
      </c>
      <c r="V394">
        <f t="shared" si="150"/>
        <v>265.00752499999999</v>
      </c>
      <c r="W394" s="16">
        <v>16</v>
      </c>
      <c r="X394" s="15">
        <f t="shared" si="151"/>
        <v>42.401204</v>
      </c>
      <c r="Z394">
        <f t="shared" si="152"/>
        <v>26.401204</v>
      </c>
      <c r="AA394" t="s">
        <v>39</v>
      </c>
      <c r="AB394" s="23">
        <f t="shared" si="153"/>
        <v>4240.1203999999998</v>
      </c>
      <c r="AD394">
        <f t="shared" si="154"/>
        <v>474.49870188003581</v>
      </c>
      <c r="AE394" s="23">
        <v>9.4</v>
      </c>
    </row>
    <row r="395" spans="1:31" x14ac:dyDescent="0.3">
      <c r="A395" s="15">
        <v>225</v>
      </c>
      <c r="B395">
        <v>2</v>
      </c>
      <c r="C395">
        <v>1</v>
      </c>
      <c r="D395" s="23">
        <v>12.73</v>
      </c>
      <c r="E395" s="17">
        <v>9.6359999999999992</v>
      </c>
      <c r="F395" s="29">
        <v>411</v>
      </c>
      <c r="G395" s="15">
        <f>D395</f>
        <v>12.73</v>
      </c>
      <c r="H395" s="27">
        <v>1.5788</v>
      </c>
      <c r="I395" s="27">
        <v>1.4612000000000001</v>
      </c>
      <c r="J395" s="27"/>
      <c r="K395" s="27">
        <v>1.4368000000000001</v>
      </c>
      <c r="L395" s="31">
        <f t="shared" si="148"/>
        <v>1.4922666666666666</v>
      </c>
      <c r="M395" s="27">
        <v>2.0204</v>
      </c>
      <c r="N395" s="27">
        <v>1.5955999999999999</v>
      </c>
      <c r="O395" s="27">
        <v>2.1926999999999999</v>
      </c>
      <c r="P395" s="27">
        <v>1.7807999999999999</v>
      </c>
      <c r="Q395" s="31">
        <f t="shared" si="149"/>
        <v>1.897375</v>
      </c>
      <c r="R395" s="27">
        <v>177.01730000000001</v>
      </c>
      <c r="S395" s="27">
        <v>221.13499999999999</v>
      </c>
      <c r="T395" s="27">
        <v>159.8605</v>
      </c>
      <c r="U395" s="27">
        <v>200.54679999999999</v>
      </c>
      <c r="V395">
        <f t="shared" si="150"/>
        <v>189.63989999999998</v>
      </c>
      <c r="W395" s="16">
        <v>26</v>
      </c>
      <c r="X395" s="15">
        <f t="shared" si="151"/>
        <v>49.306373999999998</v>
      </c>
      <c r="Z395">
        <f t="shared" si="152"/>
        <v>23.306373999999998</v>
      </c>
      <c r="AA395" t="s">
        <v>39</v>
      </c>
      <c r="AB395" s="23">
        <f t="shared" si="153"/>
        <v>4930.6373999999996</v>
      </c>
      <c r="AD395">
        <f t="shared" si="154"/>
        <v>387.32422623723483</v>
      </c>
      <c r="AE395" s="23">
        <v>9.5</v>
      </c>
    </row>
    <row r="396" spans="1:31" x14ac:dyDescent="0.3">
      <c r="A396" s="15">
        <v>226</v>
      </c>
      <c r="B396">
        <v>2</v>
      </c>
      <c r="C396">
        <v>1</v>
      </c>
      <c r="D396" s="23">
        <v>8.5779999999999994</v>
      </c>
      <c r="E396" s="47">
        <v>5.7519999999999998</v>
      </c>
      <c r="F396" s="29">
        <v>416</v>
      </c>
      <c r="G396" s="15">
        <f>D396+E396</f>
        <v>14.329999999999998</v>
      </c>
      <c r="H396" s="27"/>
      <c r="I396" s="27">
        <v>1.8743000000000001</v>
      </c>
      <c r="J396" s="27">
        <v>1.8420000000000001</v>
      </c>
      <c r="K396" s="27">
        <v>1.6826000000000001</v>
      </c>
      <c r="L396" s="31">
        <f t="shared" si="148"/>
        <v>1.7996333333333334</v>
      </c>
      <c r="M396" s="27">
        <v>1.7121999999999999</v>
      </c>
      <c r="N396" s="27"/>
      <c r="O396" s="27">
        <v>1.9015</v>
      </c>
      <c r="P396" s="27">
        <v>1.8345</v>
      </c>
      <c r="Q396" s="31">
        <f t="shared" si="149"/>
        <v>1.8160666666666667</v>
      </c>
      <c r="R396" s="27">
        <v>231.42910000000001</v>
      </c>
      <c r="S396" s="27">
        <v>170.6448</v>
      </c>
      <c r="T396" s="27">
        <v>202.01730000000001</v>
      </c>
      <c r="U396" s="27">
        <v>219.17420000000001</v>
      </c>
      <c r="V396">
        <f t="shared" si="150"/>
        <v>205.81635</v>
      </c>
      <c r="W396" s="16">
        <v>26</v>
      </c>
      <c r="X396" s="15">
        <f t="shared" si="151"/>
        <v>53.512250999999999</v>
      </c>
      <c r="Z396">
        <f t="shared" si="152"/>
        <v>27.512250999999999</v>
      </c>
      <c r="AA396" t="s">
        <v>39</v>
      </c>
      <c r="AB396" s="23">
        <f t="shared" si="153"/>
        <v>5351.2250999999997</v>
      </c>
      <c r="AD396">
        <f t="shared" si="154"/>
        <v>373.42812979762738</v>
      </c>
      <c r="AE396" s="23">
        <v>8.9</v>
      </c>
    </row>
    <row r="397" spans="1:31" x14ac:dyDescent="0.3">
      <c r="A397" s="15">
        <v>227</v>
      </c>
      <c r="B397">
        <v>2</v>
      </c>
      <c r="C397">
        <v>1</v>
      </c>
      <c r="D397" s="23">
        <v>7.3659999999999997</v>
      </c>
      <c r="E397" s="47">
        <v>4.8460000000000001</v>
      </c>
      <c r="F397" s="29">
        <v>421</v>
      </c>
      <c r="G397" s="15">
        <f>D397+E397</f>
        <v>12.212</v>
      </c>
      <c r="H397" s="27"/>
      <c r="I397" s="27">
        <v>2.6172</v>
      </c>
      <c r="J397" s="27">
        <v>2.6364999999999998</v>
      </c>
      <c r="K397" s="27">
        <v>2.484</v>
      </c>
      <c r="L397" s="31">
        <f t="shared" si="148"/>
        <v>2.5792333333333333</v>
      </c>
      <c r="M397" s="27">
        <v>2.1040999999999999</v>
      </c>
      <c r="N397" s="27">
        <v>2.5451999999999999</v>
      </c>
      <c r="O397" s="27">
        <v>2.4020999999999999</v>
      </c>
      <c r="P397" s="27">
        <v>2.2467000000000001</v>
      </c>
      <c r="Q397" s="31">
        <f t="shared" si="149"/>
        <v>2.324525</v>
      </c>
      <c r="R397" s="27">
        <v>95.644800000000004</v>
      </c>
      <c r="S397" s="27">
        <v>90.742800000000003</v>
      </c>
      <c r="T397" s="27">
        <v>92.703599999999994</v>
      </c>
      <c r="U397" s="27">
        <v>92.213399999999993</v>
      </c>
      <c r="V397">
        <f t="shared" si="150"/>
        <v>92.826149999999998</v>
      </c>
      <c r="W397" s="16">
        <v>26</v>
      </c>
      <c r="X397" s="15">
        <f t="shared" si="151"/>
        <v>24.134798999999997</v>
      </c>
      <c r="Z397">
        <f t="shared" si="152"/>
        <v>-1.8652010000000026</v>
      </c>
      <c r="AA397" t="s">
        <v>43</v>
      </c>
      <c r="AB397" s="58">
        <f t="shared" si="153"/>
        <v>2413.4798999999998</v>
      </c>
      <c r="AD397">
        <f t="shared" si="154"/>
        <v>197.63182934818209</v>
      </c>
      <c r="AE397" s="23">
        <v>7.1</v>
      </c>
    </row>
    <row r="398" spans="1:31" x14ac:dyDescent="0.3">
      <c r="A398" s="15">
        <v>228</v>
      </c>
      <c r="B398">
        <v>2</v>
      </c>
      <c r="C398">
        <v>1</v>
      </c>
      <c r="D398" s="23">
        <v>7.9139999999999997</v>
      </c>
      <c r="E398" s="47">
        <v>6.5439999999999996</v>
      </c>
      <c r="F398" s="29">
        <v>431</v>
      </c>
      <c r="G398" s="15">
        <f>D398+E398</f>
        <v>14.457999999999998</v>
      </c>
      <c r="H398" s="27">
        <v>1.3956999999999999</v>
      </c>
      <c r="I398" s="27">
        <v>1.9103000000000001</v>
      </c>
      <c r="J398" s="27">
        <v>2.1095000000000002</v>
      </c>
      <c r="K398" s="27">
        <v>1.6645000000000001</v>
      </c>
      <c r="L398" s="31">
        <f t="shared" si="148"/>
        <v>1.77</v>
      </c>
      <c r="M398" s="27">
        <v>1.6249</v>
      </c>
      <c r="N398" s="27">
        <v>2.1069</v>
      </c>
      <c r="O398" s="27">
        <v>2.0594000000000001</v>
      </c>
      <c r="P398" s="27">
        <v>1.8103</v>
      </c>
      <c r="Q398" s="31">
        <f t="shared" si="149"/>
        <v>1.9003749999999999</v>
      </c>
      <c r="R398" s="27">
        <v>179.45259999999999</v>
      </c>
      <c r="S398" s="27">
        <v>130.43299999999999</v>
      </c>
      <c r="T398" s="27">
        <v>127.4918</v>
      </c>
      <c r="U398" s="27">
        <v>152.0016</v>
      </c>
      <c r="V398">
        <f t="shared" si="150"/>
        <v>147.34474999999998</v>
      </c>
      <c r="W398" s="16">
        <v>26</v>
      </c>
      <c r="X398" s="15">
        <f t="shared" si="151"/>
        <v>38.309634999999993</v>
      </c>
      <c r="Z398">
        <f t="shared" si="152"/>
        <v>12.309634999999993</v>
      </c>
      <c r="AA398" t="s">
        <v>39</v>
      </c>
      <c r="AB398" s="23">
        <f t="shared" si="153"/>
        <v>3830.9634999999994</v>
      </c>
      <c r="AD398">
        <f t="shared" si="154"/>
        <v>264.97188407801906</v>
      </c>
      <c r="AE398" s="23">
        <v>8.4</v>
      </c>
    </row>
    <row r="399" spans="1:31" x14ac:dyDescent="0.3">
      <c r="A399" s="15">
        <v>229</v>
      </c>
      <c r="B399">
        <v>2</v>
      </c>
      <c r="C399">
        <v>1</v>
      </c>
      <c r="D399" s="23">
        <v>6.49</v>
      </c>
      <c r="E399" s="47">
        <v>6.0759999999999996</v>
      </c>
      <c r="F399" s="29">
        <v>437</v>
      </c>
      <c r="G399" s="15">
        <f>D399+E399</f>
        <v>12.565999999999999</v>
      </c>
      <c r="H399" s="27">
        <v>1.2655000000000001</v>
      </c>
      <c r="I399" s="27">
        <v>1.6127</v>
      </c>
      <c r="J399" s="27">
        <v>1.7269000000000001</v>
      </c>
      <c r="K399" s="27">
        <v>1.4066000000000001</v>
      </c>
      <c r="L399" s="31">
        <f t="shared" si="148"/>
        <v>1.5029250000000001</v>
      </c>
      <c r="M399" s="27">
        <v>1.6026</v>
      </c>
      <c r="N399" s="27">
        <v>2.0325000000000002</v>
      </c>
      <c r="O399" s="27">
        <v>1.9749000000000001</v>
      </c>
      <c r="P399" s="27">
        <v>1.5391999999999999</v>
      </c>
      <c r="Q399" s="31">
        <f t="shared" si="149"/>
        <v>1.7873000000000001</v>
      </c>
      <c r="R399" s="27">
        <v>188.7663</v>
      </c>
      <c r="S399" s="27">
        <v>137.7859</v>
      </c>
      <c r="T399" s="27">
        <v>134.84479999999999</v>
      </c>
      <c r="U399" s="27">
        <v>176.02119999999999</v>
      </c>
      <c r="V399">
        <f t="shared" si="150"/>
        <v>159.35454999999999</v>
      </c>
      <c r="W399" s="16">
        <v>26</v>
      </c>
      <c r="X399" s="15">
        <f t="shared" si="151"/>
        <v>41.432182999999995</v>
      </c>
      <c r="Z399">
        <f t="shared" si="152"/>
        <v>15.432182999999995</v>
      </c>
      <c r="AA399" t="s">
        <v>39</v>
      </c>
      <c r="AB399" s="23">
        <f t="shared" si="153"/>
        <v>4143.2182999999995</v>
      </c>
      <c r="AD399">
        <f t="shared" si="154"/>
        <v>329.71656056024193</v>
      </c>
      <c r="AE399" s="23">
        <v>7.3</v>
      </c>
    </row>
    <row r="400" spans="1:31" x14ac:dyDescent="0.3">
      <c r="A400" s="15">
        <v>230</v>
      </c>
      <c r="B400">
        <v>2</v>
      </c>
      <c r="C400">
        <v>1</v>
      </c>
      <c r="D400" s="15">
        <v>7.5179999999999998</v>
      </c>
      <c r="E400" s="47">
        <v>11.03</v>
      </c>
      <c r="F400" s="29">
        <v>443</v>
      </c>
      <c r="G400" s="15">
        <f>E400</f>
        <v>11.03</v>
      </c>
      <c r="H400" s="27"/>
      <c r="I400" s="27">
        <v>1.7778</v>
      </c>
      <c r="J400" s="27">
        <v>1.8713</v>
      </c>
      <c r="K400" s="27">
        <v>1.6747000000000001</v>
      </c>
      <c r="L400" s="31">
        <f t="shared" si="148"/>
        <v>1.7746000000000002</v>
      </c>
      <c r="M400" s="27">
        <v>1.6772</v>
      </c>
      <c r="N400" s="27">
        <v>2.0667</v>
      </c>
      <c r="O400" s="27">
        <v>2.0548000000000002</v>
      </c>
      <c r="P400" s="27">
        <v>1.8097000000000001</v>
      </c>
      <c r="Q400" s="31">
        <f t="shared" si="149"/>
        <v>1.9021000000000001</v>
      </c>
      <c r="R400" s="27">
        <v>227.982</v>
      </c>
      <c r="S400" s="27">
        <v>174.55070000000001</v>
      </c>
      <c r="T400" s="27">
        <v>174.55070000000001</v>
      </c>
      <c r="U400" s="27">
        <v>198.08009999999999</v>
      </c>
      <c r="V400">
        <f t="shared" si="150"/>
        <v>193.790875</v>
      </c>
      <c r="W400" s="16">
        <v>26</v>
      </c>
      <c r="X400" s="15">
        <f t="shared" si="151"/>
        <v>50.385627499999998</v>
      </c>
      <c r="Z400">
        <f t="shared" si="152"/>
        <v>24.385627499999998</v>
      </c>
      <c r="AA400" t="s">
        <v>39</v>
      </c>
      <c r="AB400" s="23">
        <f t="shared" si="153"/>
        <v>5038.5627500000001</v>
      </c>
      <c r="AD400">
        <f t="shared" si="154"/>
        <v>456.80532638259297</v>
      </c>
      <c r="AE400" s="23">
        <v>9.1</v>
      </c>
    </row>
    <row r="401" spans="1:33" x14ac:dyDescent="0.3">
      <c r="A401" s="15">
        <v>231</v>
      </c>
      <c r="B401">
        <v>2</v>
      </c>
      <c r="C401">
        <v>1</v>
      </c>
      <c r="D401" s="15">
        <v>7.9059999999999997</v>
      </c>
      <c r="E401" s="47">
        <v>15.664</v>
      </c>
      <c r="F401" s="29">
        <v>449</v>
      </c>
      <c r="G401" s="15">
        <f>E401</f>
        <v>15.664</v>
      </c>
      <c r="H401" s="27">
        <v>1.6775</v>
      </c>
      <c r="I401" s="27">
        <v>1.7143999999999999</v>
      </c>
      <c r="J401" s="27">
        <v>1.5902000000000001</v>
      </c>
      <c r="K401" s="27">
        <v>1.6941999999999999</v>
      </c>
      <c r="L401" s="31">
        <f t="shared" si="148"/>
        <v>1.6690749999999999</v>
      </c>
      <c r="M401" s="27">
        <v>2.0581</v>
      </c>
      <c r="N401" s="27">
        <v>2.0806</v>
      </c>
      <c r="O401" s="27"/>
      <c r="P401" s="27">
        <v>2.0722999999999998</v>
      </c>
      <c r="Q401" s="31">
        <f t="shared" si="149"/>
        <v>2.0703333333333336</v>
      </c>
      <c r="R401" s="27">
        <v>239.10429999999999</v>
      </c>
      <c r="S401" s="27">
        <v>237.6337</v>
      </c>
      <c r="T401" s="27"/>
      <c r="U401" s="27">
        <v>235.6729</v>
      </c>
      <c r="V401">
        <f t="shared" si="150"/>
        <v>237.47029999999998</v>
      </c>
      <c r="W401" s="16">
        <v>26</v>
      </c>
      <c r="X401" s="15">
        <f t="shared" si="151"/>
        <v>61.742277999999999</v>
      </c>
      <c r="Z401">
        <f t="shared" si="152"/>
        <v>35.742277999999999</v>
      </c>
      <c r="AA401" t="s">
        <v>39</v>
      </c>
      <c r="AB401" s="23">
        <f t="shared" si="153"/>
        <v>6174.2277999999997</v>
      </c>
      <c r="AD401">
        <f t="shared" si="154"/>
        <v>394.16673901940754</v>
      </c>
      <c r="AE401" s="23">
        <v>9.5</v>
      </c>
    </row>
    <row r="402" spans="1:33" x14ac:dyDescent="0.3">
      <c r="A402" s="15">
        <v>232</v>
      </c>
      <c r="B402">
        <v>2</v>
      </c>
      <c r="C402">
        <v>1</v>
      </c>
      <c r="D402" s="23"/>
      <c r="E402" s="47"/>
      <c r="F402" s="29"/>
      <c r="H402" s="27"/>
      <c r="I402" s="27"/>
      <c r="J402" s="27"/>
      <c r="K402" s="27"/>
      <c r="M402" s="27"/>
      <c r="N402" s="27"/>
      <c r="O402" s="27"/>
      <c r="P402" s="27"/>
      <c r="R402" s="27"/>
      <c r="S402" s="27"/>
      <c r="T402" s="27"/>
      <c r="U402" s="27"/>
      <c r="AB402" s="23"/>
      <c r="AE402" s="23"/>
    </row>
    <row r="403" spans="1:33" x14ac:dyDescent="0.3">
      <c r="A403" s="15">
        <v>233</v>
      </c>
      <c r="B403">
        <v>2</v>
      </c>
      <c r="C403">
        <v>1</v>
      </c>
      <c r="D403" s="23">
        <v>3.4020000000000001</v>
      </c>
      <c r="E403" s="53">
        <v>4.8140000000000001</v>
      </c>
      <c r="F403" s="28">
        <v>454</v>
      </c>
      <c r="G403" s="15">
        <f t="shared" ref="G403:G409" si="156">D403+E403</f>
        <v>8.2160000000000011</v>
      </c>
      <c r="H403" s="27">
        <v>1.4925999999999999</v>
      </c>
      <c r="I403" s="27">
        <v>1.3579000000000001</v>
      </c>
      <c r="J403" s="27">
        <v>1.2319</v>
      </c>
      <c r="K403" s="27">
        <v>1.5464</v>
      </c>
      <c r="L403" s="31">
        <f t="shared" ref="L403:L409" si="157">AVERAGE(H403:K403)</f>
        <v>1.4072</v>
      </c>
      <c r="M403" s="27">
        <v>1.9781</v>
      </c>
      <c r="N403" s="27">
        <v>1.7790999999999999</v>
      </c>
      <c r="O403" s="27"/>
      <c r="P403" s="27">
        <v>2.0150999999999999</v>
      </c>
      <c r="Q403" s="31">
        <f t="shared" ref="Q403:Q409" si="158">AVERAGE(M403:P403)</f>
        <v>1.9240999999999999</v>
      </c>
      <c r="R403" s="27">
        <v>187.14349999999999</v>
      </c>
      <c r="S403" s="27">
        <v>210.18270000000001</v>
      </c>
      <c r="T403" s="27"/>
      <c r="U403" s="27">
        <v>181.75129999999999</v>
      </c>
      <c r="V403">
        <f t="shared" ref="V403:V409" si="159">AVERAGE(R403:U403)</f>
        <v>193.02583333333334</v>
      </c>
      <c r="W403" s="16">
        <v>16</v>
      </c>
      <c r="X403" s="15">
        <f t="shared" ref="X403:X409" si="160">(V403*W403)/100</f>
        <v>30.884133333333335</v>
      </c>
      <c r="Z403">
        <f t="shared" ref="Z403:Z409" si="161">X403-W403</f>
        <v>14.884133333333335</v>
      </c>
      <c r="AA403" t="s">
        <v>39</v>
      </c>
      <c r="AB403" s="23">
        <f t="shared" ref="AB403:AB409" si="162">V403*W403</f>
        <v>3088.4133333333334</v>
      </c>
      <c r="AD403">
        <f t="shared" ref="AD403:AD409" si="163">AB403/G403</f>
        <v>375.90230444660818</v>
      </c>
      <c r="AE403" s="23">
        <v>8.9</v>
      </c>
    </row>
    <row r="404" spans="1:33" x14ac:dyDescent="0.3">
      <c r="A404" s="15">
        <v>234</v>
      </c>
      <c r="B404">
        <v>2</v>
      </c>
      <c r="C404">
        <v>1</v>
      </c>
      <c r="D404" s="23">
        <v>3.4740000000000002</v>
      </c>
      <c r="E404" s="53">
        <v>6.1</v>
      </c>
      <c r="F404" s="28">
        <v>460</v>
      </c>
      <c r="G404" s="15">
        <f t="shared" si="156"/>
        <v>9.5739999999999998</v>
      </c>
      <c r="H404" s="27">
        <v>1.6333</v>
      </c>
      <c r="I404" s="27">
        <v>1.5916999999999999</v>
      </c>
      <c r="J404" s="27">
        <v>1.9146000000000001</v>
      </c>
      <c r="K404" s="27">
        <v>1.8782000000000001</v>
      </c>
      <c r="L404" s="31">
        <f t="shared" si="157"/>
        <v>1.7544499999999998</v>
      </c>
      <c r="M404" s="27">
        <v>1.8784000000000001</v>
      </c>
      <c r="N404" s="27">
        <v>1.8533999999999999</v>
      </c>
      <c r="O404" s="27">
        <v>2.0933999999999999</v>
      </c>
      <c r="P404" s="27">
        <v>2.0847000000000002</v>
      </c>
      <c r="Q404" s="31">
        <f t="shared" si="158"/>
        <v>1.9774750000000001</v>
      </c>
      <c r="R404" s="27">
        <v>244.00620000000001</v>
      </c>
      <c r="S404" s="27">
        <v>230.77090000000001</v>
      </c>
      <c r="T404" s="27">
        <v>206.2611</v>
      </c>
      <c r="U404" s="27">
        <v>202.33959999999999</v>
      </c>
      <c r="V404">
        <f t="shared" si="159"/>
        <v>220.84444999999999</v>
      </c>
      <c r="W404" s="16">
        <v>16</v>
      </c>
      <c r="X404" s="15">
        <f t="shared" si="160"/>
        <v>35.335112000000002</v>
      </c>
      <c r="Z404">
        <f t="shared" si="161"/>
        <v>19.335112000000002</v>
      </c>
      <c r="AA404" t="s">
        <v>39</v>
      </c>
      <c r="AB404" s="23">
        <f t="shared" si="162"/>
        <v>3533.5111999999999</v>
      </c>
      <c r="AD404">
        <f t="shared" si="163"/>
        <v>369.07365782327133</v>
      </c>
      <c r="AE404" s="23">
        <v>8.9</v>
      </c>
    </row>
    <row r="405" spans="1:33" x14ac:dyDescent="0.3">
      <c r="A405" s="15">
        <v>235</v>
      </c>
      <c r="B405">
        <v>2</v>
      </c>
      <c r="C405">
        <v>1</v>
      </c>
      <c r="D405" s="23">
        <v>8.27</v>
      </c>
      <c r="E405" s="53">
        <v>5.7939999999999996</v>
      </c>
      <c r="F405" s="28">
        <v>470</v>
      </c>
      <c r="G405" s="15">
        <f t="shared" si="156"/>
        <v>14.064</v>
      </c>
      <c r="H405" s="27">
        <v>1.8192999999999999</v>
      </c>
      <c r="I405" s="27">
        <v>1.4695</v>
      </c>
      <c r="J405" s="27">
        <v>1.4722</v>
      </c>
      <c r="K405" s="27">
        <v>1.7703</v>
      </c>
      <c r="L405" s="31">
        <f t="shared" si="157"/>
        <v>1.632825</v>
      </c>
      <c r="M405" s="27">
        <v>2.1017999999999999</v>
      </c>
      <c r="N405" s="27">
        <v>1.7412000000000001</v>
      </c>
      <c r="O405" s="27">
        <v>1.6113</v>
      </c>
      <c r="P405" s="27">
        <v>2.1448999999999998</v>
      </c>
      <c r="Q405" s="31">
        <f t="shared" si="158"/>
        <v>1.8997999999999999</v>
      </c>
      <c r="R405" s="27">
        <v>191.74019999999999</v>
      </c>
      <c r="S405" s="27">
        <v>244.19120000000001</v>
      </c>
      <c r="T405" s="27">
        <v>333.40690000000001</v>
      </c>
      <c r="U405" s="27">
        <v>188.30879999999999</v>
      </c>
      <c r="V405">
        <f t="shared" si="159"/>
        <v>239.41177500000001</v>
      </c>
      <c r="W405" s="16">
        <v>26</v>
      </c>
      <c r="X405" s="15">
        <f t="shared" si="160"/>
        <v>62.247061500000001</v>
      </c>
      <c r="Z405">
        <f t="shared" si="161"/>
        <v>36.247061500000001</v>
      </c>
      <c r="AA405" t="s">
        <v>39</v>
      </c>
      <c r="AB405" s="23">
        <f t="shared" si="162"/>
        <v>6224.70615</v>
      </c>
      <c r="AD405">
        <f t="shared" si="163"/>
        <v>442.59856015358361</v>
      </c>
      <c r="AE405" s="23">
        <v>8.6999999999999993</v>
      </c>
    </row>
    <row r="406" spans="1:33" x14ac:dyDescent="0.3">
      <c r="A406" s="15">
        <v>236</v>
      </c>
      <c r="B406">
        <v>2</v>
      </c>
      <c r="C406">
        <v>1</v>
      </c>
      <c r="D406" s="23">
        <v>7.1760000000000002</v>
      </c>
      <c r="E406" s="22">
        <v>3.742</v>
      </c>
      <c r="F406" s="28">
        <v>472</v>
      </c>
      <c r="G406" s="15">
        <f t="shared" si="156"/>
        <v>10.917999999999999</v>
      </c>
      <c r="H406" s="27">
        <v>1.2355</v>
      </c>
      <c r="I406" s="27">
        <v>1.1882999999999999</v>
      </c>
      <c r="J406" s="27">
        <v>1.083</v>
      </c>
      <c r="K406" s="27"/>
      <c r="L406" s="31">
        <f t="shared" si="157"/>
        <v>1.1689333333333334</v>
      </c>
      <c r="M406" s="27">
        <v>1.635</v>
      </c>
      <c r="N406" s="27">
        <v>1.52</v>
      </c>
      <c r="O406" s="27">
        <v>1.3015000000000001</v>
      </c>
      <c r="P406" s="27"/>
      <c r="Q406" s="31">
        <f t="shared" si="158"/>
        <v>1.4855</v>
      </c>
      <c r="R406" s="27">
        <v>118.70099999999999</v>
      </c>
      <c r="S406" s="27">
        <v>111.8382</v>
      </c>
      <c r="T406" s="27">
        <v>173.60290000000001</v>
      </c>
      <c r="U406" s="27">
        <v>65.269599999999997</v>
      </c>
      <c r="V406">
        <f t="shared" si="159"/>
        <v>117.352925</v>
      </c>
      <c r="W406" s="16">
        <v>26</v>
      </c>
      <c r="X406" s="15">
        <f t="shared" si="160"/>
        <v>30.511760500000001</v>
      </c>
      <c r="Z406">
        <f t="shared" si="161"/>
        <v>4.5117605000000012</v>
      </c>
      <c r="AA406" t="s">
        <v>39</v>
      </c>
      <c r="AB406" s="58">
        <f t="shared" si="162"/>
        <v>3051.17605</v>
      </c>
      <c r="AD406">
        <f t="shared" si="163"/>
        <v>279.46290987360322</v>
      </c>
      <c r="AE406" s="23">
        <v>7</v>
      </c>
    </row>
    <row r="407" spans="1:33" x14ac:dyDescent="0.3">
      <c r="A407" s="15">
        <v>237</v>
      </c>
      <c r="B407">
        <v>2</v>
      </c>
      <c r="C407">
        <v>1</v>
      </c>
      <c r="D407" s="23">
        <v>5.8840000000000003</v>
      </c>
      <c r="E407" s="22">
        <v>5.55</v>
      </c>
      <c r="F407" s="28">
        <v>479</v>
      </c>
      <c r="G407" s="15">
        <f t="shared" si="156"/>
        <v>11.434000000000001</v>
      </c>
      <c r="H407" s="27">
        <v>1.5692999999999999</v>
      </c>
      <c r="I407" s="27">
        <v>1.4578</v>
      </c>
      <c r="J407" s="27">
        <v>1.7539</v>
      </c>
      <c r="K407" s="27">
        <v>1.9741</v>
      </c>
      <c r="L407" s="31">
        <f t="shared" si="157"/>
        <v>1.6887749999999999</v>
      </c>
      <c r="M407" s="27">
        <v>1.6227</v>
      </c>
      <c r="N407" s="27">
        <v>1.6316999999999999</v>
      </c>
      <c r="O407" s="27">
        <v>1.8960999999999999</v>
      </c>
      <c r="P407" s="27"/>
      <c r="Q407" s="31">
        <f t="shared" si="158"/>
        <v>1.7168333333333334</v>
      </c>
      <c r="R407" s="27">
        <v>301.54410000000001</v>
      </c>
      <c r="S407" s="27">
        <v>328.0147</v>
      </c>
      <c r="T407" s="27">
        <v>251.0539</v>
      </c>
      <c r="U407" s="27">
        <v>218.70099999999999</v>
      </c>
      <c r="V407">
        <f t="shared" si="159"/>
        <v>274.82842499999998</v>
      </c>
      <c r="W407" s="16">
        <v>26</v>
      </c>
      <c r="X407" s="15">
        <f t="shared" si="160"/>
        <v>71.455390499999993</v>
      </c>
      <c r="Z407">
        <f t="shared" si="161"/>
        <v>45.455390499999993</v>
      </c>
      <c r="AA407" t="s">
        <v>39</v>
      </c>
      <c r="AB407" s="23">
        <f t="shared" si="162"/>
        <v>7145.5390499999994</v>
      </c>
      <c r="AD407">
        <f t="shared" si="163"/>
        <v>624.93782140983024</v>
      </c>
      <c r="AE407" s="23">
        <v>9.1</v>
      </c>
    </row>
    <row r="408" spans="1:33" x14ac:dyDescent="0.3">
      <c r="A408" s="15">
        <v>238</v>
      </c>
      <c r="B408">
        <v>2</v>
      </c>
      <c r="C408">
        <v>1</v>
      </c>
      <c r="D408" s="23">
        <v>5.9480000000000004</v>
      </c>
      <c r="E408" s="22">
        <v>4.8079999999999998</v>
      </c>
      <c r="F408" s="28">
        <v>489</v>
      </c>
      <c r="G408" s="15">
        <f t="shared" si="156"/>
        <v>10.756</v>
      </c>
      <c r="H408" s="27">
        <v>1.7022999999999999</v>
      </c>
      <c r="I408" s="27">
        <v>1.8712</v>
      </c>
      <c r="J408" s="27">
        <v>2.0554999999999999</v>
      </c>
      <c r="K408" s="27">
        <v>1.9424999999999999</v>
      </c>
      <c r="L408" s="31">
        <f t="shared" si="157"/>
        <v>1.8928749999999999</v>
      </c>
      <c r="M408" s="27">
        <v>2.0146999999999999</v>
      </c>
      <c r="N408" s="27">
        <v>1.9950000000000001</v>
      </c>
      <c r="O408" s="27">
        <v>1.9297</v>
      </c>
      <c r="P408" s="27">
        <v>2.0405000000000002</v>
      </c>
      <c r="Q408" s="31">
        <f t="shared" si="158"/>
        <v>1.9949750000000002</v>
      </c>
      <c r="R408" s="27">
        <v>198.60290000000001</v>
      </c>
      <c r="S408" s="27">
        <v>205.4657</v>
      </c>
      <c r="T408" s="27">
        <v>202.52449999999999</v>
      </c>
      <c r="U408" s="27">
        <v>196.15199999999999</v>
      </c>
      <c r="V408">
        <f t="shared" si="159"/>
        <v>200.68627500000002</v>
      </c>
      <c r="W408" s="16">
        <v>26</v>
      </c>
      <c r="X408" s="15">
        <f t="shared" si="160"/>
        <v>52.178431500000009</v>
      </c>
      <c r="Z408">
        <f t="shared" si="161"/>
        <v>26.178431500000009</v>
      </c>
      <c r="AA408" t="s">
        <v>39</v>
      </c>
      <c r="AB408" s="23">
        <f t="shared" si="162"/>
        <v>5217.8431500000006</v>
      </c>
      <c r="AD408">
        <f t="shared" si="163"/>
        <v>485.10999907028639</v>
      </c>
      <c r="AE408" s="23">
        <v>9.1999999999999993</v>
      </c>
    </row>
    <row r="409" spans="1:33" x14ac:dyDescent="0.3">
      <c r="A409" s="15">
        <v>239</v>
      </c>
      <c r="B409">
        <v>2</v>
      </c>
      <c r="C409">
        <v>1</v>
      </c>
      <c r="D409" s="23">
        <v>8.202</v>
      </c>
      <c r="E409" s="22">
        <v>3.718</v>
      </c>
      <c r="F409" s="28">
        <v>496</v>
      </c>
      <c r="G409" s="15">
        <f t="shared" si="156"/>
        <v>11.92</v>
      </c>
      <c r="H409" s="27">
        <v>1.4094</v>
      </c>
      <c r="I409" s="27">
        <v>1.4325000000000001</v>
      </c>
      <c r="J409" s="27"/>
      <c r="K409" s="27">
        <v>1.4160999999999999</v>
      </c>
      <c r="L409" s="31">
        <f t="shared" si="157"/>
        <v>1.4193333333333333</v>
      </c>
      <c r="M409" s="27">
        <v>2.1204000000000001</v>
      </c>
      <c r="N409" s="27">
        <v>2.1623000000000001</v>
      </c>
      <c r="O409" s="27"/>
      <c r="P409" s="27">
        <v>2.1444999999999999</v>
      </c>
      <c r="Q409" s="31">
        <f t="shared" si="158"/>
        <v>2.1423999999999999</v>
      </c>
      <c r="R409" s="27">
        <v>222.613</v>
      </c>
      <c r="S409" s="27">
        <v>220.65219999999999</v>
      </c>
      <c r="T409" s="27"/>
      <c r="U409" s="27">
        <v>216.73060000000001</v>
      </c>
      <c r="V409">
        <f t="shared" si="159"/>
        <v>219.99860000000001</v>
      </c>
      <c r="W409" s="16">
        <v>26</v>
      </c>
      <c r="X409" s="15">
        <f t="shared" si="160"/>
        <v>57.199635999999998</v>
      </c>
      <c r="Z409">
        <f t="shared" si="161"/>
        <v>31.199635999999998</v>
      </c>
      <c r="AA409" t="s">
        <v>39</v>
      </c>
      <c r="AB409" s="23">
        <f t="shared" si="162"/>
        <v>5719.9636</v>
      </c>
      <c r="AD409">
        <f t="shared" si="163"/>
        <v>479.86271812080537</v>
      </c>
      <c r="AE409" s="23">
        <v>8.6999999999999993</v>
      </c>
    </row>
    <row r="410" spans="1:33" x14ac:dyDescent="0.3">
      <c r="A410" s="15">
        <v>241</v>
      </c>
      <c r="B410">
        <v>2</v>
      </c>
      <c r="C410">
        <v>1</v>
      </c>
      <c r="D410" s="23"/>
      <c r="E410" s="21"/>
      <c r="H410" s="27"/>
      <c r="I410" s="27"/>
      <c r="J410" s="27"/>
      <c r="K410" s="27"/>
      <c r="M410" s="27"/>
      <c r="N410" s="27"/>
      <c r="O410" s="27"/>
      <c r="P410" s="27"/>
      <c r="R410" s="27"/>
      <c r="S410" s="27"/>
      <c r="T410" s="27"/>
      <c r="U410" s="27"/>
      <c r="Z410" s="38"/>
      <c r="AA410" s="38"/>
      <c r="AB410" s="59"/>
      <c r="AE410" s="23"/>
    </row>
    <row r="411" spans="1:33" x14ac:dyDescent="0.3">
      <c r="A411" s="15">
        <v>242</v>
      </c>
      <c r="B411">
        <v>2</v>
      </c>
      <c r="C411">
        <v>1</v>
      </c>
      <c r="D411" s="23">
        <v>4.59</v>
      </c>
      <c r="E411" s="22">
        <v>2.3780000000000001</v>
      </c>
      <c r="F411" s="28">
        <v>506</v>
      </c>
      <c r="G411" s="15">
        <f t="shared" ref="G411:G417" si="164">D411+E411</f>
        <v>6.968</v>
      </c>
      <c r="H411" s="27"/>
      <c r="I411" s="27">
        <v>1.5490999999999999</v>
      </c>
      <c r="J411" s="27">
        <v>1.4681</v>
      </c>
      <c r="K411" s="27">
        <v>1.5475000000000001</v>
      </c>
      <c r="L411" s="31">
        <f t="shared" ref="L411:L423" si="165">AVERAGE(H411:K411)</f>
        <v>1.5215666666666667</v>
      </c>
      <c r="M411" s="27">
        <v>2.0686</v>
      </c>
      <c r="N411" s="27">
        <v>1.9474</v>
      </c>
      <c r="O411" s="27">
        <v>1.9124000000000001</v>
      </c>
      <c r="P411" s="27">
        <v>2.1251000000000002</v>
      </c>
      <c r="Q411" s="31">
        <f t="shared" ref="Q411:Q423" si="166">AVERAGE(M411:P411)</f>
        <v>2.0133749999999999</v>
      </c>
      <c r="R411" s="27">
        <v>159.3777</v>
      </c>
      <c r="S411" s="27">
        <v>167.2208</v>
      </c>
      <c r="T411" s="27">
        <v>173.5934</v>
      </c>
      <c r="U411" s="27">
        <v>156.4365</v>
      </c>
      <c r="V411">
        <f t="shared" ref="V411:V423" si="167">AVERAGE(R411:U411)</f>
        <v>164.15710000000001</v>
      </c>
      <c r="W411" s="16">
        <v>16</v>
      </c>
      <c r="X411" s="15">
        <f t="shared" ref="X411:X423" si="168">(V411*W411)/100</f>
        <v>26.265136000000002</v>
      </c>
      <c r="Z411">
        <f t="shared" ref="Z411:Z423" si="169">X411-W411</f>
        <v>10.265136000000002</v>
      </c>
      <c r="AA411" t="s">
        <v>39</v>
      </c>
      <c r="AB411" s="58">
        <f t="shared" ref="AB411:AB423" si="170">V411*W411</f>
        <v>2626.5136000000002</v>
      </c>
      <c r="AD411">
        <f t="shared" ref="AD411:AD423" si="171">AB411/G411</f>
        <v>376.93938002296215</v>
      </c>
      <c r="AE411" s="23">
        <v>8.5</v>
      </c>
    </row>
    <row r="412" spans="1:33" x14ac:dyDescent="0.3">
      <c r="A412" s="15">
        <v>243</v>
      </c>
      <c r="B412">
        <v>2</v>
      </c>
      <c r="C412">
        <v>1</v>
      </c>
      <c r="D412" s="23">
        <v>7.96</v>
      </c>
      <c r="E412" s="22">
        <v>10.192</v>
      </c>
      <c r="F412" s="28">
        <v>510</v>
      </c>
      <c r="G412" s="15">
        <f t="shared" si="164"/>
        <v>18.152000000000001</v>
      </c>
      <c r="H412" s="27"/>
      <c r="I412" s="27">
        <v>1.6545000000000001</v>
      </c>
      <c r="J412" s="27">
        <v>1.7437</v>
      </c>
      <c r="K412" s="27">
        <v>1.7694000000000001</v>
      </c>
      <c r="L412" s="31">
        <f t="shared" si="165"/>
        <v>1.7225333333333335</v>
      </c>
      <c r="M412" s="27"/>
      <c r="N412" s="27">
        <v>1.9216</v>
      </c>
      <c r="O412" s="27">
        <v>1.9897</v>
      </c>
      <c r="P412" s="27">
        <v>2.1095000000000002</v>
      </c>
      <c r="Q412" s="31">
        <f t="shared" si="166"/>
        <v>2.006933333333333</v>
      </c>
      <c r="R412" s="27"/>
      <c r="S412" s="27">
        <v>327.0247</v>
      </c>
      <c r="T412" s="27">
        <v>304.47570000000002</v>
      </c>
      <c r="U412" s="27">
        <v>290.75020000000001</v>
      </c>
      <c r="V412">
        <f t="shared" si="167"/>
        <v>307.41686666666669</v>
      </c>
      <c r="W412" s="16">
        <v>26</v>
      </c>
      <c r="X412" s="15">
        <f t="shared" si="168"/>
        <v>79.928385333333338</v>
      </c>
      <c r="Z412">
        <f t="shared" si="169"/>
        <v>53.928385333333338</v>
      </c>
      <c r="AA412" t="s">
        <v>39</v>
      </c>
      <c r="AB412" s="23">
        <f t="shared" si="170"/>
        <v>7992.8385333333335</v>
      </c>
      <c r="AD412">
        <f t="shared" si="171"/>
        <v>440.3282576759218</v>
      </c>
      <c r="AE412" s="23">
        <v>8.8000000000000007</v>
      </c>
    </row>
    <row r="413" spans="1:33" x14ac:dyDescent="0.3">
      <c r="A413" s="15">
        <v>246</v>
      </c>
      <c r="B413">
        <v>2</v>
      </c>
      <c r="C413">
        <v>1</v>
      </c>
      <c r="D413" s="23">
        <v>6.4160000000000004</v>
      </c>
      <c r="E413" s="22">
        <v>6.1479999999999997</v>
      </c>
      <c r="F413" s="28">
        <v>519</v>
      </c>
      <c r="G413" s="15">
        <f t="shared" si="164"/>
        <v>12.564</v>
      </c>
      <c r="H413" s="27">
        <v>1.7274</v>
      </c>
      <c r="I413" s="27">
        <v>1.7696000000000001</v>
      </c>
      <c r="J413" s="27">
        <v>1.9023000000000001</v>
      </c>
      <c r="K413" s="27">
        <v>2.0525000000000002</v>
      </c>
      <c r="L413" s="31">
        <f t="shared" si="165"/>
        <v>1.8629500000000001</v>
      </c>
      <c r="M413" s="27">
        <v>1.925</v>
      </c>
      <c r="N413" s="27">
        <v>1.9066000000000001</v>
      </c>
      <c r="O413" s="27">
        <v>1.9959</v>
      </c>
      <c r="P413" s="27"/>
      <c r="Q413" s="31">
        <f t="shared" si="166"/>
        <v>1.9424999999999999</v>
      </c>
      <c r="R413" s="27">
        <v>237.87299999999999</v>
      </c>
      <c r="S413" s="27">
        <v>239.34360000000001</v>
      </c>
      <c r="T413" s="27">
        <v>215.32400000000001</v>
      </c>
      <c r="U413" s="27">
        <v>200.12790000000001</v>
      </c>
      <c r="V413">
        <f t="shared" si="167"/>
        <v>223.167125</v>
      </c>
      <c r="W413" s="16">
        <v>26</v>
      </c>
      <c r="X413" s="15">
        <f t="shared" si="168"/>
        <v>58.023452500000005</v>
      </c>
      <c r="Z413">
        <f t="shared" si="169"/>
        <v>32.023452500000005</v>
      </c>
      <c r="AA413" t="s">
        <v>39</v>
      </c>
      <c r="AB413" s="23">
        <f t="shared" si="170"/>
        <v>5802.3452500000003</v>
      </c>
      <c r="AD413">
        <f t="shared" si="171"/>
        <v>461.82308580070043</v>
      </c>
      <c r="AE413" s="23">
        <v>9.3000000000000007</v>
      </c>
    </row>
    <row r="414" spans="1:33" x14ac:dyDescent="0.3">
      <c r="A414" s="15">
        <v>247</v>
      </c>
      <c r="B414">
        <v>2</v>
      </c>
      <c r="C414">
        <v>1</v>
      </c>
      <c r="D414" s="23">
        <v>8.41</v>
      </c>
      <c r="E414" s="22">
        <v>4.9859999999999998</v>
      </c>
      <c r="F414" s="28">
        <v>524</v>
      </c>
      <c r="G414" s="15">
        <f t="shared" si="164"/>
        <v>13.396000000000001</v>
      </c>
      <c r="H414" s="27">
        <v>1.7343</v>
      </c>
      <c r="I414" s="27"/>
      <c r="J414" s="27">
        <v>1.7823</v>
      </c>
      <c r="K414" s="27">
        <v>1.7850999999999999</v>
      </c>
      <c r="L414" s="31">
        <f t="shared" si="165"/>
        <v>1.7672333333333334</v>
      </c>
      <c r="M414" s="27">
        <v>2.1686999999999999</v>
      </c>
      <c r="N414" s="27">
        <v>1.9791000000000001</v>
      </c>
      <c r="O414" s="27"/>
      <c r="P414" s="27">
        <v>2.2399</v>
      </c>
      <c r="Q414" s="54">
        <f t="shared" si="166"/>
        <v>2.1292333333333335</v>
      </c>
      <c r="R414" s="27">
        <v>126.5985</v>
      </c>
      <c r="S414" s="27">
        <v>134.93180000000001</v>
      </c>
      <c r="T414" s="27"/>
      <c r="U414" s="27">
        <v>128.5592</v>
      </c>
      <c r="V414">
        <f t="shared" si="167"/>
        <v>130.02983333333336</v>
      </c>
      <c r="W414" s="16">
        <v>26</v>
      </c>
      <c r="X414" s="15">
        <f t="shared" si="168"/>
        <v>33.807756666666677</v>
      </c>
      <c r="Z414">
        <f t="shared" si="169"/>
        <v>7.8077566666666769</v>
      </c>
      <c r="AA414" t="s">
        <v>39</v>
      </c>
      <c r="AB414" s="23">
        <f t="shared" si="170"/>
        <v>3380.7756666666673</v>
      </c>
      <c r="AD414">
        <f t="shared" si="171"/>
        <v>252.37202647556489</v>
      </c>
      <c r="AE414" s="23">
        <v>9</v>
      </c>
    </row>
    <row r="415" spans="1:33" s="21" customFormat="1" x14ac:dyDescent="0.3">
      <c r="A415" s="21">
        <v>249</v>
      </c>
      <c r="B415" s="21">
        <v>2</v>
      </c>
      <c r="C415" s="21">
        <v>1</v>
      </c>
      <c r="D415" s="53">
        <v>5.43</v>
      </c>
      <c r="E415" s="53">
        <v>4.1340000000000003</v>
      </c>
      <c r="F415" s="68">
        <v>529</v>
      </c>
      <c r="G415" s="21">
        <f t="shared" si="164"/>
        <v>9.5640000000000001</v>
      </c>
      <c r="H415" s="69">
        <v>2.3205</v>
      </c>
      <c r="I415" s="69">
        <v>2.3338999999999999</v>
      </c>
      <c r="J415" s="69">
        <v>2.1347999999999998</v>
      </c>
      <c r="K415" s="69">
        <v>2.2877999999999998</v>
      </c>
      <c r="L415" s="68">
        <f t="shared" si="165"/>
        <v>2.2692499999999995</v>
      </c>
      <c r="M415" s="69">
        <v>2.1817000000000002</v>
      </c>
      <c r="N415" s="69">
        <v>2.2115</v>
      </c>
      <c r="O415" s="69">
        <v>2.0703999999999998</v>
      </c>
      <c r="P415" s="69">
        <v>2.1160000000000001</v>
      </c>
      <c r="Q415" s="68">
        <f t="shared" si="166"/>
        <v>2.1448999999999998</v>
      </c>
      <c r="R415" s="69">
        <v>253.5592</v>
      </c>
      <c r="S415" s="69">
        <v>251.5985</v>
      </c>
      <c r="T415" s="69">
        <v>275.12790000000001</v>
      </c>
      <c r="U415" s="69">
        <v>251.10830000000001</v>
      </c>
      <c r="V415" s="21">
        <f t="shared" si="167"/>
        <v>257.84847500000001</v>
      </c>
      <c r="W415" s="21">
        <v>16</v>
      </c>
      <c r="X415" s="21">
        <f t="shared" si="168"/>
        <v>41.255755999999998</v>
      </c>
      <c r="Z415" s="21">
        <f t="shared" si="169"/>
        <v>25.255755999999998</v>
      </c>
      <c r="AA415" s="21" t="s">
        <v>39</v>
      </c>
      <c r="AB415" s="53">
        <f t="shared" si="170"/>
        <v>4125.5756000000001</v>
      </c>
      <c r="AD415" s="21">
        <f t="shared" si="171"/>
        <v>431.36507737348393</v>
      </c>
      <c r="AE415" s="53">
        <v>8.5</v>
      </c>
    </row>
    <row r="416" spans="1:33" s="19" customFormat="1" x14ac:dyDescent="0.3">
      <c r="A416" s="18">
        <v>250</v>
      </c>
      <c r="B416" s="19">
        <v>2</v>
      </c>
      <c r="C416" s="63">
        <v>1</v>
      </c>
      <c r="D416" s="33">
        <v>3.3</v>
      </c>
      <c r="E416" s="67">
        <v>3.694</v>
      </c>
      <c r="F416" s="14">
        <v>538</v>
      </c>
      <c r="G416" s="18">
        <f t="shared" si="164"/>
        <v>6.9939999999999998</v>
      </c>
      <c r="H416" s="76">
        <v>1.6796</v>
      </c>
      <c r="I416" s="76">
        <v>1.6853</v>
      </c>
      <c r="J416" s="76">
        <v>1.6342000000000001</v>
      </c>
      <c r="K416" s="76">
        <v>1.6744000000000001</v>
      </c>
      <c r="L416" s="77">
        <f t="shared" si="165"/>
        <v>1.6683750000000002</v>
      </c>
      <c r="M416" s="76">
        <v>2.2450999999999999</v>
      </c>
      <c r="N416" s="76">
        <v>2.2989999999999999</v>
      </c>
      <c r="O416" s="76">
        <v>2.2187999999999999</v>
      </c>
      <c r="P416" s="76">
        <v>2.2505000000000002</v>
      </c>
      <c r="Q416" s="77">
        <f t="shared" si="166"/>
        <v>2.2533500000000002</v>
      </c>
      <c r="R416" s="76">
        <v>153.06909999999999</v>
      </c>
      <c r="S416" s="76">
        <v>151.10830000000001</v>
      </c>
      <c r="T416" s="76">
        <v>154.53960000000001</v>
      </c>
      <c r="U416" s="76">
        <v>150.12790000000001</v>
      </c>
      <c r="V416" s="19">
        <f t="shared" si="167"/>
        <v>152.21122500000001</v>
      </c>
      <c r="W416" s="20">
        <v>16</v>
      </c>
      <c r="X416" s="18">
        <f t="shared" si="168"/>
        <v>24.353796000000003</v>
      </c>
      <c r="Z416" s="19">
        <f t="shared" si="169"/>
        <v>8.3537960000000027</v>
      </c>
      <c r="AA416" s="19" t="s">
        <v>39</v>
      </c>
      <c r="AB416" s="78">
        <f t="shared" si="170"/>
        <v>2435.3796000000002</v>
      </c>
      <c r="AD416" s="19">
        <f t="shared" si="171"/>
        <v>348.20983700314559</v>
      </c>
      <c r="AE416" s="33">
        <v>8.6</v>
      </c>
      <c r="AF416" s="18"/>
      <c r="AG416" s="18"/>
    </row>
    <row r="417" spans="1:31" x14ac:dyDescent="0.3">
      <c r="A417" s="15">
        <v>102</v>
      </c>
      <c r="B417">
        <v>3</v>
      </c>
      <c r="C417">
        <v>1</v>
      </c>
      <c r="D417" s="23">
        <v>4.5739999999999998</v>
      </c>
      <c r="E417" s="22">
        <v>2.3660000000000001</v>
      </c>
      <c r="F417" s="28">
        <v>11</v>
      </c>
      <c r="G417" s="15">
        <f t="shared" si="164"/>
        <v>6.9399999999999995</v>
      </c>
      <c r="H417" s="21">
        <v>1.4120999999999999</v>
      </c>
      <c r="I417" s="24">
        <v>1.36</v>
      </c>
      <c r="J417" s="24">
        <v>1.5224</v>
      </c>
      <c r="K417" s="24">
        <v>1.4681</v>
      </c>
      <c r="L417" s="31">
        <f t="shared" si="165"/>
        <v>1.44065</v>
      </c>
      <c r="M417" s="21">
        <v>1.9997</v>
      </c>
      <c r="O417" s="24">
        <v>2.0244</v>
      </c>
      <c r="P417" s="24">
        <v>2.0291000000000001</v>
      </c>
      <c r="Q417" s="31">
        <f t="shared" si="166"/>
        <v>2.0177333333333336</v>
      </c>
      <c r="R417" s="21">
        <v>204.47710000000001</v>
      </c>
      <c r="T417">
        <v>201.04580000000001</v>
      </c>
      <c r="U417">
        <v>202.5163</v>
      </c>
      <c r="V417">
        <f t="shared" si="167"/>
        <v>202.67973333333336</v>
      </c>
      <c r="W417" s="16">
        <v>16</v>
      </c>
      <c r="X417" s="15">
        <f t="shared" si="168"/>
        <v>32.428757333333337</v>
      </c>
      <c r="Z417">
        <f t="shared" si="169"/>
        <v>16.428757333333337</v>
      </c>
      <c r="AA417" t="s">
        <v>39</v>
      </c>
      <c r="AB417" s="23">
        <f t="shared" si="170"/>
        <v>3242.8757333333338</v>
      </c>
      <c r="AD417">
        <f t="shared" si="171"/>
        <v>467.27316042267063</v>
      </c>
      <c r="AE417" s="23">
        <v>9.3000000000000007</v>
      </c>
    </row>
    <row r="418" spans="1:31" x14ac:dyDescent="0.3">
      <c r="A418" s="15">
        <v>103</v>
      </c>
      <c r="B418">
        <v>3</v>
      </c>
      <c r="C418">
        <v>1</v>
      </c>
      <c r="D418" s="15">
        <v>8.9960000000000004</v>
      </c>
      <c r="E418" s="22">
        <v>14.076000000000001</v>
      </c>
      <c r="F418" s="28">
        <v>20</v>
      </c>
      <c r="G418" s="15">
        <f>E418</f>
        <v>14.076000000000001</v>
      </c>
      <c r="H418" s="27">
        <v>1.5693999999999999</v>
      </c>
      <c r="I418" s="27">
        <v>1.5371999999999999</v>
      </c>
      <c r="J418" s="27">
        <v>1.6567000000000001</v>
      </c>
      <c r="K418" s="27">
        <v>1.6173999999999999</v>
      </c>
      <c r="L418" s="31">
        <f t="shared" si="165"/>
        <v>1.595175</v>
      </c>
      <c r="M418" s="27">
        <v>1.9512</v>
      </c>
      <c r="N418" s="27"/>
      <c r="O418" s="27">
        <v>1.9539</v>
      </c>
      <c r="P418" s="27">
        <v>1.9629000000000001</v>
      </c>
      <c r="Q418" s="31">
        <f t="shared" si="166"/>
        <v>1.9560000000000002</v>
      </c>
      <c r="R418" s="27">
        <v>306.1354</v>
      </c>
      <c r="S418" s="27"/>
      <c r="T418" s="27">
        <v>303.68439999999998</v>
      </c>
      <c r="U418" s="27">
        <v>301.23340000000002</v>
      </c>
      <c r="V418">
        <f t="shared" si="167"/>
        <v>303.68440000000004</v>
      </c>
      <c r="W418" s="16">
        <v>26</v>
      </c>
      <c r="X418" s="15">
        <f t="shared" si="168"/>
        <v>78.957944000000012</v>
      </c>
      <c r="Z418">
        <f t="shared" si="169"/>
        <v>52.957944000000012</v>
      </c>
      <c r="AA418" t="s">
        <v>39</v>
      </c>
      <c r="AB418" s="23">
        <f t="shared" si="170"/>
        <v>7895.7944000000007</v>
      </c>
      <c r="AD418">
        <f t="shared" si="171"/>
        <v>560.94021028701343</v>
      </c>
      <c r="AE418" s="23">
        <v>8.8000000000000007</v>
      </c>
    </row>
    <row r="419" spans="1:31" x14ac:dyDescent="0.3">
      <c r="A419" s="15">
        <v>104</v>
      </c>
      <c r="B419">
        <v>3</v>
      </c>
      <c r="C419">
        <v>1</v>
      </c>
      <c r="D419" s="23">
        <v>10.384</v>
      </c>
      <c r="E419">
        <v>6.36</v>
      </c>
      <c r="F419" s="28">
        <v>28</v>
      </c>
      <c r="G419" s="15">
        <f>D419</f>
        <v>10.384</v>
      </c>
      <c r="H419" s="27">
        <v>0.4229</v>
      </c>
      <c r="I419" s="27">
        <v>0.39140000000000003</v>
      </c>
      <c r="J419" s="27">
        <v>0.40189999999999998</v>
      </c>
      <c r="K419" s="27">
        <v>0.40210000000000001</v>
      </c>
      <c r="L419" s="31">
        <f t="shared" si="165"/>
        <v>0.40457500000000002</v>
      </c>
      <c r="M419" s="27"/>
      <c r="N419" s="27">
        <v>2.0017999999999998</v>
      </c>
      <c r="O419" s="27">
        <v>1.9752000000000001</v>
      </c>
      <c r="P419" s="27">
        <v>1.9972000000000001</v>
      </c>
      <c r="Q419" s="31">
        <f t="shared" si="166"/>
        <v>1.9913999999999998</v>
      </c>
      <c r="R419" s="27"/>
      <c r="S419" s="27">
        <v>212.01769999999999</v>
      </c>
      <c r="T419" s="27">
        <v>218.88050000000001</v>
      </c>
      <c r="U419" s="27">
        <v>215.44909999999999</v>
      </c>
      <c r="V419">
        <f t="shared" si="167"/>
        <v>215.44909999999996</v>
      </c>
      <c r="W419" s="16">
        <v>26</v>
      </c>
      <c r="X419" s="15">
        <f t="shared" si="168"/>
        <v>56.01676599999999</v>
      </c>
      <c r="Z419">
        <f t="shared" si="169"/>
        <v>30.01676599999999</v>
      </c>
      <c r="AA419" t="s">
        <v>39</v>
      </c>
      <c r="AB419" s="23">
        <f t="shared" si="170"/>
        <v>5601.6765999999989</v>
      </c>
      <c r="AD419">
        <f t="shared" si="171"/>
        <v>539.45267719568551</v>
      </c>
      <c r="AE419" s="23">
        <v>8.9</v>
      </c>
    </row>
    <row r="420" spans="1:31" x14ac:dyDescent="0.3">
      <c r="A420" s="15">
        <v>105</v>
      </c>
      <c r="B420">
        <v>3</v>
      </c>
      <c r="C420">
        <v>1</v>
      </c>
      <c r="D420" s="23">
        <v>6.1420000000000003</v>
      </c>
      <c r="E420" s="22">
        <v>3.0459999999999998</v>
      </c>
      <c r="F420" s="28">
        <v>36</v>
      </c>
      <c r="G420" s="15">
        <f>D420+E420</f>
        <v>9.1880000000000006</v>
      </c>
      <c r="H420" s="21">
        <v>1.5791999999999999</v>
      </c>
      <c r="I420">
        <v>1.5486</v>
      </c>
      <c r="J420">
        <v>1.5156000000000001</v>
      </c>
      <c r="K420">
        <v>1.556</v>
      </c>
      <c r="L420" s="31">
        <f t="shared" si="165"/>
        <v>1.5498499999999999</v>
      </c>
      <c r="M420" s="21">
        <v>1.9357</v>
      </c>
      <c r="N420">
        <v>1.9246000000000001</v>
      </c>
      <c r="O420">
        <v>1.9268000000000001</v>
      </c>
      <c r="P420">
        <v>1.9338</v>
      </c>
      <c r="Q420" s="31">
        <f t="shared" si="166"/>
        <v>1.9302250000000001</v>
      </c>
      <c r="R420" s="27">
        <v>289.46870000000001</v>
      </c>
      <c r="S420" s="27">
        <v>283.09609999999998</v>
      </c>
      <c r="T420" s="27">
        <v>291.91969999999998</v>
      </c>
      <c r="U420" s="27">
        <v>280.64519999999999</v>
      </c>
      <c r="V420">
        <f t="shared" si="167"/>
        <v>286.28242499999999</v>
      </c>
      <c r="W420" s="16">
        <v>16</v>
      </c>
      <c r="X420" s="15">
        <f t="shared" si="168"/>
        <v>45.805188000000001</v>
      </c>
      <c r="Z420">
        <f t="shared" si="169"/>
        <v>29.805188000000001</v>
      </c>
      <c r="AA420" t="s">
        <v>39</v>
      </c>
      <c r="AB420" s="23">
        <f t="shared" si="170"/>
        <v>4580.5187999999998</v>
      </c>
      <c r="AD420">
        <f t="shared" si="171"/>
        <v>498.53273835437523</v>
      </c>
      <c r="AE420" s="23">
        <v>7.8</v>
      </c>
    </row>
    <row r="421" spans="1:31" x14ac:dyDescent="0.3">
      <c r="A421" s="15">
        <v>106</v>
      </c>
      <c r="B421">
        <v>3</v>
      </c>
      <c r="C421">
        <v>1</v>
      </c>
      <c r="D421" s="23">
        <v>5.2560000000000002</v>
      </c>
      <c r="E421" s="22">
        <v>4.1719999999999997</v>
      </c>
      <c r="F421" s="28">
        <v>45</v>
      </c>
      <c r="G421" s="15">
        <f>D421+E421</f>
        <v>9.4280000000000008</v>
      </c>
      <c r="H421" s="27"/>
      <c r="I421" s="27">
        <v>1.7544</v>
      </c>
      <c r="J421" s="27">
        <v>1.7390000000000001</v>
      </c>
      <c r="K421" s="27">
        <v>1.7715000000000001</v>
      </c>
      <c r="L421" s="31">
        <f t="shared" si="165"/>
        <v>1.754966666666667</v>
      </c>
      <c r="M421" s="27">
        <v>1.9517</v>
      </c>
      <c r="N421" s="27">
        <v>2.0377000000000001</v>
      </c>
      <c r="O421" s="27">
        <v>1.984</v>
      </c>
      <c r="P421" s="27">
        <v>2.0379</v>
      </c>
      <c r="Q421" s="31">
        <f t="shared" si="166"/>
        <v>2.0028250000000001</v>
      </c>
      <c r="R421" s="27">
        <v>264.10849999999999</v>
      </c>
      <c r="S421" s="27">
        <v>255.77510000000001</v>
      </c>
      <c r="T421" s="27">
        <v>264.59870000000001</v>
      </c>
      <c r="U421" s="27">
        <v>254.79470000000001</v>
      </c>
      <c r="V421">
        <f t="shared" si="167"/>
        <v>259.81925000000001</v>
      </c>
      <c r="W421" s="16">
        <v>16</v>
      </c>
      <c r="X421" s="15">
        <f t="shared" si="168"/>
        <v>41.571080000000002</v>
      </c>
      <c r="Z421">
        <f t="shared" si="169"/>
        <v>25.571080000000002</v>
      </c>
      <c r="AA421" t="s">
        <v>39</v>
      </c>
      <c r="AB421" s="23">
        <f t="shared" si="170"/>
        <v>4157.1080000000002</v>
      </c>
      <c r="AD421">
        <f t="shared" si="171"/>
        <v>440.9321170980059</v>
      </c>
      <c r="AE421" s="23">
        <v>8.6</v>
      </c>
    </row>
    <row r="422" spans="1:31" x14ac:dyDescent="0.3">
      <c r="A422" s="15">
        <v>107</v>
      </c>
      <c r="B422">
        <v>3</v>
      </c>
      <c r="C422">
        <v>1</v>
      </c>
      <c r="D422" s="23">
        <v>5.81</v>
      </c>
      <c r="E422" t="s">
        <v>35</v>
      </c>
      <c r="F422" s="28">
        <v>50</v>
      </c>
      <c r="G422" s="15">
        <f>D422</f>
        <v>5.81</v>
      </c>
      <c r="H422" s="21">
        <v>2.0419</v>
      </c>
      <c r="I422">
        <v>1.9948999999999999</v>
      </c>
      <c r="J422">
        <v>2.0047999999999999</v>
      </c>
      <c r="K422">
        <v>2.036</v>
      </c>
      <c r="L422" s="31">
        <f t="shared" si="165"/>
        <v>2.0193999999999996</v>
      </c>
      <c r="M422" s="27">
        <v>2.0455000000000001</v>
      </c>
      <c r="N422" s="27">
        <v>2.0184000000000002</v>
      </c>
      <c r="O422" s="27">
        <v>2.0083000000000002</v>
      </c>
      <c r="P422" s="27">
        <v>2.0291000000000001</v>
      </c>
      <c r="Q422" s="31">
        <f t="shared" si="166"/>
        <v>2.025325</v>
      </c>
      <c r="R422" s="27">
        <v>190.57900000000001</v>
      </c>
      <c r="S422" s="27">
        <v>196.95160000000001</v>
      </c>
      <c r="T422" s="27">
        <v>196.95160000000001</v>
      </c>
      <c r="U422" s="27">
        <v>193.03</v>
      </c>
      <c r="V422">
        <f t="shared" si="167"/>
        <v>194.37805</v>
      </c>
      <c r="W422" s="16">
        <v>16</v>
      </c>
      <c r="X422" s="15">
        <f t="shared" si="168"/>
        <v>31.100487999999999</v>
      </c>
      <c r="Z422">
        <f t="shared" si="169"/>
        <v>15.100487999999999</v>
      </c>
      <c r="AA422" t="s">
        <v>39</v>
      </c>
      <c r="AB422" s="58">
        <f t="shared" si="170"/>
        <v>3110.0488</v>
      </c>
      <c r="AD422">
        <f t="shared" si="171"/>
        <v>535.29239242685026</v>
      </c>
      <c r="AE422" s="23">
        <v>8.8000000000000007</v>
      </c>
    </row>
    <row r="423" spans="1:31" x14ac:dyDescent="0.3">
      <c r="A423" s="15">
        <v>110</v>
      </c>
      <c r="B423">
        <v>3</v>
      </c>
      <c r="C423">
        <v>1</v>
      </c>
      <c r="D423" s="23">
        <v>6.62</v>
      </c>
      <c r="E423" s="22">
        <v>6.71</v>
      </c>
      <c r="F423" s="28">
        <v>62</v>
      </c>
      <c r="G423" s="15">
        <f>D423+E423</f>
        <v>13.33</v>
      </c>
      <c r="H423" s="21">
        <v>1.3357000000000001</v>
      </c>
      <c r="I423">
        <v>1.3270999999999999</v>
      </c>
      <c r="J423">
        <v>1.3323</v>
      </c>
      <c r="K423">
        <v>1.3288</v>
      </c>
      <c r="L423" s="31">
        <f t="shared" si="165"/>
        <v>1.330975</v>
      </c>
      <c r="M423" s="27">
        <v>2.0674000000000001</v>
      </c>
      <c r="N423" s="27">
        <v>2.0579000000000001</v>
      </c>
      <c r="O423" s="27">
        <v>2.0413000000000001</v>
      </c>
      <c r="P423" s="27">
        <v>2.0503999999999998</v>
      </c>
      <c r="Q423" s="31">
        <f t="shared" si="166"/>
        <v>2.0542500000000001</v>
      </c>
      <c r="R423" s="27">
        <v>250.38300000000001</v>
      </c>
      <c r="S423" s="27">
        <v>255.28489999999999</v>
      </c>
      <c r="T423" s="27">
        <v>258.22609999999997</v>
      </c>
      <c r="U423" s="27">
        <v>252.34379999999999</v>
      </c>
      <c r="V423">
        <f t="shared" si="167"/>
        <v>254.05945</v>
      </c>
      <c r="W423" s="16">
        <v>26</v>
      </c>
      <c r="X423" s="15">
        <f t="shared" si="168"/>
        <v>66.05545699999999</v>
      </c>
      <c r="Z423">
        <f t="shared" si="169"/>
        <v>40.05545699999999</v>
      </c>
      <c r="AA423" t="s">
        <v>39</v>
      </c>
      <c r="AB423" s="23">
        <f t="shared" si="170"/>
        <v>6605.5456999999997</v>
      </c>
      <c r="AD423">
        <f t="shared" si="171"/>
        <v>495.53981245311326</v>
      </c>
      <c r="AE423" s="23">
        <v>9.1999999999999993</v>
      </c>
    </row>
    <row r="424" spans="1:31" x14ac:dyDescent="0.3">
      <c r="A424" s="15">
        <v>111</v>
      </c>
      <c r="B424">
        <v>3</v>
      </c>
      <c r="C424">
        <v>1</v>
      </c>
      <c r="D424" s="23"/>
      <c r="H424" s="27"/>
      <c r="I424" s="27"/>
      <c r="J424" s="27"/>
      <c r="K424" s="27"/>
      <c r="M424" s="27"/>
      <c r="N424" s="27"/>
      <c r="O424" s="27"/>
      <c r="P424" s="27"/>
      <c r="R424" s="27"/>
      <c r="S424" s="27"/>
      <c r="T424" s="27"/>
      <c r="U424" s="27"/>
      <c r="AB424" s="23"/>
      <c r="AE424" s="23"/>
    </row>
    <row r="425" spans="1:31" x14ac:dyDescent="0.3">
      <c r="A425" s="15">
        <v>113</v>
      </c>
      <c r="B425">
        <v>3</v>
      </c>
      <c r="C425">
        <v>1</v>
      </c>
      <c r="D425" s="23">
        <v>20.738</v>
      </c>
      <c r="E425">
        <v>13.532</v>
      </c>
      <c r="F425" s="28">
        <v>73</v>
      </c>
      <c r="G425" s="15">
        <f>D425</f>
        <v>20.738</v>
      </c>
      <c r="H425" s="27">
        <v>1.8053999999999999</v>
      </c>
      <c r="I425" s="27">
        <v>1.7806</v>
      </c>
      <c r="J425" s="27">
        <v>1.8023</v>
      </c>
      <c r="K425" s="27">
        <v>1.7985</v>
      </c>
      <c r="L425" s="31">
        <f t="shared" ref="L425:L436" si="172">AVERAGE(H425:K425)</f>
        <v>1.7967</v>
      </c>
      <c r="M425" s="27">
        <v>1.9796</v>
      </c>
      <c r="N425" s="27">
        <v>1.9685999999999999</v>
      </c>
      <c r="O425" s="27">
        <v>1.9639</v>
      </c>
      <c r="P425" s="27">
        <v>1.9750000000000001</v>
      </c>
      <c r="Q425" s="31">
        <f t="shared" ref="Q425:Q436" si="173">AVERAGE(M425:P425)</f>
        <v>1.9717750000000001</v>
      </c>
      <c r="R425" s="27">
        <v>411.04469999999998</v>
      </c>
      <c r="S425" s="27">
        <v>419.37810000000002</v>
      </c>
      <c r="T425" s="27">
        <v>417.41730000000001</v>
      </c>
      <c r="U425" s="27">
        <v>413.00549999999998</v>
      </c>
      <c r="V425">
        <f t="shared" ref="V425:V436" si="174">AVERAGE(R425:U425)</f>
        <v>415.21140000000003</v>
      </c>
      <c r="W425" s="16">
        <v>26</v>
      </c>
      <c r="X425" s="15">
        <f t="shared" ref="X425:X436" si="175">(V425*W425)/100</f>
        <v>107.954964</v>
      </c>
      <c r="Z425">
        <f t="shared" ref="Z425:Z436" si="176">X425-W425</f>
        <v>81.954964000000004</v>
      </c>
      <c r="AA425" t="s">
        <v>39</v>
      </c>
      <c r="AB425" s="23">
        <f t="shared" ref="AB425:AB436" si="177">V425*W425</f>
        <v>10795.4964</v>
      </c>
      <c r="AD425">
        <f t="shared" ref="AD425:AD436" si="178">AB425/G425</f>
        <v>520.56593692737965</v>
      </c>
      <c r="AE425" s="23">
        <v>9.3000000000000007</v>
      </c>
    </row>
    <row r="426" spans="1:31" x14ac:dyDescent="0.3">
      <c r="A426" s="15">
        <v>114</v>
      </c>
      <c r="B426">
        <v>3</v>
      </c>
      <c r="C426">
        <v>1</v>
      </c>
      <c r="D426" s="15">
        <v>6.0780000000000003</v>
      </c>
      <c r="E426" s="22">
        <v>13.866</v>
      </c>
      <c r="F426" s="28">
        <v>4</v>
      </c>
      <c r="G426" s="15">
        <f>E426</f>
        <v>13.866</v>
      </c>
      <c r="H426" s="21">
        <v>1.8980999999999999</v>
      </c>
      <c r="J426">
        <v>2.0003000000000002</v>
      </c>
      <c r="K426">
        <v>1.9239999999999999</v>
      </c>
      <c r="L426" s="31">
        <f t="shared" si="172"/>
        <v>1.9408000000000001</v>
      </c>
      <c r="M426" s="21">
        <v>2.2219000000000002</v>
      </c>
      <c r="O426">
        <v>2.2174999999999998</v>
      </c>
      <c r="P426">
        <v>2.2254</v>
      </c>
      <c r="Q426" s="31">
        <f t="shared" si="173"/>
        <v>2.2216</v>
      </c>
      <c r="R426" s="21">
        <v>245.79249999999999</v>
      </c>
      <c r="T426">
        <v>245.3023</v>
      </c>
      <c r="U426">
        <v>247.26310000000001</v>
      </c>
      <c r="V426">
        <f t="shared" si="174"/>
        <v>246.11929999999998</v>
      </c>
      <c r="W426" s="16">
        <v>26</v>
      </c>
      <c r="X426" s="56">
        <f t="shared" si="175"/>
        <v>63.991017999999997</v>
      </c>
      <c r="Y426" s="21">
        <f>X426-2</f>
        <v>61.991017999999997</v>
      </c>
      <c r="Z426">
        <f t="shared" si="176"/>
        <v>37.991017999999997</v>
      </c>
      <c r="AA426" t="s">
        <v>39</v>
      </c>
      <c r="AB426" s="15">
        <f t="shared" si="177"/>
        <v>6399.1017999999995</v>
      </c>
      <c r="AC426" s="53">
        <f>AB426-200</f>
        <v>6199.1017999999995</v>
      </c>
      <c r="AD426">
        <f t="shared" si="178"/>
        <v>461.49587480167315</v>
      </c>
      <c r="AE426" s="23">
        <v>9.5</v>
      </c>
    </row>
    <row r="427" spans="1:31" x14ac:dyDescent="0.3">
      <c r="A427" s="15">
        <v>121</v>
      </c>
      <c r="B427">
        <v>3</v>
      </c>
      <c r="C427">
        <v>1</v>
      </c>
      <c r="D427" s="23">
        <v>22.846</v>
      </c>
      <c r="E427">
        <v>21.074000000000002</v>
      </c>
      <c r="F427" s="28">
        <v>90</v>
      </c>
      <c r="G427" s="15">
        <f>D427</f>
        <v>22.846</v>
      </c>
      <c r="H427" s="27">
        <v>2.2888000000000002</v>
      </c>
      <c r="I427" s="27"/>
      <c r="J427" s="27">
        <v>2.3614000000000002</v>
      </c>
      <c r="K427" s="27">
        <v>2.278</v>
      </c>
      <c r="L427" s="31">
        <f t="shared" si="172"/>
        <v>2.3094000000000001</v>
      </c>
      <c r="M427" s="27">
        <v>1.8786</v>
      </c>
      <c r="N427" s="27"/>
      <c r="O427" s="27">
        <v>1.8762000000000001</v>
      </c>
      <c r="P427" s="27">
        <v>1.8456999999999999</v>
      </c>
      <c r="Q427" s="31">
        <f t="shared" si="173"/>
        <v>1.8668333333333333</v>
      </c>
      <c r="R427" s="27">
        <v>428.03309999999999</v>
      </c>
      <c r="S427" s="27"/>
      <c r="T427" s="27">
        <v>426.5625</v>
      </c>
      <c r="U427" s="27">
        <v>430.48410000000001</v>
      </c>
      <c r="V427">
        <f t="shared" si="174"/>
        <v>428.35989999999998</v>
      </c>
      <c r="W427" s="16">
        <v>26</v>
      </c>
      <c r="X427" s="15">
        <f t="shared" si="175"/>
        <v>111.37357399999999</v>
      </c>
      <c r="Z427">
        <f t="shared" si="176"/>
        <v>85.373573999999991</v>
      </c>
      <c r="AA427" t="s">
        <v>39</v>
      </c>
      <c r="AB427" s="23">
        <f t="shared" si="177"/>
        <v>11137.357399999999</v>
      </c>
      <c r="AD427">
        <f t="shared" si="178"/>
        <v>487.4970410575155</v>
      </c>
      <c r="AE427" s="23">
        <v>9.5</v>
      </c>
    </row>
    <row r="428" spans="1:31" x14ac:dyDescent="0.3">
      <c r="A428" s="15">
        <v>123</v>
      </c>
      <c r="B428">
        <v>3</v>
      </c>
      <c r="C428">
        <v>1</v>
      </c>
      <c r="D428" s="15">
        <v>7.94</v>
      </c>
      <c r="E428" s="22">
        <v>14.278</v>
      </c>
      <c r="F428" s="28">
        <v>80</v>
      </c>
      <c r="G428" s="15">
        <f>E428</f>
        <v>14.278</v>
      </c>
      <c r="H428" s="27">
        <v>1.4608000000000001</v>
      </c>
      <c r="I428" s="27">
        <v>1.5885</v>
      </c>
      <c r="J428" s="27">
        <v>1.5739000000000001</v>
      </c>
      <c r="K428" s="27">
        <v>1.4429000000000001</v>
      </c>
      <c r="L428" s="31">
        <f t="shared" si="172"/>
        <v>1.5165250000000001</v>
      </c>
      <c r="M428" s="27">
        <v>2.0045000000000002</v>
      </c>
      <c r="N428" s="27">
        <v>2.0838000000000001</v>
      </c>
      <c r="O428" s="27">
        <v>2.0348999999999999</v>
      </c>
      <c r="P428" s="27"/>
      <c r="Q428" s="31">
        <f t="shared" si="173"/>
        <v>2.041066666666667</v>
      </c>
      <c r="R428" s="27">
        <v>295.35849999999999</v>
      </c>
      <c r="S428" s="27">
        <v>284.57409999999999</v>
      </c>
      <c r="T428" s="27">
        <v>295.84870000000001</v>
      </c>
      <c r="U428" s="27"/>
      <c r="V428">
        <f t="shared" si="174"/>
        <v>291.9271</v>
      </c>
      <c r="W428" s="16">
        <v>26</v>
      </c>
      <c r="X428" s="15">
        <f t="shared" si="175"/>
        <v>75.901045999999994</v>
      </c>
      <c r="Z428">
        <f t="shared" si="176"/>
        <v>49.901045999999994</v>
      </c>
      <c r="AA428" t="s">
        <v>39</v>
      </c>
      <c r="AB428" s="23">
        <f t="shared" si="177"/>
        <v>7590.1045999999997</v>
      </c>
      <c r="AD428">
        <f t="shared" si="178"/>
        <v>531.59438296680207</v>
      </c>
      <c r="AE428" s="23">
        <v>9</v>
      </c>
    </row>
    <row r="429" spans="1:31" x14ac:dyDescent="0.3">
      <c r="A429" s="15">
        <v>124</v>
      </c>
      <c r="B429">
        <v>3</v>
      </c>
      <c r="C429">
        <v>1</v>
      </c>
      <c r="D429" s="23">
        <v>9.2119999999999997</v>
      </c>
      <c r="E429" s="22">
        <v>12.706</v>
      </c>
      <c r="F429" s="28">
        <v>103</v>
      </c>
      <c r="G429" s="15">
        <f>D429+E429</f>
        <v>21.917999999999999</v>
      </c>
      <c r="H429" s="27">
        <v>2.2166000000000001</v>
      </c>
      <c r="I429" s="27">
        <v>2.1876000000000002</v>
      </c>
      <c r="J429" s="27">
        <v>2.1888999999999998</v>
      </c>
      <c r="K429" s="27">
        <v>2.2002000000000002</v>
      </c>
      <c r="L429" s="31">
        <f t="shared" si="172"/>
        <v>2.1983250000000001</v>
      </c>
      <c r="M429" s="27">
        <v>1.8920999999999999</v>
      </c>
      <c r="N429" s="27">
        <v>1.8918999999999999</v>
      </c>
      <c r="O429" s="27">
        <v>1.8805000000000001</v>
      </c>
      <c r="P429" s="27">
        <v>1.8868</v>
      </c>
      <c r="Q429" s="31">
        <f t="shared" si="173"/>
        <v>1.8878250000000001</v>
      </c>
      <c r="R429" s="27">
        <v>502.54289999999997</v>
      </c>
      <c r="S429" s="27">
        <v>509.89580000000001</v>
      </c>
      <c r="T429" s="27">
        <v>512.34680000000003</v>
      </c>
      <c r="U429" s="27">
        <v>502.05270000000002</v>
      </c>
      <c r="V429">
        <f t="shared" si="174"/>
        <v>506.70954999999998</v>
      </c>
      <c r="W429" s="16">
        <v>26</v>
      </c>
      <c r="X429" s="15">
        <f t="shared" si="175"/>
        <v>131.744483</v>
      </c>
      <c r="Z429">
        <f t="shared" si="176"/>
        <v>105.744483</v>
      </c>
      <c r="AA429" t="s">
        <v>39</v>
      </c>
      <c r="AB429" s="23">
        <f t="shared" si="177"/>
        <v>13174.4483</v>
      </c>
      <c r="AD429">
        <f t="shared" si="178"/>
        <v>601.07894424673782</v>
      </c>
      <c r="AE429" s="23">
        <v>8.6</v>
      </c>
    </row>
    <row r="430" spans="1:31" x14ac:dyDescent="0.3">
      <c r="A430" s="15">
        <v>125</v>
      </c>
      <c r="B430">
        <v>3</v>
      </c>
      <c r="C430">
        <v>1</v>
      </c>
      <c r="D430" s="23">
        <v>8.2859999999999996</v>
      </c>
      <c r="E430" s="22">
        <v>7.4560000000000004</v>
      </c>
      <c r="F430" s="28">
        <v>87</v>
      </c>
      <c r="G430" s="15">
        <f>D430+E430</f>
        <v>15.742000000000001</v>
      </c>
      <c r="H430" s="27">
        <v>2.3538000000000001</v>
      </c>
      <c r="I430" s="27"/>
      <c r="J430" s="27">
        <v>2.4590999999999998</v>
      </c>
      <c r="K430" s="27">
        <v>2.3873000000000002</v>
      </c>
      <c r="L430" s="31">
        <f t="shared" si="172"/>
        <v>2.400066666666667</v>
      </c>
      <c r="M430" s="27">
        <v>2.0735000000000001</v>
      </c>
      <c r="N430" s="27"/>
      <c r="O430" s="27">
        <v>2.0792000000000002</v>
      </c>
      <c r="P430" s="27">
        <v>2.0756000000000001</v>
      </c>
      <c r="Q430" s="31">
        <f t="shared" si="173"/>
        <v>2.0761000000000003</v>
      </c>
      <c r="R430" s="27">
        <v>419.37810000000002</v>
      </c>
      <c r="S430" s="27"/>
      <c r="T430" s="27">
        <v>416.43689999999998</v>
      </c>
      <c r="U430" s="27">
        <v>421.82900000000001</v>
      </c>
      <c r="V430">
        <f t="shared" si="174"/>
        <v>419.21466666666669</v>
      </c>
      <c r="W430" s="16">
        <v>26</v>
      </c>
      <c r="X430" s="56">
        <f t="shared" si="175"/>
        <v>108.99581333333333</v>
      </c>
      <c r="Y430" s="21">
        <f>X430-2</f>
        <v>106.99581333333333</v>
      </c>
      <c r="Z430">
        <f t="shared" si="176"/>
        <v>82.995813333333331</v>
      </c>
      <c r="AA430" t="s">
        <v>39</v>
      </c>
      <c r="AB430" s="15">
        <f t="shared" si="177"/>
        <v>10899.581333333334</v>
      </c>
      <c r="AC430" s="53">
        <f>AB430-200</f>
        <v>10699.581333333334</v>
      </c>
      <c r="AD430">
        <f t="shared" si="178"/>
        <v>692.38859950027529</v>
      </c>
      <c r="AE430" s="23">
        <v>9.5</v>
      </c>
    </row>
    <row r="431" spans="1:31" x14ac:dyDescent="0.3">
      <c r="A431" s="15">
        <v>128</v>
      </c>
      <c r="B431">
        <v>3</v>
      </c>
      <c r="C431">
        <v>1</v>
      </c>
      <c r="D431" s="23">
        <v>8.9220000000000006</v>
      </c>
      <c r="E431" s="22">
        <v>9.3640000000000008</v>
      </c>
      <c r="F431" s="28">
        <v>116</v>
      </c>
      <c r="G431" s="15">
        <f>D431+E431</f>
        <v>18.286000000000001</v>
      </c>
      <c r="H431" s="27"/>
      <c r="I431" s="27">
        <v>2.0829</v>
      </c>
      <c r="J431" s="27">
        <v>2.1835</v>
      </c>
      <c r="K431" s="27">
        <v>2.1492</v>
      </c>
      <c r="L431" s="31">
        <f t="shared" si="172"/>
        <v>2.1385333333333332</v>
      </c>
      <c r="M431" s="27">
        <v>1.9932000000000001</v>
      </c>
      <c r="N431" s="27">
        <v>2.0257999999999998</v>
      </c>
      <c r="O431" s="27">
        <v>2.0413999999999999</v>
      </c>
      <c r="P431" s="27">
        <v>2.0282</v>
      </c>
      <c r="Q431" s="31">
        <f t="shared" si="173"/>
        <v>2.0221499999999999</v>
      </c>
      <c r="R431" s="27">
        <v>461.3664</v>
      </c>
      <c r="S431" s="27">
        <v>454.9939</v>
      </c>
      <c r="T431" s="27">
        <v>454.50369999999998</v>
      </c>
      <c r="U431" s="27">
        <v>451.5625</v>
      </c>
      <c r="V431">
        <f t="shared" si="174"/>
        <v>455.60662500000001</v>
      </c>
      <c r="W431" s="16">
        <v>26</v>
      </c>
      <c r="X431" s="15">
        <f t="shared" si="175"/>
        <v>118.4577225</v>
      </c>
      <c r="Z431">
        <f t="shared" si="176"/>
        <v>92.457722500000003</v>
      </c>
      <c r="AA431" t="s">
        <v>39</v>
      </c>
      <c r="AB431" s="23">
        <f t="shared" si="177"/>
        <v>11845.77225</v>
      </c>
      <c r="AD431">
        <f t="shared" si="178"/>
        <v>647.80554796018805</v>
      </c>
      <c r="AE431" s="23">
        <v>9.6</v>
      </c>
    </row>
    <row r="432" spans="1:31" x14ac:dyDescent="0.3">
      <c r="A432" s="15">
        <v>129</v>
      </c>
      <c r="B432">
        <v>3</v>
      </c>
      <c r="C432">
        <v>1</v>
      </c>
      <c r="D432" s="23">
        <v>25.693999999999999</v>
      </c>
      <c r="E432">
        <v>8.5579999999999998</v>
      </c>
      <c r="F432" s="28">
        <v>122</v>
      </c>
      <c r="G432" s="15">
        <f>D432</f>
        <v>25.693999999999999</v>
      </c>
      <c r="H432" s="27">
        <v>1.6372</v>
      </c>
      <c r="I432" s="27">
        <v>1.6535</v>
      </c>
      <c r="J432" s="27">
        <v>1.8280000000000001</v>
      </c>
      <c r="K432" s="27">
        <v>1.8360000000000001</v>
      </c>
      <c r="L432" s="31">
        <f t="shared" si="172"/>
        <v>1.7386750000000002</v>
      </c>
      <c r="M432" s="27">
        <v>1.9166000000000001</v>
      </c>
      <c r="N432" s="27">
        <v>1.9438</v>
      </c>
      <c r="O432" s="27">
        <v>1.9834000000000001</v>
      </c>
      <c r="P432" s="27">
        <v>1.9713000000000001</v>
      </c>
      <c r="Q432" s="31">
        <f t="shared" si="173"/>
        <v>1.953775</v>
      </c>
      <c r="R432" s="27">
        <v>250.09190000000001</v>
      </c>
      <c r="S432" s="27">
        <v>257.44490000000002</v>
      </c>
      <c r="T432" s="27">
        <v>245.19</v>
      </c>
      <c r="U432" s="27">
        <v>241.7586</v>
      </c>
      <c r="V432">
        <f t="shared" si="174"/>
        <v>248.62135000000001</v>
      </c>
      <c r="W432" s="16">
        <v>26</v>
      </c>
      <c r="X432" s="15">
        <f t="shared" si="175"/>
        <v>64.641550999999993</v>
      </c>
      <c r="Z432">
        <f t="shared" si="176"/>
        <v>38.641550999999993</v>
      </c>
      <c r="AA432" t="s">
        <v>39</v>
      </c>
      <c r="AB432" s="23">
        <f t="shared" si="177"/>
        <v>6464.1550999999999</v>
      </c>
      <c r="AD432">
        <f t="shared" si="178"/>
        <v>251.58227990970656</v>
      </c>
      <c r="AE432" s="23">
        <v>9.5</v>
      </c>
    </row>
    <row r="433" spans="1:32" x14ac:dyDescent="0.3">
      <c r="A433" s="15">
        <v>130</v>
      </c>
      <c r="B433">
        <v>3</v>
      </c>
      <c r="C433">
        <v>1</v>
      </c>
      <c r="D433" s="23">
        <v>8.2360000000000007</v>
      </c>
      <c r="E433" s="22">
        <v>5.33</v>
      </c>
      <c r="F433" s="28">
        <v>128</v>
      </c>
      <c r="G433" s="15">
        <f>D433+E433</f>
        <v>13.566000000000001</v>
      </c>
      <c r="H433" s="27">
        <v>1.7390000000000001</v>
      </c>
      <c r="I433" s="27">
        <v>1.895</v>
      </c>
      <c r="J433" s="27">
        <v>2.0331000000000001</v>
      </c>
      <c r="K433" s="27">
        <v>1.9956</v>
      </c>
      <c r="L433" s="31">
        <f t="shared" si="172"/>
        <v>1.9156750000000002</v>
      </c>
      <c r="M433" s="27">
        <v>1.9601</v>
      </c>
      <c r="N433" s="27">
        <v>2.0240999999999998</v>
      </c>
      <c r="O433" s="27">
        <v>2.0627</v>
      </c>
      <c r="P433" s="27">
        <v>2.0415000000000001</v>
      </c>
      <c r="Q433" s="31">
        <f t="shared" si="173"/>
        <v>2.0221</v>
      </c>
      <c r="R433" s="27">
        <v>245.19</v>
      </c>
      <c r="S433" s="27">
        <v>239.30760000000001</v>
      </c>
      <c r="T433" s="27">
        <v>238.81739999999999</v>
      </c>
      <c r="U433" s="27">
        <v>236.3664</v>
      </c>
      <c r="V433">
        <f t="shared" si="174"/>
        <v>239.92035000000001</v>
      </c>
      <c r="W433" s="16">
        <v>26</v>
      </c>
      <c r="X433" s="56">
        <f t="shared" si="175"/>
        <v>62.379291000000002</v>
      </c>
      <c r="Y433" s="21">
        <f>X433-2</f>
        <v>60.379291000000002</v>
      </c>
      <c r="Z433">
        <f t="shared" si="176"/>
        <v>36.379291000000002</v>
      </c>
      <c r="AA433" t="s">
        <v>39</v>
      </c>
      <c r="AB433" s="15">
        <f t="shared" si="177"/>
        <v>6237.9291000000003</v>
      </c>
      <c r="AC433" s="53">
        <f>AB433-200</f>
        <v>6037.9291000000003</v>
      </c>
      <c r="AD433">
        <f t="shared" si="178"/>
        <v>459.8208093763821</v>
      </c>
      <c r="AE433" s="23">
        <v>9.3000000000000007</v>
      </c>
    </row>
    <row r="434" spans="1:32" x14ac:dyDescent="0.3">
      <c r="A434" s="15">
        <v>131</v>
      </c>
      <c r="B434">
        <v>3</v>
      </c>
      <c r="C434">
        <v>1</v>
      </c>
      <c r="D434" s="23">
        <v>10.878</v>
      </c>
      <c r="E434">
        <v>8.9339999999999993</v>
      </c>
      <c r="F434" s="28">
        <v>141</v>
      </c>
      <c r="G434" s="15">
        <f>D434</f>
        <v>10.878</v>
      </c>
      <c r="H434" s="27"/>
      <c r="I434" s="27">
        <v>1.3013999999999999</v>
      </c>
      <c r="J434" s="27">
        <v>1.3564000000000001</v>
      </c>
      <c r="K434" s="27">
        <v>1.3416999999999999</v>
      </c>
      <c r="L434" s="31">
        <f t="shared" si="172"/>
        <v>1.3331666666666666</v>
      </c>
      <c r="M434" s="27"/>
      <c r="N434" s="27">
        <v>1.9992000000000001</v>
      </c>
      <c r="O434" s="27">
        <v>1.9893000000000001</v>
      </c>
      <c r="P434" s="27">
        <v>1.9746999999999999</v>
      </c>
      <c r="Q434" s="31">
        <f t="shared" si="173"/>
        <v>1.9877333333333336</v>
      </c>
      <c r="R434" s="27"/>
      <c r="S434" s="27">
        <v>195.94059999999999</v>
      </c>
      <c r="T434" s="27">
        <v>196.92099999999999</v>
      </c>
      <c r="U434" s="27">
        <v>197.41120000000001</v>
      </c>
      <c r="V434">
        <f t="shared" si="174"/>
        <v>196.7576</v>
      </c>
      <c r="W434" s="16">
        <v>26</v>
      </c>
      <c r="X434" s="15">
        <f t="shared" si="175"/>
        <v>51.156975999999993</v>
      </c>
      <c r="Z434">
        <f t="shared" si="176"/>
        <v>25.156975999999993</v>
      </c>
      <c r="AA434" t="s">
        <v>39</v>
      </c>
      <c r="AB434" s="23">
        <f t="shared" si="177"/>
        <v>5115.6975999999995</v>
      </c>
      <c r="AD434">
        <f t="shared" si="178"/>
        <v>470.27924250781388</v>
      </c>
      <c r="AE434" s="23">
        <v>8.1999999999999993</v>
      </c>
    </row>
    <row r="435" spans="1:32" x14ac:dyDescent="0.3">
      <c r="A435" s="15">
        <v>132</v>
      </c>
      <c r="B435">
        <v>3</v>
      </c>
      <c r="C435">
        <v>1</v>
      </c>
      <c r="D435" s="23">
        <v>14.89</v>
      </c>
      <c r="E435">
        <v>16.07</v>
      </c>
      <c r="F435" s="28">
        <v>148</v>
      </c>
      <c r="G435" s="15">
        <f>D435</f>
        <v>14.89</v>
      </c>
      <c r="H435" s="27">
        <v>1.7930999999999999</v>
      </c>
      <c r="I435" s="27"/>
      <c r="J435" s="27">
        <v>1.8575999999999999</v>
      </c>
      <c r="K435" s="27">
        <v>1.8504</v>
      </c>
      <c r="L435" s="31">
        <f t="shared" si="172"/>
        <v>1.8336999999999997</v>
      </c>
      <c r="M435" s="27">
        <v>1.9782</v>
      </c>
      <c r="N435" s="27"/>
      <c r="O435" s="27">
        <v>1.9994000000000001</v>
      </c>
      <c r="P435" s="27">
        <v>1.9994000000000001</v>
      </c>
      <c r="Q435" s="31">
        <f t="shared" si="173"/>
        <v>1.9923333333333335</v>
      </c>
      <c r="R435" s="27">
        <v>274.37189999999998</v>
      </c>
      <c r="S435" s="27"/>
      <c r="T435" s="27">
        <v>272.41120000000001</v>
      </c>
      <c r="U435" s="27">
        <v>270.4504</v>
      </c>
      <c r="V435">
        <f t="shared" si="174"/>
        <v>272.4111666666667</v>
      </c>
      <c r="W435" s="16">
        <v>26</v>
      </c>
      <c r="X435" s="15">
        <f t="shared" si="175"/>
        <v>70.826903333333334</v>
      </c>
      <c r="Z435">
        <f t="shared" si="176"/>
        <v>44.826903333333334</v>
      </c>
      <c r="AA435" t="s">
        <v>39</v>
      </c>
      <c r="AB435" s="23">
        <f t="shared" si="177"/>
        <v>7082.6903333333339</v>
      </c>
      <c r="AD435">
        <f t="shared" si="178"/>
        <v>475.6675845086188</v>
      </c>
      <c r="AE435" s="23">
        <v>8.3000000000000007</v>
      </c>
    </row>
    <row r="436" spans="1:32" x14ac:dyDescent="0.3">
      <c r="A436" s="15">
        <v>133</v>
      </c>
      <c r="B436">
        <v>3</v>
      </c>
      <c r="C436">
        <v>1</v>
      </c>
      <c r="D436" s="23">
        <v>11.324</v>
      </c>
      <c r="E436">
        <v>11.346</v>
      </c>
      <c r="F436" s="28">
        <v>150</v>
      </c>
      <c r="G436" s="15">
        <f>D436</f>
        <v>11.324</v>
      </c>
      <c r="H436" s="27"/>
      <c r="I436" s="27">
        <v>1.641</v>
      </c>
      <c r="J436" s="27">
        <v>1.7291000000000001</v>
      </c>
      <c r="K436" s="27">
        <v>1.6025</v>
      </c>
      <c r="L436" s="31">
        <f t="shared" si="172"/>
        <v>1.6575333333333333</v>
      </c>
      <c r="M436" s="27"/>
      <c r="N436" s="27">
        <v>1.9300999999999999</v>
      </c>
      <c r="O436" s="27">
        <v>1.9391</v>
      </c>
      <c r="P436" s="27">
        <v>1.9189000000000001</v>
      </c>
      <c r="Q436" s="31">
        <f t="shared" si="173"/>
        <v>1.9293666666666667</v>
      </c>
      <c r="R436" s="27">
        <v>214.0778</v>
      </c>
      <c r="S436" s="27">
        <v>205.2543</v>
      </c>
      <c r="T436" s="27">
        <v>205.2543</v>
      </c>
      <c r="U436" s="27">
        <v>210.6464</v>
      </c>
      <c r="V436">
        <f t="shared" si="174"/>
        <v>208.80819999999997</v>
      </c>
      <c r="W436" s="16">
        <v>26</v>
      </c>
      <c r="X436" s="15">
        <f t="shared" si="175"/>
        <v>54.290131999999993</v>
      </c>
      <c r="Z436">
        <f t="shared" si="176"/>
        <v>28.290131999999993</v>
      </c>
      <c r="AA436" t="s">
        <v>39</v>
      </c>
      <c r="AB436" s="23">
        <f t="shared" si="177"/>
        <v>5429.0131999999994</v>
      </c>
      <c r="AD436">
        <f t="shared" si="178"/>
        <v>479.42539738608264</v>
      </c>
      <c r="AE436" s="23">
        <v>7.8</v>
      </c>
    </row>
    <row r="437" spans="1:32" x14ac:dyDescent="0.3">
      <c r="A437" s="15">
        <v>134</v>
      </c>
      <c r="B437">
        <v>3</v>
      </c>
      <c r="C437">
        <v>1</v>
      </c>
      <c r="E437" s="22"/>
      <c r="H437" s="21"/>
      <c r="I437" s="24"/>
      <c r="J437" s="24"/>
      <c r="K437" s="24"/>
      <c r="AB437" s="23"/>
      <c r="AE437" s="23"/>
    </row>
    <row r="438" spans="1:32" x14ac:dyDescent="0.3">
      <c r="A438" s="15">
        <v>136</v>
      </c>
      <c r="B438">
        <v>3</v>
      </c>
      <c r="C438">
        <v>1</v>
      </c>
      <c r="D438" s="23">
        <v>9.3539999999999992</v>
      </c>
      <c r="E438" s="22">
        <v>9.4239999999999995</v>
      </c>
      <c r="F438" s="28">
        <v>164</v>
      </c>
      <c r="G438" s="15">
        <f>D438+E438</f>
        <v>18.777999999999999</v>
      </c>
      <c r="H438" s="27">
        <v>2.3437000000000001</v>
      </c>
      <c r="I438" s="27"/>
      <c r="J438" s="27">
        <v>2.4744000000000002</v>
      </c>
      <c r="K438" s="27">
        <v>2.3828999999999998</v>
      </c>
      <c r="L438" s="31">
        <f>AVERAGE(H438:K438)</f>
        <v>2.4003333333333337</v>
      </c>
      <c r="M438" s="27">
        <v>1.8421000000000001</v>
      </c>
      <c r="N438" s="27"/>
      <c r="O438" s="27">
        <v>1.8485</v>
      </c>
      <c r="P438" s="27">
        <v>1.8318000000000001</v>
      </c>
      <c r="Q438" s="31">
        <f>AVERAGE(M438:P438)</f>
        <v>1.8408</v>
      </c>
      <c r="R438" s="27">
        <v>261.00220000000002</v>
      </c>
      <c r="S438" s="27"/>
      <c r="T438" s="27">
        <v>261.00220000000002</v>
      </c>
      <c r="U438" s="27">
        <v>259.53160000000003</v>
      </c>
      <c r="V438">
        <f>AVERAGE(R438:U438)</f>
        <v>260.512</v>
      </c>
      <c r="W438" s="16">
        <v>26</v>
      </c>
      <c r="X438" s="15">
        <f>(V438*W438)/100</f>
        <v>67.73312</v>
      </c>
      <c r="Z438">
        <f>X438-W438</f>
        <v>41.73312</v>
      </c>
      <c r="AA438" t="s">
        <v>39</v>
      </c>
      <c r="AB438" s="23">
        <f>V438*W438</f>
        <v>6773.3119999999999</v>
      </c>
      <c r="AD438">
        <f>AB438/G438</f>
        <v>360.70465438278836</v>
      </c>
      <c r="AE438" s="23">
        <v>8.6999999999999993</v>
      </c>
    </row>
    <row r="439" spans="1:32" x14ac:dyDescent="0.3">
      <c r="A439" s="15">
        <v>137</v>
      </c>
      <c r="B439">
        <v>3</v>
      </c>
      <c r="C439">
        <v>1</v>
      </c>
      <c r="D439" s="23">
        <v>9.6940000000000008</v>
      </c>
      <c r="E439" s="22">
        <v>3.036</v>
      </c>
      <c r="F439" s="28">
        <v>172</v>
      </c>
      <c r="G439" s="15">
        <f>D439+E439</f>
        <v>12.73</v>
      </c>
      <c r="H439" s="27">
        <v>2.1318000000000001</v>
      </c>
      <c r="I439" s="27"/>
      <c r="J439" s="27">
        <v>2.2416999999999998</v>
      </c>
      <c r="K439" s="27">
        <v>2.2305000000000001</v>
      </c>
      <c r="L439" s="31">
        <f>AVERAGE(H439:K439)</f>
        <v>2.2013333333333334</v>
      </c>
      <c r="M439" s="27">
        <v>1.851</v>
      </c>
      <c r="N439" s="27"/>
      <c r="O439" s="27">
        <v>1.875</v>
      </c>
      <c r="P439" s="27">
        <v>1.8744000000000001</v>
      </c>
      <c r="Q439" s="31">
        <f>AVERAGE(M439:P439)</f>
        <v>1.8668000000000002</v>
      </c>
      <c r="R439" s="27">
        <v>198.7473</v>
      </c>
      <c r="S439" s="27"/>
      <c r="T439" s="27">
        <v>195.80609999999999</v>
      </c>
      <c r="U439" s="27">
        <v>194.82570000000001</v>
      </c>
      <c r="V439">
        <f>AVERAGE(R439:U439)</f>
        <v>196.4597</v>
      </c>
      <c r="W439" s="42">
        <v>24</v>
      </c>
      <c r="X439" s="15">
        <f>(V439*W439)/100</f>
        <v>47.150328000000002</v>
      </c>
      <c r="Z439">
        <f>X439-W439</f>
        <v>23.150328000000002</v>
      </c>
      <c r="AA439" t="s">
        <v>39</v>
      </c>
      <c r="AB439" s="23">
        <f>V439*W439</f>
        <v>4715.0328</v>
      </c>
      <c r="AD439">
        <f>AB439/G439</f>
        <v>370.38749410840535</v>
      </c>
      <c r="AE439" s="23">
        <v>9.1999999999999993</v>
      </c>
      <c r="AF439" s="15" t="s">
        <v>44</v>
      </c>
    </row>
    <row r="440" spans="1:32" x14ac:dyDescent="0.3">
      <c r="A440" s="15">
        <v>138</v>
      </c>
      <c r="B440">
        <v>3</v>
      </c>
      <c r="C440">
        <v>1</v>
      </c>
      <c r="E440" s="22"/>
      <c r="H440" s="27"/>
      <c r="I440" s="27"/>
      <c r="J440" s="27"/>
      <c r="K440" s="27"/>
      <c r="M440" s="27"/>
      <c r="N440" s="27"/>
      <c r="O440" s="27"/>
      <c r="P440" s="27"/>
      <c r="R440" s="27"/>
      <c r="S440" s="27"/>
      <c r="T440" s="27"/>
      <c r="U440" s="27"/>
      <c r="AB440" s="23"/>
      <c r="AE440" s="23"/>
    </row>
    <row r="441" spans="1:32" x14ac:dyDescent="0.3">
      <c r="A441" s="15">
        <v>139</v>
      </c>
      <c r="B441">
        <v>3</v>
      </c>
      <c r="C441">
        <v>1</v>
      </c>
      <c r="D441" s="23">
        <v>14.273999999999999</v>
      </c>
      <c r="E441">
        <v>16.507999999999999</v>
      </c>
      <c r="F441" s="28">
        <v>178</v>
      </c>
      <c r="G441" s="15">
        <f>D441</f>
        <v>14.273999999999999</v>
      </c>
      <c r="H441" s="27">
        <v>0.73199999999999998</v>
      </c>
      <c r="I441" s="27">
        <v>0.73240000000000005</v>
      </c>
      <c r="J441" s="27">
        <v>0.72950000000000004</v>
      </c>
      <c r="K441" s="27">
        <v>0.72950000000000004</v>
      </c>
      <c r="L441" s="31">
        <f t="shared" ref="L441:L450" si="179">AVERAGE(H441:K441)</f>
        <v>0.73085</v>
      </c>
      <c r="M441" s="27">
        <v>2.0082</v>
      </c>
      <c r="N441" s="27"/>
      <c r="O441" s="27">
        <v>2.0084</v>
      </c>
      <c r="P441" s="27">
        <v>2.0152999999999999</v>
      </c>
      <c r="Q441" s="31">
        <f t="shared" ref="Q441:Q450" si="180">AVERAGE(M441:P441)</f>
        <v>2.0106333333333333</v>
      </c>
      <c r="R441" s="27">
        <v>283.55119999999999</v>
      </c>
      <c r="S441" s="27"/>
      <c r="T441" s="27">
        <v>278.64920000000001</v>
      </c>
      <c r="U441" s="27">
        <v>282.57080000000002</v>
      </c>
      <c r="V441">
        <f t="shared" ref="V441:V450" si="181">AVERAGE(R441:U441)</f>
        <v>281.59039999999999</v>
      </c>
      <c r="W441" s="16">
        <v>26</v>
      </c>
      <c r="X441" s="15">
        <f t="shared" ref="X441:X450" si="182">(V441*W441)/100</f>
        <v>73.213504</v>
      </c>
      <c r="Z441">
        <f t="shared" ref="Z441:Z450" si="183">X441-W441</f>
        <v>47.213504</v>
      </c>
      <c r="AA441" t="s">
        <v>39</v>
      </c>
      <c r="AB441" s="23">
        <f t="shared" ref="AB441:AB450" si="184">V441*W441</f>
        <v>7321.3503999999994</v>
      </c>
      <c r="AD441">
        <f t="shared" ref="AD441:AD450" si="185">AB441/G441</f>
        <v>512.91511839708562</v>
      </c>
      <c r="AE441" s="23">
        <v>9.1</v>
      </c>
    </row>
    <row r="442" spans="1:32" x14ac:dyDescent="0.3">
      <c r="A442" s="15">
        <v>140</v>
      </c>
      <c r="B442">
        <v>3</v>
      </c>
      <c r="C442">
        <v>1</v>
      </c>
      <c r="D442" s="23">
        <v>7.6260000000000003</v>
      </c>
      <c r="E442" s="22">
        <v>5.0039999999999996</v>
      </c>
      <c r="F442" s="28">
        <v>184</v>
      </c>
      <c r="G442" s="15">
        <f t="shared" ref="G442:G447" si="186">D442+E442</f>
        <v>12.629999999999999</v>
      </c>
      <c r="H442" s="27">
        <v>2.3119000000000001</v>
      </c>
      <c r="I442" s="27"/>
      <c r="J442" s="27">
        <v>2.3733</v>
      </c>
      <c r="K442" s="27">
        <v>2.3140000000000001</v>
      </c>
      <c r="L442" s="31">
        <f t="shared" si="179"/>
        <v>2.3330666666666668</v>
      </c>
      <c r="M442" s="27">
        <v>2.0710000000000002</v>
      </c>
      <c r="N442" s="27"/>
      <c r="O442" s="27">
        <v>2.0916000000000001</v>
      </c>
      <c r="P442" s="27">
        <v>2.0825999999999998</v>
      </c>
      <c r="Q442" s="31">
        <f t="shared" si="180"/>
        <v>2.0817333333333337</v>
      </c>
      <c r="R442" s="27">
        <v>313.29849999999999</v>
      </c>
      <c r="S442" s="27"/>
      <c r="T442" s="27">
        <v>312.31819999999999</v>
      </c>
      <c r="U442" s="27">
        <v>307.90640000000002</v>
      </c>
      <c r="V442">
        <f t="shared" si="181"/>
        <v>311.17436666666669</v>
      </c>
      <c r="W442" s="16">
        <v>26</v>
      </c>
      <c r="X442" s="15">
        <f t="shared" si="182"/>
        <v>80.90533533333334</v>
      </c>
      <c r="Z442">
        <f t="shared" si="183"/>
        <v>54.90533533333334</v>
      </c>
      <c r="AA442" t="s">
        <v>39</v>
      </c>
      <c r="AB442" s="23">
        <f t="shared" si="184"/>
        <v>8090.5335333333342</v>
      </c>
      <c r="AD442">
        <f t="shared" si="185"/>
        <v>640.58064396938516</v>
      </c>
      <c r="AE442" s="23">
        <v>9.6999999999999993</v>
      </c>
    </row>
    <row r="443" spans="1:32" x14ac:dyDescent="0.3">
      <c r="A443" s="15">
        <v>141</v>
      </c>
      <c r="B443">
        <v>3</v>
      </c>
      <c r="C443">
        <v>1</v>
      </c>
      <c r="D443" s="23">
        <v>7.43</v>
      </c>
      <c r="E443" s="22">
        <v>10.802</v>
      </c>
      <c r="F443" s="28">
        <v>191</v>
      </c>
      <c r="G443" s="15">
        <f t="shared" si="186"/>
        <v>18.231999999999999</v>
      </c>
      <c r="H443" s="27">
        <v>1.6631</v>
      </c>
      <c r="I443" s="27">
        <v>1.6580999999999999</v>
      </c>
      <c r="J443" s="27">
        <v>1.6940999999999999</v>
      </c>
      <c r="K443" s="27">
        <v>1.6394</v>
      </c>
      <c r="L443" s="31">
        <f t="shared" si="179"/>
        <v>1.663675</v>
      </c>
      <c r="M443" s="27">
        <v>1.9997</v>
      </c>
      <c r="N443" s="27">
        <v>1.9997</v>
      </c>
      <c r="O443" s="27">
        <v>2.0049999999999999</v>
      </c>
      <c r="P443" s="27">
        <v>1.9919</v>
      </c>
      <c r="Q443" s="31">
        <f t="shared" si="180"/>
        <v>1.9990750000000002</v>
      </c>
      <c r="R443" s="27">
        <v>372.12209999999999</v>
      </c>
      <c r="S443" s="27">
        <v>375.06330000000003</v>
      </c>
      <c r="T443" s="27">
        <v>374.0829</v>
      </c>
      <c r="U443" s="27">
        <v>371.63189999999997</v>
      </c>
      <c r="V443">
        <f t="shared" si="181"/>
        <v>373.22505000000001</v>
      </c>
      <c r="W443" s="16">
        <v>26</v>
      </c>
      <c r="X443" s="15">
        <f t="shared" si="182"/>
        <v>97.038513000000009</v>
      </c>
      <c r="Z443">
        <f t="shared" si="183"/>
        <v>71.038513000000009</v>
      </c>
      <c r="AA443" t="s">
        <v>39</v>
      </c>
      <c r="AB443" s="23">
        <f t="shared" si="184"/>
        <v>9703.8513000000003</v>
      </c>
      <c r="AD443">
        <f t="shared" si="185"/>
        <v>532.24283128565162</v>
      </c>
      <c r="AE443" s="23">
        <v>9.1999999999999993</v>
      </c>
    </row>
    <row r="444" spans="1:32" x14ac:dyDescent="0.3">
      <c r="A444" s="15">
        <v>144</v>
      </c>
      <c r="B444">
        <v>3</v>
      </c>
      <c r="C444">
        <v>1</v>
      </c>
      <c r="D444" s="23">
        <v>9.9700000000000006</v>
      </c>
      <c r="E444" s="22">
        <v>8.4540000000000006</v>
      </c>
      <c r="F444" s="28">
        <v>195</v>
      </c>
      <c r="G444" s="15">
        <f t="shared" si="186"/>
        <v>18.423999999999999</v>
      </c>
      <c r="H444" s="27">
        <v>1.6344000000000001</v>
      </c>
      <c r="I444" s="27">
        <v>1.7648999999999999</v>
      </c>
      <c r="J444" s="27">
        <v>1.7745</v>
      </c>
      <c r="K444" s="27">
        <v>1.7764</v>
      </c>
      <c r="L444" s="31">
        <f t="shared" si="179"/>
        <v>1.7375499999999999</v>
      </c>
      <c r="M444" s="27">
        <v>2.0053000000000001</v>
      </c>
      <c r="N444" s="27">
        <v>1.9916</v>
      </c>
      <c r="O444" s="27">
        <v>2.0053999999999998</v>
      </c>
      <c r="Q444" s="31">
        <f t="shared" si="180"/>
        <v>2.0007666666666668</v>
      </c>
      <c r="R444" s="27">
        <v>363.29849999999999</v>
      </c>
      <c r="S444" s="27">
        <v>352.51420000000002</v>
      </c>
      <c r="T444" s="27">
        <v>357.90640000000002</v>
      </c>
      <c r="U444" s="27">
        <v>349.57310000000001</v>
      </c>
      <c r="V444">
        <f t="shared" si="181"/>
        <v>355.82305000000002</v>
      </c>
      <c r="W444" s="16">
        <v>26</v>
      </c>
      <c r="X444" s="15">
        <f t="shared" si="182"/>
        <v>92.513993000000013</v>
      </c>
      <c r="Z444">
        <f t="shared" si="183"/>
        <v>66.513993000000013</v>
      </c>
      <c r="AA444" t="s">
        <v>39</v>
      </c>
      <c r="AB444" s="23">
        <f t="shared" si="184"/>
        <v>9251.3993000000009</v>
      </c>
      <c r="AD444">
        <f t="shared" si="185"/>
        <v>502.13847698653939</v>
      </c>
      <c r="AE444" s="23">
        <v>9.1999999999999993</v>
      </c>
    </row>
    <row r="445" spans="1:32" x14ac:dyDescent="0.3">
      <c r="A445" s="15">
        <v>145</v>
      </c>
      <c r="B445">
        <v>3</v>
      </c>
      <c r="C445">
        <v>1</v>
      </c>
      <c r="D445" s="23">
        <v>7.6040000000000001</v>
      </c>
      <c r="E445" s="22">
        <v>7.16</v>
      </c>
      <c r="F445" s="28">
        <v>111</v>
      </c>
      <c r="G445" s="15">
        <f t="shared" si="186"/>
        <v>14.763999999999999</v>
      </c>
      <c r="H445" s="27">
        <v>1.8133999999999999</v>
      </c>
      <c r="I445" s="27">
        <v>1.7263999999999999</v>
      </c>
      <c r="J445" s="27">
        <v>1.8608</v>
      </c>
      <c r="K445" s="27">
        <v>1.6871</v>
      </c>
      <c r="L445" s="31">
        <f t="shared" si="179"/>
        <v>1.771925</v>
      </c>
      <c r="M445" s="27">
        <v>1.9289000000000001</v>
      </c>
      <c r="N445" s="27">
        <v>1.833</v>
      </c>
      <c r="O445" s="27">
        <v>1.9395</v>
      </c>
      <c r="P445" s="27"/>
      <c r="Q445" s="31">
        <f t="shared" si="180"/>
        <v>1.9004666666666665</v>
      </c>
      <c r="R445" s="27">
        <v>351.5625</v>
      </c>
      <c r="S445" s="27">
        <v>373.62130000000002</v>
      </c>
      <c r="T445" s="27">
        <v>352.54289999999997</v>
      </c>
      <c r="U445" s="27"/>
      <c r="V445">
        <f t="shared" si="181"/>
        <v>359.24223333333333</v>
      </c>
      <c r="W445" s="16">
        <v>26</v>
      </c>
      <c r="X445" s="15">
        <f t="shared" si="182"/>
        <v>93.402980666666664</v>
      </c>
      <c r="Z445">
        <f t="shared" si="183"/>
        <v>67.402980666666664</v>
      </c>
      <c r="AA445" t="s">
        <v>39</v>
      </c>
      <c r="AB445" s="23">
        <f t="shared" si="184"/>
        <v>9340.2980666666663</v>
      </c>
      <c r="AD445">
        <f t="shared" si="185"/>
        <v>632.64007495710291</v>
      </c>
      <c r="AE445" s="23">
        <v>8.4</v>
      </c>
    </row>
    <row r="446" spans="1:32" x14ac:dyDescent="0.3">
      <c r="A446" s="15">
        <v>147</v>
      </c>
      <c r="B446">
        <v>3</v>
      </c>
      <c r="C446">
        <v>1</v>
      </c>
      <c r="D446" s="23">
        <v>5.952</v>
      </c>
      <c r="E446" s="22">
        <v>5.5960000000000001</v>
      </c>
      <c r="F446" s="28">
        <v>203</v>
      </c>
      <c r="G446" s="15">
        <f t="shared" si="186"/>
        <v>11.548</v>
      </c>
      <c r="H446" s="27">
        <v>1.5289999999999999</v>
      </c>
      <c r="I446" s="27"/>
      <c r="J446" s="27">
        <v>1.5563</v>
      </c>
      <c r="K446" s="27">
        <v>1.5693999999999999</v>
      </c>
      <c r="L446" s="31">
        <f t="shared" si="179"/>
        <v>1.5515666666666668</v>
      </c>
      <c r="M446" s="27">
        <v>1.8364</v>
      </c>
      <c r="N446" s="27"/>
      <c r="O446" s="27">
        <v>1.8493999999999999</v>
      </c>
      <c r="P446" s="27">
        <v>1.8448</v>
      </c>
      <c r="Q446" s="31">
        <f t="shared" si="180"/>
        <v>1.8435333333333332</v>
      </c>
      <c r="R446" s="27">
        <v>256.30250000000001</v>
      </c>
      <c r="S446" s="27"/>
      <c r="T446" s="27">
        <v>256.30250000000001</v>
      </c>
      <c r="U446" s="27">
        <v>253.85149999999999</v>
      </c>
      <c r="V446">
        <f t="shared" si="181"/>
        <v>255.4855</v>
      </c>
      <c r="W446" s="16">
        <v>26</v>
      </c>
      <c r="X446" s="56">
        <f t="shared" si="182"/>
        <v>66.42622999999999</v>
      </c>
      <c r="Y446" s="21">
        <f>X446-2</f>
        <v>64.42622999999999</v>
      </c>
      <c r="Z446">
        <f t="shared" si="183"/>
        <v>40.42622999999999</v>
      </c>
      <c r="AA446" t="s">
        <v>39</v>
      </c>
      <c r="AB446" s="15">
        <f t="shared" si="184"/>
        <v>6642.6229999999996</v>
      </c>
      <c r="AC446" s="53">
        <f>AB446-200</f>
        <v>6442.6229999999996</v>
      </c>
      <c r="AD446">
        <f t="shared" si="185"/>
        <v>575.21847939037059</v>
      </c>
      <c r="AE446" s="23">
        <v>9.6999999999999993</v>
      </c>
    </row>
    <row r="447" spans="1:32" x14ac:dyDescent="0.3">
      <c r="A447" s="15">
        <v>148</v>
      </c>
      <c r="B447">
        <v>3</v>
      </c>
      <c r="C447">
        <v>1</v>
      </c>
      <c r="D447" s="23">
        <v>8.1999999999999993</v>
      </c>
      <c r="E447" s="22">
        <v>7.62</v>
      </c>
      <c r="F447" s="28">
        <v>211</v>
      </c>
      <c r="G447" s="15">
        <f t="shared" si="186"/>
        <v>15.82</v>
      </c>
      <c r="H447" s="27"/>
      <c r="I447" s="27">
        <v>1.6611</v>
      </c>
      <c r="J447" s="27">
        <v>1.6446000000000001</v>
      </c>
      <c r="K447" s="27">
        <v>1.6978</v>
      </c>
      <c r="L447" s="31">
        <f t="shared" si="179"/>
        <v>1.6678333333333333</v>
      </c>
      <c r="M447" s="27">
        <v>1.9699</v>
      </c>
      <c r="N447" s="27">
        <v>2.0276999999999998</v>
      </c>
      <c r="O447" s="27">
        <v>1.9389000000000001</v>
      </c>
      <c r="P447" s="27">
        <v>2.0312999999999999</v>
      </c>
      <c r="Q447" s="31">
        <f t="shared" si="180"/>
        <v>1.9919499999999999</v>
      </c>
      <c r="R447" s="27">
        <v>306.79270000000002</v>
      </c>
      <c r="S447" s="27">
        <v>302.87110000000001</v>
      </c>
      <c r="T447" s="27">
        <v>320.02800000000002</v>
      </c>
      <c r="U447" s="27">
        <v>300.42020000000002</v>
      </c>
      <c r="V447">
        <f t="shared" si="181"/>
        <v>307.52800000000002</v>
      </c>
      <c r="W447" s="16">
        <v>26</v>
      </c>
      <c r="X447" s="56">
        <f t="shared" si="182"/>
        <v>79.957280000000011</v>
      </c>
      <c r="Y447" s="21">
        <f>X447-2</f>
        <v>77.957280000000011</v>
      </c>
      <c r="Z447">
        <f t="shared" si="183"/>
        <v>53.957280000000011</v>
      </c>
      <c r="AA447" t="s">
        <v>39</v>
      </c>
      <c r="AB447" s="15">
        <f t="shared" si="184"/>
        <v>7995.728000000001</v>
      </c>
      <c r="AC447" s="53">
        <f>AB447-200</f>
        <v>7795.728000000001</v>
      </c>
      <c r="AD447">
        <f t="shared" si="185"/>
        <v>505.41896333754744</v>
      </c>
      <c r="AE447" s="23">
        <v>9.1999999999999993</v>
      </c>
    </row>
    <row r="448" spans="1:32" x14ac:dyDescent="0.3">
      <c r="A448" s="15">
        <v>149</v>
      </c>
      <c r="B448">
        <v>3</v>
      </c>
      <c r="C448">
        <v>1</v>
      </c>
      <c r="D448" s="23">
        <v>11.486000000000001</v>
      </c>
      <c r="E448">
        <v>17.152000000000001</v>
      </c>
      <c r="F448" s="28">
        <v>223</v>
      </c>
      <c r="G448" s="15">
        <f>D448</f>
        <v>11.486000000000001</v>
      </c>
      <c r="H448" s="27"/>
      <c r="I448" s="27">
        <v>2.1573000000000002</v>
      </c>
      <c r="J448" s="27">
        <v>2.2208000000000001</v>
      </c>
      <c r="K448" s="27">
        <v>2.2536</v>
      </c>
      <c r="L448" s="31">
        <f t="shared" si="179"/>
        <v>2.2105666666666668</v>
      </c>
      <c r="M448" s="27">
        <v>1.9711000000000001</v>
      </c>
      <c r="N448" s="27">
        <v>2.0392999999999999</v>
      </c>
      <c r="O448" s="27">
        <v>2.0388999999999999</v>
      </c>
      <c r="P448" s="27">
        <v>2.0539999999999998</v>
      </c>
      <c r="Q448" s="31">
        <f t="shared" si="180"/>
        <v>2.0258249999999998</v>
      </c>
      <c r="R448" s="27">
        <v>220.02799999999999</v>
      </c>
      <c r="S448" s="27">
        <v>214.63589999999999</v>
      </c>
      <c r="T448" s="27">
        <v>216.5966</v>
      </c>
      <c r="U448" s="27">
        <v>213.1653</v>
      </c>
      <c r="V448">
        <f t="shared" si="181"/>
        <v>216.10645</v>
      </c>
      <c r="W448" s="16">
        <v>26</v>
      </c>
      <c r="X448" s="15">
        <f t="shared" si="182"/>
        <v>56.187677000000001</v>
      </c>
      <c r="Z448">
        <f t="shared" si="183"/>
        <v>30.187677000000001</v>
      </c>
      <c r="AA448" t="s">
        <v>39</v>
      </c>
      <c r="AB448" s="23">
        <f t="shared" si="184"/>
        <v>5618.7677000000003</v>
      </c>
      <c r="AD448">
        <f t="shared" si="185"/>
        <v>489.18402402925301</v>
      </c>
      <c r="AE448" s="23">
        <v>9.8000000000000007</v>
      </c>
    </row>
    <row r="449" spans="1:32" x14ac:dyDescent="0.3">
      <c r="A449" s="15">
        <v>150</v>
      </c>
      <c r="B449">
        <v>3</v>
      </c>
      <c r="C449">
        <v>1</v>
      </c>
      <c r="D449" s="23">
        <v>12.38</v>
      </c>
      <c r="E449" s="21">
        <v>15.474</v>
      </c>
      <c r="F449" s="28">
        <v>229</v>
      </c>
      <c r="G449" s="15">
        <f>D449</f>
        <v>12.38</v>
      </c>
      <c r="H449" s="27"/>
      <c r="I449" s="27">
        <v>1.9046000000000001</v>
      </c>
      <c r="J449" s="27">
        <v>1.9390000000000001</v>
      </c>
      <c r="K449" s="27">
        <v>1.9482999999999999</v>
      </c>
      <c r="L449" s="31">
        <f t="shared" si="179"/>
        <v>1.9306333333333334</v>
      </c>
      <c r="M449" s="27"/>
      <c r="N449" s="27">
        <v>1.9399</v>
      </c>
      <c r="O449" s="27">
        <v>1.9474</v>
      </c>
      <c r="P449" s="27">
        <v>1.9429000000000001</v>
      </c>
      <c r="Q449" s="31">
        <f t="shared" si="180"/>
        <v>1.9433999999999998</v>
      </c>
      <c r="R449" s="27">
        <v>274.16669999999999</v>
      </c>
      <c r="S449" s="27">
        <v>268.28429999999997</v>
      </c>
      <c r="T449" s="27">
        <v>271.22550000000001</v>
      </c>
      <c r="U449" s="27">
        <v>265.83330000000001</v>
      </c>
      <c r="V449">
        <f t="shared" si="181"/>
        <v>269.87745000000001</v>
      </c>
      <c r="W449" s="16">
        <v>26</v>
      </c>
      <c r="X449" s="15">
        <f t="shared" si="182"/>
        <v>70.168137000000002</v>
      </c>
      <c r="Z449">
        <f t="shared" si="183"/>
        <v>44.168137000000002</v>
      </c>
      <c r="AA449" t="s">
        <v>39</v>
      </c>
      <c r="AB449" s="23">
        <f t="shared" si="184"/>
        <v>7016.8137000000006</v>
      </c>
      <c r="AD449">
        <f t="shared" si="185"/>
        <v>566.78624394184169</v>
      </c>
      <c r="AE449" s="23">
        <v>9.1999999999999993</v>
      </c>
    </row>
    <row r="450" spans="1:32" x14ac:dyDescent="0.3">
      <c r="A450" s="15">
        <v>151</v>
      </c>
      <c r="B450">
        <v>3</v>
      </c>
      <c r="C450">
        <v>1</v>
      </c>
      <c r="D450" s="23">
        <v>7.6139999999999999</v>
      </c>
      <c r="E450" s="53">
        <v>9.7899999999999991</v>
      </c>
      <c r="F450" s="28">
        <v>235</v>
      </c>
      <c r="G450" s="15">
        <f>D450+E450</f>
        <v>17.404</v>
      </c>
      <c r="H450" s="27">
        <v>1.5708</v>
      </c>
      <c r="I450" s="27">
        <v>1.6589</v>
      </c>
      <c r="J450" s="27">
        <v>1.6880999999999999</v>
      </c>
      <c r="K450" s="27">
        <v>1.6541999999999999</v>
      </c>
      <c r="L450" s="31">
        <f t="shared" si="179"/>
        <v>1.6429999999999998</v>
      </c>
      <c r="M450" s="27">
        <v>1.9939</v>
      </c>
      <c r="N450" s="27">
        <v>2.0489999999999999</v>
      </c>
      <c r="O450" s="27">
        <v>2.0552000000000001</v>
      </c>
      <c r="P450" s="27">
        <v>1.9672000000000001</v>
      </c>
      <c r="Q450" s="31">
        <f t="shared" si="180"/>
        <v>2.0163250000000001</v>
      </c>
      <c r="R450" s="27">
        <v>312.8922</v>
      </c>
      <c r="S450" s="27">
        <v>308.48039999999997</v>
      </c>
      <c r="T450" s="27">
        <v>311.42160000000001</v>
      </c>
      <c r="U450" s="27">
        <v>322.20589999999999</v>
      </c>
      <c r="V450">
        <f t="shared" si="181"/>
        <v>313.75002499999999</v>
      </c>
      <c r="W450" s="16">
        <v>26</v>
      </c>
      <c r="X450" s="15">
        <f t="shared" si="182"/>
        <v>81.575006500000001</v>
      </c>
      <c r="Z450">
        <f t="shared" si="183"/>
        <v>55.575006500000001</v>
      </c>
      <c r="AA450" t="s">
        <v>39</v>
      </c>
      <c r="AB450" s="23">
        <f t="shared" si="184"/>
        <v>8157.50065</v>
      </c>
      <c r="AD450">
        <f t="shared" si="185"/>
        <v>468.714126062974</v>
      </c>
      <c r="AE450" s="23">
        <v>9.4</v>
      </c>
    </row>
    <row r="451" spans="1:32" x14ac:dyDescent="0.3">
      <c r="A451" s="15">
        <v>152</v>
      </c>
      <c r="B451">
        <v>3</v>
      </c>
      <c r="C451">
        <v>1</v>
      </c>
      <c r="D451" s="23"/>
      <c r="E451" s="22"/>
      <c r="H451" s="27"/>
      <c r="I451" s="27"/>
      <c r="J451" s="27"/>
      <c r="K451" s="27"/>
      <c r="M451" s="27"/>
      <c r="N451" s="27"/>
      <c r="O451" s="27"/>
      <c r="P451" s="27"/>
      <c r="R451" s="27"/>
      <c r="S451" s="27"/>
      <c r="T451" s="27"/>
      <c r="U451" s="27"/>
      <c r="X451" s="56"/>
      <c r="AC451" s="53"/>
      <c r="AE451" s="23"/>
    </row>
    <row r="452" spans="1:32" x14ac:dyDescent="0.3">
      <c r="A452" s="15">
        <v>153</v>
      </c>
      <c r="B452">
        <v>3</v>
      </c>
      <c r="C452">
        <v>1</v>
      </c>
      <c r="D452" s="23">
        <v>8.5660000000000007</v>
      </c>
      <c r="E452" s="22">
        <v>11.816000000000001</v>
      </c>
      <c r="F452" s="28">
        <v>242</v>
      </c>
      <c r="G452" s="15">
        <f>D452+E452</f>
        <v>20.382000000000001</v>
      </c>
      <c r="H452" s="27">
        <v>1.3351999999999999</v>
      </c>
      <c r="I452" s="27">
        <v>1.2735000000000001</v>
      </c>
      <c r="J452" s="27">
        <v>1.3502000000000001</v>
      </c>
      <c r="K452" s="27">
        <v>1.3337000000000001</v>
      </c>
      <c r="L452" s="31">
        <f t="shared" ref="L452:L459" si="187">AVERAGE(H452:K452)</f>
        <v>1.32315</v>
      </c>
      <c r="M452" s="27">
        <v>2.0304000000000002</v>
      </c>
      <c r="N452" s="27"/>
      <c r="O452" s="27">
        <v>2.0512999999999999</v>
      </c>
      <c r="P452" s="27">
        <v>2.0158999999999998</v>
      </c>
      <c r="Q452" s="31">
        <f t="shared" ref="Q452:Q459" si="188">AVERAGE(M452:P452)</f>
        <v>2.0325333333333333</v>
      </c>
      <c r="R452" s="27">
        <v>296.71570000000003</v>
      </c>
      <c r="S452" s="27">
        <v>321.71570000000003</v>
      </c>
      <c r="T452" s="27">
        <v>294.75490000000002</v>
      </c>
      <c r="U452" s="27">
        <v>313.38240000000002</v>
      </c>
      <c r="V452">
        <f t="shared" ref="V452:V459" si="189">AVERAGE(R452:U452)</f>
        <v>306.64217500000001</v>
      </c>
      <c r="W452" s="16">
        <v>26</v>
      </c>
      <c r="X452" s="15">
        <f t="shared" ref="X452:X459" si="190">(V452*W452)/100</f>
        <v>79.726965500000006</v>
      </c>
      <c r="Z452">
        <f t="shared" ref="Z452:Z459" si="191">X452-W452</f>
        <v>53.726965500000006</v>
      </c>
      <c r="AA452" t="s">
        <v>39</v>
      </c>
      <c r="AB452" s="23">
        <f t="shared" ref="AB452:AB459" si="192">V452*W452</f>
        <v>7972.6965500000006</v>
      </c>
      <c r="AD452">
        <f t="shared" ref="AD452:AD459" si="193">AB452/G452</f>
        <v>391.16360268864685</v>
      </c>
      <c r="AE452" s="23">
        <v>9.6999999999999993</v>
      </c>
    </row>
    <row r="453" spans="1:32" x14ac:dyDescent="0.3">
      <c r="A453" s="15">
        <v>155</v>
      </c>
      <c r="B453">
        <v>3</v>
      </c>
      <c r="C453">
        <v>1</v>
      </c>
      <c r="D453" s="23">
        <v>13.044</v>
      </c>
      <c r="E453">
        <v>11.942</v>
      </c>
      <c r="F453" s="28">
        <v>250</v>
      </c>
      <c r="G453" s="15">
        <f>D453</f>
        <v>13.044</v>
      </c>
      <c r="H453" s="27">
        <v>0.97670000000000001</v>
      </c>
      <c r="I453" s="27">
        <v>0.99819999999999998</v>
      </c>
      <c r="J453" s="27">
        <v>1.0296000000000001</v>
      </c>
      <c r="K453" s="27">
        <v>1.0104</v>
      </c>
      <c r="L453" s="31">
        <f t="shared" si="187"/>
        <v>1.003725</v>
      </c>
      <c r="M453" s="27">
        <v>1.8940999999999999</v>
      </c>
      <c r="N453" s="27">
        <v>1.9435</v>
      </c>
      <c r="O453" s="27">
        <v>1.9056999999999999</v>
      </c>
      <c r="P453" s="27">
        <v>1.9560999999999999</v>
      </c>
      <c r="Q453" s="31">
        <f t="shared" si="188"/>
        <v>1.9248499999999999</v>
      </c>
      <c r="R453" s="27">
        <v>288.8725</v>
      </c>
      <c r="S453" s="27">
        <v>285.9314</v>
      </c>
      <c r="T453" s="27">
        <v>306.51960000000003</v>
      </c>
      <c r="U453" s="27">
        <v>282.99020000000002</v>
      </c>
      <c r="V453">
        <f t="shared" si="189"/>
        <v>291.07842499999998</v>
      </c>
      <c r="W453" s="16">
        <v>26</v>
      </c>
      <c r="X453" s="15">
        <f t="shared" si="190"/>
        <v>75.680390499999987</v>
      </c>
      <c r="Z453">
        <f t="shared" si="191"/>
        <v>49.680390499999987</v>
      </c>
      <c r="AA453" t="s">
        <v>39</v>
      </c>
      <c r="AB453" s="23">
        <f t="shared" si="192"/>
        <v>7568.0390499999994</v>
      </c>
      <c r="AD453">
        <f t="shared" si="193"/>
        <v>580.19311944188894</v>
      </c>
      <c r="AE453" s="23">
        <v>9.5</v>
      </c>
    </row>
    <row r="454" spans="1:32" x14ac:dyDescent="0.3">
      <c r="A454" s="15">
        <v>156</v>
      </c>
      <c r="B454">
        <v>3</v>
      </c>
      <c r="C454">
        <v>1</v>
      </c>
      <c r="D454" s="23">
        <v>5.4</v>
      </c>
      <c r="E454" s="22">
        <v>5.9580000000000002</v>
      </c>
      <c r="F454" s="28">
        <v>253</v>
      </c>
      <c r="G454" s="15">
        <f>D454+E454</f>
        <v>11.358000000000001</v>
      </c>
      <c r="H454" s="27">
        <v>1.4222999999999999</v>
      </c>
      <c r="I454" s="27">
        <v>1.4994000000000001</v>
      </c>
      <c r="J454" s="27">
        <v>1.4694</v>
      </c>
      <c r="K454" s="27">
        <v>1.5317000000000001</v>
      </c>
      <c r="L454" s="31">
        <f t="shared" si="187"/>
        <v>1.4806999999999999</v>
      </c>
      <c r="M454" s="27">
        <v>1.9457</v>
      </c>
      <c r="N454" s="27">
        <v>1.9964</v>
      </c>
      <c r="O454" s="27">
        <v>1.9423999999999999</v>
      </c>
      <c r="P454" s="27">
        <v>2.004</v>
      </c>
      <c r="Q454" s="31">
        <f t="shared" si="188"/>
        <v>1.9721250000000001</v>
      </c>
      <c r="R454" s="27">
        <v>262.40199999999999</v>
      </c>
      <c r="S454" s="27">
        <v>257.5</v>
      </c>
      <c r="T454" s="27">
        <v>263.8725</v>
      </c>
      <c r="U454" s="27">
        <v>255.53919999999999</v>
      </c>
      <c r="V454">
        <f t="shared" si="189"/>
        <v>259.82842499999998</v>
      </c>
      <c r="W454" s="16">
        <v>26</v>
      </c>
      <c r="X454" s="15">
        <f t="shared" si="190"/>
        <v>67.555390499999987</v>
      </c>
      <c r="Z454">
        <f t="shared" si="191"/>
        <v>41.555390499999987</v>
      </c>
      <c r="AA454" t="s">
        <v>39</v>
      </c>
      <c r="AB454" s="23">
        <f t="shared" si="192"/>
        <v>6755.5390499999994</v>
      </c>
      <c r="AD454">
        <f t="shared" si="193"/>
        <v>594.78244849445321</v>
      </c>
      <c r="AE454" s="23">
        <v>9.3000000000000007</v>
      </c>
    </row>
    <row r="455" spans="1:32" x14ac:dyDescent="0.3">
      <c r="A455" s="15">
        <v>159</v>
      </c>
      <c r="B455">
        <v>3</v>
      </c>
      <c r="C455">
        <v>1</v>
      </c>
      <c r="D455" s="23">
        <v>16.117999999999999</v>
      </c>
      <c r="E455">
        <v>17.012</v>
      </c>
      <c r="F455" s="28">
        <v>259</v>
      </c>
      <c r="G455" s="15">
        <f>D455</f>
        <v>16.117999999999999</v>
      </c>
      <c r="H455" s="27">
        <v>2.1932</v>
      </c>
      <c r="I455" s="27"/>
      <c r="J455" s="27">
        <v>2.2986</v>
      </c>
      <c r="K455" s="27">
        <v>2.2759999999999998</v>
      </c>
      <c r="L455" s="31">
        <f t="shared" si="187"/>
        <v>2.2559333333333331</v>
      </c>
      <c r="M455" s="27">
        <v>1.9006000000000001</v>
      </c>
      <c r="N455" s="27"/>
      <c r="O455" s="27">
        <v>1.9108000000000001</v>
      </c>
      <c r="Q455" s="31">
        <f t="shared" si="188"/>
        <v>1.9056999999999999</v>
      </c>
      <c r="R455" s="27">
        <v>250.7353</v>
      </c>
      <c r="S455" s="27"/>
      <c r="T455" s="27">
        <v>249.2647</v>
      </c>
      <c r="U455" s="27">
        <v>246.81370000000001</v>
      </c>
      <c r="V455">
        <f t="shared" si="189"/>
        <v>248.93790000000001</v>
      </c>
      <c r="W455" s="16">
        <v>26</v>
      </c>
      <c r="X455" s="15">
        <f t="shared" si="190"/>
        <v>64.723854000000003</v>
      </c>
      <c r="Z455">
        <f t="shared" si="191"/>
        <v>38.723854000000003</v>
      </c>
      <c r="AA455" t="s">
        <v>39</v>
      </c>
      <c r="AB455" s="23">
        <f t="shared" si="192"/>
        <v>6472.3854000000001</v>
      </c>
      <c r="AD455">
        <f t="shared" si="193"/>
        <v>401.562563593498</v>
      </c>
      <c r="AE455" s="23">
        <v>9.1999999999999993</v>
      </c>
    </row>
    <row r="456" spans="1:32" x14ac:dyDescent="0.3">
      <c r="A456" s="15">
        <v>160</v>
      </c>
      <c r="B456">
        <v>3</v>
      </c>
      <c r="C456">
        <v>1</v>
      </c>
      <c r="D456" s="23">
        <v>13.736000000000001</v>
      </c>
      <c r="E456">
        <v>16.244</v>
      </c>
      <c r="F456" s="28">
        <v>266</v>
      </c>
      <c r="G456" s="15">
        <f>D456</f>
        <v>13.736000000000001</v>
      </c>
      <c r="H456" s="27">
        <v>2.5095000000000001</v>
      </c>
      <c r="I456" s="27">
        <v>2.4925999999999999</v>
      </c>
      <c r="J456" s="27">
        <v>2.5438000000000001</v>
      </c>
      <c r="K456" s="27">
        <v>2.5194000000000001</v>
      </c>
      <c r="L456" s="31">
        <f t="shared" si="187"/>
        <v>2.5163250000000001</v>
      </c>
      <c r="M456" s="27">
        <v>1.9666999999999999</v>
      </c>
      <c r="N456" s="27">
        <v>1.9743999999999999</v>
      </c>
      <c r="O456" s="27">
        <v>1.9742999999999999</v>
      </c>
      <c r="Q456" s="31">
        <f t="shared" si="188"/>
        <v>1.9718</v>
      </c>
      <c r="R456" s="27">
        <v>253.6765</v>
      </c>
      <c r="S456" s="27">
        <v>255.63730000000001</v>
      </c>
      <c r="T456" s="27">
        <v>254.65690000000001</v>
      </c>
      <c r="U456" s="27">
        <v>252.20590000000001</v>
      </c>
      <c r="V456">
        <f t="shared" si="189"/>
        <v>254.04415000000003</v>
      </c>
      <c r="W456" s="16">
        <v>26</v>
      </c>
      <c r="X456" s="15">
        <f t="shared" si="190"/>
        <v>66.051479000000015</v>
      </c>
      <c r="Z456">
        <f t="shared" si="191"/>
        <v>40.051479000000015</v>
      </c>
      <c r="AA456" t="s">
        <v>39</v>
      </c>
      <c r="AB456" s="23">
        <f t="shared" si="192"/>
        <v>6605.1479000000008</v>
      </c>
      <c r="AD456">
        <f t="shared" si="193"/>
        <v>480.86399970879444</v>
      </c>
      <c r="AE456" s="23">
        <v>9.3000000000000007</v>
      </c>
    </row>
    <row r="457" spans="1:32" x14ac:dyDescent="0.3">
      <c r="A457" s="15">
        <v>161</v>
      </c>
      <c r="B457">
        <v>3</v>
      </c>
      <c r="C457">
        <v>1</v>
      </c>
      <c r="D457" s="23">
        <v>17.972000000000001</v>
      </c>
      <c r="E457">
        <v>10.268000000000001</v>
      </c>
      <c r="F457" s="28">
        <v>279</v>
      </c>
      <c r="G457" s="15">
        <f>D457</f>
        <v>17.972000000000001</v>
      </c>
      <c r="H457" s="27"/>
      <c r="I457" s="27">
        <v>2.4217</v>
      </c>
      <c r="J457" s="27">
        <v>2.4998</v>
      </c>
      <c r="K457" s="27">
        <v>2.4554</v>
      </c>
      <c r="L457" s="31">
        <f t="shared" si="187"/>
        <v>2.4589666666666665</v>
      </c>
      <c r="M457" s="27">
        <v>1.9460999999999999</v>
      </c>
      <c r="N457" s="27">
        <v>1.9887999999999999</v>
      </c>
      <c r="O457" s="27">
        <v>1.9947999999999999</v>
      </c>
      <c r="P457" s="27">
        <v>1.9858</v>
      </c>
      <c r="Q457" s="31">
        <f t="shared" si="188"/>
        <v>1.9788749999999999</v>
      </c>
      <c r="R457" s="27">
        <v>332.1078</v>
      </c>
      <c r="S457" s="27">
        <v>326.71570000000003</v>
      </c>
      <c r="T457" s="27">
        <v>328.67649999999998</v>
      </c>
      <c r="U457" s="27">
        <v>325.24509999999998</v>
      </c>
      <c r="V457">
        <f t="shared" si="189"/>
        <v>328.18627500000002</v>
      </c>
      <c r="W457" s="16">
        <v>26</v>
      </c>
      <c r="X457" s="15">
        <f t="shared" si="190"/>
        <v>85.328431500000008</v>
      </c>
      <c r="Z457">
        <f t="shared" si="191"/>
        <v>59.328431500000008</v>
      </c>
      <c r="AA457" t="s">
        <v>39</v>
      </c>
      <c r="AB457" s="23">
        <f t="shared" si="192"/>
        <v>8532.8431500000006</v>
      </c>
      <c r="AD457">
        <f t="shared" si="193"/>
        <v>474.78539672824394</v>
      </c>
      <c r="AE457" s="23">
        <v>8.9</v>
      </c>
    </row>
    <row r="458" spans="1:32" x14ac:dyDescent="0.3">
      <c r="A458" s="15">
        <v>202</v>
      </c>
      <c r="B458">
        <v>3</v>
      </c>
      <c r="C458">
        <v>1</v>
      </c>
      <c r="D458" s="23">
        <v>5.29</v>
      </c>
      <c r="E458" s="22">
        <v>6.58</v>
      </c>
      <c r="F458" s="28">
        <v>284</v>
      </c>
      <c r="G458" s="15">
        <f>D458+E458</f>
        <v>11.870000000000001</v>
      </c>
      <c r="H458" s="27">
        <v>1.9267000000000001</v>
      </c>
      <c r="I458" s="27">
        <v>2.0089999999999999</v>
      </c>
      <c r="J458" s="27">
        <v>2.0023</v>
      </c>
      <c r="K458" s="27"/>
      <c r="L458" s="31">
        <f t="shared" si="187"/>
        <v>1.9793333333333332</v>
      </c>
      <c r="M458" s="27">
        <v>1.9724999999999999</v>
      </c>
      <c r="N458" s="27">
        <v>2.0882000000000001</v>
      </c>
      <c r="O458" s="27">
        <v>2.0665</v>
      </c>
      <c r="P458" s="27"/>
      <c r="Q458" s="31">
        <f t="shared" si="188"/>
        <v>2.0424000000000002</v>
      </c>
      <c r="R458" s="27">
        <v>150.16900000000001</v>
      </c>
      <c r="S458" s="27">
        <v>147.71809999999999</v>
      </c>
      <c r="T458" s="27">
        <v>148.20820000000001</v>
      </c>
      <c r="U458" s="27"/>
      <c r="V458">
        <f t="shared" si="189"/>
        <v>148.69843333333336</v>
      </c>
      <c r="W458" s="16">
        <v>26</v>
      </c>
      <c r="X458" s="15">
        <f t="shared" si="190"/>
        <v>38.661592666666678</v>
      </c>
      <c r="Z458">
        <f t="shared" si="191"/>
        <v>12.661592666666678</v>
      </c>
      <c r="AA458" t="s">
        <v>39</v>
      </c>
      <c r="AB458" s="23">
        <f t="shared" si="192"/>
        <v>3866.1592666666675</v>
      </c>
      <c r="AD458">
        <f t="shared" si="193"/>
        <v>325.70844706543107</v>
      </c>
      <c r="AE458" s="23">
        <v>8.9</v>
      </c>
    </row>
    <row r="459" spans="1:32" x14ac:dyDescent="0.3">
      <c r="A459" s="15">
        <v>205</v>
      </c>
      <c r="B459">
        <v>3</v>
      </c>
      <c r="C459">
        <v>1</v>
      </c>
      <c r="D459" s="23">
        <v>6.984</v>
      </c>
      <c r="E459" t="s">
        <v>35</v>
      </c>
      <c r="F459" s="28">
        <v>292</v>
      </c>
      <c r="G459" s="15">
        <f>D459</f>
        <v>6.984</v>
      </c>
      <c r="H459" s="27">
        <v>1.6547000000000001</v>
      </c>
      <c r="I459" s="27"/>
      <c r="J459" s="27">
        <v>1.8158000000000001</v>
      </c>
      <c r="K459" s="27">
        <v>1.6255999999999999</v>
      </c>
      <c r="L459" s="31">
        <f t="shared" si="187"/>
        <v>1.6986999999999999</v>
      </c>
      <c r="M459" s="27">
        <v>1.9802999999999999</v>
      </c>
      <c r="N459" s="27"/>
      <c r="O459" s="27">
        <v>2.0247000000000002</v>
      </c>
      <c r="P459" s="27">
        <v>1.9404999999999999</v>
      </c>
      <c r="Q459" s="31">
        <f t="shared" si="188"/>
        <v>1.9818333333333333</v>
      </c>
      <c r="R459" s="27">
        <v>111.9337</v>
      </c>
      <c r="S459" s="27"/>
      <c r="T459" s="27">
        <v>109.4828</v>
      </c>
      <c r="U459" s="27">
        <v>116.3455</v>
      </c>
      <c r="V459">
        <f t="shared" si="189"/>
        <v>112.58733333333333</v>
      </c>
      <c r="W459" s="16">
        <v>16</v>
      </c>
      <c r="X459" s="15">
        <f t="shared" si="190"/>
        <v>18.013973333333333</v>
      </c>
      <c r="Y459" s="21">
        <f>X459-2</f>
        <v>16.013973333333333</v>
      </c>
      <c r="Z459">
        <f t="shared" si="191"/>
        <v>2.0139733333333325</v>
      </c>
      <c r="AA459" t="s">
        <v>39</v>
      </c>
      <c r="AB459" s="15">
        <f t="shared" si="192"/>
        <v>1801.3973333333333</v>
      </c>
      <c r="AC459" s="53">
        <f>AB459-200</f>
        <v>1601.3973333333333</v>
      </c>
      <c r="AD459">
        <f t="shared" si="193"/>
        <v>257.93203512791143</v>
      </c>
      <c r="AE459" s="23">
        <v>7</v>
      </c>
    </row>
    <row r="460" spans="1:32" x14ac:dyDescent="0.3">
      <c r="A460" s="15">
        <v>206</v>
      </c>
      <c r="B460">
        <v>3</v>
      </c>
      <c r="C460">
        <v>1</v>
      </c>
      <c r="D460" s="23"/>
      <c r="E460" s="22"/>
      <c r="H460" s="27"/>
      <c r="I460" s="27"/>
      <c r="J460" s="27"/>
      <c r="K460" s="27"/>
      <c r="M460" s="27"/>
      <c r="N460" s="27"/>
      <c r="O460" s="27"/>
      <c r="P460" s="27"/>
      <c r="R460" s="27"/>
      <c r="S460" s="27"/>
      <c r="T460" s="27"/>
      <c r="U460" s="27"/>
      <c r="AC460" s="53"/>
      <c r="AE460" s="23"/>
    </row>
    <row r="461" spans="1:32" x14ac:dyDescent="0.3">
      <c r="A461" s="15">
        <v>207</v>
      </c>
      <c r="B461">
        <v>3</v>
      </c>
      <c r="C461">
        <v>1</v>
      </c>
      <c r="D461" s="23">
        <v>5.4480000000000004</v>
      </c>
      <c r="E461" s="47">
        <v>6.6</v>
      </c>
      <c r="F461" s="29">
        <v>299</v>
      </c>
      <c r="G461" s="15">
        <f>D461+E461</f>
        <v>12.048</v>
      </c>
      <c r="H461" s="27"/>
      <c r="I461" s="27">
        <v>1.7998000000000001</v>
      </c>
      <c r="J461" s="27">
        <v>1.8240000000000001</v>
      </c>
      <c r="K461" s="27">
        <v>1.7802</v>
      </c>
      <c r="L461" s="31">
        <f>AVERAGE(H461:K461)</f>
        <v>1.8013333333333332</v>
      </c>
      <c r="M461" s="27"/>
      <c r="N461" s="27">
        <v>2.0326</v>
      </c>
      <c r="O461" s="27">
        <v>2.0522</v>
      </c>
      <c r="P461" s="27">
        <v>2.0276999999999998</v>
      </c>
      <c r="Q461" s="31">
        <f>AVERAGE(M461:P461)</f>
        <v>2.0374999999999996</v>
      </c>
      <c r="R461" s="27"/>
      <c r="S461" s="27">
        <v>205.56120000000001</v>
      </c>
      <c r="T461" s="27">
        <v>206.54159999999999</v>
      </c>
      <c r="U461" s="27">
        <v>205.071</v>
      </c>
      <c r="V461">
        <f>AVERAGE(R461:U461)</f>
        <v>205.72460000000001</v>
      </c>
      <c r="W461" s="16">
        <v>26</v>
      </c>
      <c r="X461" s="15">
        <f>(V461*W461)/100</f>
        <v>53.488396000000002</v>
      </c>
      <c r="Z461">
        <f>X461-W461</f>
        <v>27.488396000000002</v>
      </c>
      <c r="AA461" t="s">
        <v>39</v>
      </c>
      <c r="AB461" s="23">
        <f>V461*W461</f>
        <v>5348.8396000000002</v>
      </c>
      <c r="AD461">
        <f>AB461/G461</f>
        <v>443.96079017264276</v>
      </c>
      <c r="AE461" s="23">
        <v>8.8000000000000007</v>
      </c>
    </row>
    <row r="462" spans="1:32" x14ac:dyDescent="0.3">
      <c r="A462" s="15">
        <v>208</v>
      </c>
      <c r="B462">
        <v>3</v>
      </c>
      <c r="C462">
        <v>1</v>
      </c>
      <c r="D462" s="23">
        <v>4.952</v>
      </c>
      <c r="E462" s="47">
        <v>6.95</v>
      </c>
      <c r="F462" s="28">
        <v>306</v>
      </c>
      <c r="G462" s="15">
        <f>D462+E462</f>
        <v>11.902000000000001</v>
      </c>
      <c r="H462" s="27">
        <v>1.6344000000000001</v>
      </c>
      <c r="I462" s="27">
        <v>1.3013999999999999</v>
      </c>
      <c r="J462" s="27">
        <v>1.5949</v>
      </c>
      <c r="K462" s="27">
        <v>1.3591</v>
      </c>
      <c r="L462" s="31">
        <f>AVERAGE(H462:K462)</f>
        <v>1.4724499999999998</v>
      </c>
      <c r="M462" s="27">
        <v>1.6080000000000001</v>
      </c>
      <c r="N462" s="27">
        <v>1.5681</v>
      </c>
      <c r="O462" s="27"/>
      <c r="P462" s="27">
        <v>1.7944</v>
      </c>
      <c r="Q462" s="31">
        <f>AVERAGE(M462:P462)</f>
        <v>1.6568333333333332</v>
      </c>
      <c r="R462" s="27">
        <v>181.3725</v>
      </c>
      <c r="S462" s="27">
        <v>229.90199999999999</v>
      </c>
      <c r="T462" s="27">
        <v>155.88239999999999</v>
      </c>
      <c r="U462" s="27">
        <v>184.8039</v>
      </c>
      <c r="V462">
        <f>AVERAGE(R462:U462)</f>
        <v>187.99019999999999</v>
      </c>
      <c r="W462" s="16">
        <v>26</v>
      </c>
      <c r="X462" s="15">
        <f>(V462*W462)/100</f>
        <v>48.877451999999991</v>
      </c>
      <c r="Z462">
        <f>X462-W462</f>
        <v>22.877451999999991</v>
      </c>
      <c r="AA462" t="s">
        <v>39</v>
      </c>
      <c r="AB462" s="23">
        <f>V462*W462</f>
        <v>4887.7451999999994</v>
      </c>
      <c r="AD462">
        <f>AB462/G462</f>
        <v>410.66587128213735</v>
      </c>
      <c r="AE462" s="23">
        <v>8.8000000000000007</v>
      </c>
    </row>
    <row r="463" spans="1:32" x14ac:dyDescent="0.3">
      <c r="A463" s="15">
        <v>209</v>
      </c>
      <c r="B463">
        <v>3</v>
      </c>
      <c r="C463">
        <v>1</v>
      </c>
      <c r="D463" s="23">
        <v>3.3860000000000001</v>
      </c>
      <c r="E463" s="47">
        <v>3.762</v>
      </c>
      <c r="F463" s="28">
        <v>314</v>
      </c>
      <c r="G463" s="15">
        <f>D463+E463</f>
        <v>7.1479999999999997</v>
      </c>
      <c r="H463" s="27"/>
      <c r="I463" s="27">
        <v>1.2039</v>
      </c>
      <c r="J463" s="27">
        <v>1.2633000000000001</v>
      </c>
      <c r="K463" s="27">
        <v>1.1718999999999999</v>
      </c>
      <c r="L463" s="31">
        <f>AVERAGE(H463:K463)</f>
        <v>1.2130333333333334</v>
      </c>
      <c r="M463" s="27">
        <v>1.9347000000000001</v>
      </c>
      <c r="N463" s="27">
        <v>2.0632999999999999</v>
      </c>
      <c r="O463" s="27">
        <v>2.0861000000000001</v>
      </c>
      <c r="P463" s="27">
        <v>1.8836999999999999</v>
      </c>
      <c r="Q463" s="31">
        <f>AVERAGE(M463:P463)</f>
        <v>1.9919500000000001</v>
      </c>
      <c r="R463" s="27">
        <v>148.03919999999999</v>
      </c>
      <c r="S463" s="27">
        <v>140.68629999999999</v>
      </c>
      <c r="T463" s="27">
        <v>140.1961</v>
      </c>
      <c r="U463" s="27">
        <v>152.45099999999999</v>
      </c>
      <c r="V463">
        <f>AVERAGE(R463:U463)</f>
        <v>145.34315000000001</v>
      </c>
      <c r="W463" s="16">
        <v>10</v>
      </c>
      <c r="X463" s="15">
        <f>(V463*W463)/100</f>
        <v>14.534315000000001</v>
      </c>
      <c r="Y463" s="21">
        <f>X463-2</f>
        <v>12.534315000000001</v>
      </c>
      <c r="Z463">
        <f>X463-W463</f>
        <v>4.5343150000000012</v>
      </c>
      <c r="AA463" t="s">
        <v>39</v>
      </c>
      <c r="AB463" s="15">
        <f>V463*W463</f>
        <v>1453.4315000000001</v>
      </c>
      <c r="AC463" s="60">
        <f>AB463-200</f>
        <v>1253.4315000000001</v>
      </c>
      <c r="AD463">
        <f>AB463/G463</f>
        <v>203.33400951315056</v>
      </c>
      <c r="AE463" s="23">
        <v>8.4</v>
      </c>
      <c r="AF463" s="15" t="s">
        <v>45</v>
      </c>
    </row>
    <row r="464" spans="1:32" x14ac:dyDescent="0.3">
      <c r="A464" s="15">
        <v>210</v>
      </c>
      <c r="B464">
        <v>3</v>
      </c>
      <c r="C464">
        <v>1</v>
      </c>
      <c r="D464" s="23">
        <v>7.8460000000000001</v>
      </c>
      <c r="E464" s="47">
        <v>6.06</v>
      </c>
      <c r="F464" s="29">
        <v>319</v>
      </c>
      <c r="G464" s="15">
        <f>D464+E464</f>
        <v>13.905999999999999</v>
      </c>
      <c r="H464" s="27">
        <v>1.6981999999999999</v>
      </c>
      <c r="I464" s="27">
        <v>1.7014</v>
      </c>
      <c r="J464" s="27">
        <v>1.7000999999999999</v>
      </c>
      <c r="K464" s="27">
        <v>1.6667000000000001</v>
      </c>
      <c r="L464" s="31">
        <f>AVERAGE(H464:K464)</f>
        <v>1.6916000000000002</v>
      </c>
      <c r="M464" s="27">
        <v>2.0105</v>
      </c>
      <c r="N464" s="27">
        <v>2.0217000000000001</v>
      </c>
      <c r="O464" s="27">
        <v>2.0104000000000002</v>
      </c>
      <c r="P464" s="27">
        <v>1.992</v>
      </c>
      <c r="Q464" s="31">
        <f>AVERAGE(M464:P464)</f>
        <v>2.0086500000000003</v>
      </c>
      <c r="R464" s="27">
        <v>264.21570000000003</v>
      </c>
      <c r="S464" s="27">
        <v>264.70589999999999</v>
      </c>
      <c r="T464" s="27">
        <v>266.17649999999998</v>
      </c>
      <c r="U464" s="27">
        <v>266.66669999999999</v>
      </c>
      <c r="V464">
        <f>AVERAGE(R464:U464)</f>
        <v>265.44119999999998</v>
      </c>
      <c r="W464" s="16">
        <v>26</v>
      </c>
      <c r="X464" s="15">
        <f>(V464*W464)/100</f>
        <v>69.014712000000003</v>
      </c>
      <c r="Y464" s="21">
        <f>X464-4</f>
        <v>65.014712000000003</v>
      </c>
      <c r="Z464">
        <f>X464-W464</f>
        <v>43.014712000000003</v>
      </c>
      <c r="AA464" t="s">
        <v>39</v>
      </c>
      <c r="AB464" s="15">
        <f>V464*W464</f>
        <v>6901.4712</v>
      </c>
      <c r="AC464" s="53">
        <f>AB464-400</f>
        <v>6501.4712</v>
      </c>
      <c r="AD464">
        <f>AB464/G464</f>
        <v>496.29449158636561</v>
      </c>
      <c r="AE464" s="23">
        <v>9.6999999999999993</v>
      </c>
    </row>
    <row r="465" spans="1:31" x14ac:dyDescent="0.3">
      <c r="A465" s="15">
        <v>211</v>
      </c>
      <c r="B465">
        <v>3</v>
      </c>
      <c r="C465">
        <v>1</v>
      </c>
      <c r="D465" s="23">
        <v>6.8579999999999997</v>
      </c>
      <c r="E465" s="47">
        <v>3.9260000000000002</v>
      </c>
      <c r="F465" s="28">
        <v>330</v>
      </c>
      <c r="G465" s="15">
        <f>D465+E465</f>
        <v>10.783999999999999</v>
      </c>
      <c r="H465" s="27">
        <v>1.5874999999999999</v>
      </c>
      <c r="I465" s="27">
        <v>1.5071000000000001</v>
      </c>
      <c r="J465" s="27">
        <v>1.8835999999999999</v>
      </c>
      <c r="K465" s="27">
        <v>1.806</v>
      </c>
      <c r="L465" s="31">
        <f>AVERAGE(H465:K465)</f>
        <v>1.6960499999999998</v>
      </c>
      <c r="M465" s="27">
        <v>1.7653000000000001</v>
      </c>
      <c r="N465" s="27">
        <v>1.7825</v>
      </c>
      <c r="O465" s="27">
        <v>2.032</v>
      </c>
      <c r="P465" s="27">
        <v>2.0101</v>
      </c>
      <c r="Q465" s="31">
        <f>AVERAGE(M465:P465)</f>
        <v>1.897475</v>
      </c>
      <c r="R465" s="27">
        <v>236.23679999999999</v>
      </c>
      <c r="S465" s="27">
        <v>213.19759999999999</v>
      </c>
      <c r="T465" s="27">
        <v>184.27600000000001</v>
      </c>
      <c r="U465" s="27">
        <v>188.19759999999999</v>
      </c>
      <c r="V465">
        <f>AVERAGE(R465:U465)</f>
        <v>205.47699999999998</v>
      </c>
      <c r="W465" s="16">
        <v>26</v>
      </c>
      <c r="X465" s="15">
        <f>(V465*W465)/100</f>
        <v>53.424019999999992</v>
      </c>
      <c r="Z465">
        <f>X465-W465</f>
        <v>27.424019999999992</v>
      </c>
      <c r="AA465" t="s">
        <v>39</v>
      </c>
      <c r="AB465" s="23">
        <f>V465*W465</f>
        <v>5342.4019999999991</v>
      </c>
      <c r="AD465">
        <f>AB465/G465</f>
        <v>495.40077893175072</v>
      </c>
      <c r="AE465" s="23">
        <v>9.1999999999999993</v>
      </c>
    </row>
    <row r="466" spans="1:31" x14ac:dyDescent="0.3">
      <c r="A466" s="15">
        <v>212</v>
      </c>
      <c r="B466">
        <v>3</v>
      </c>
      <c r="C466">
        <v>1</v>
      </c>
      <c r="D466" s="23"/>
      <c r="E466" s="47"/>
      <c r="F466" s="29"/>
      <c r="H466" s="27"/>
      <c r="I466" s="27"/>
      <c r="J466" s="27"/>
      <c r="K466" s="27"/>
      <c r="M466" s="27"/>
      <c r="N466" s="27"/>
      <c r="O466" s="27"/>
      <c r="P466" s="27"/>
      <c r="R466" s="27"/>
      <c r="S466" s="27"/>
      <c r="T466" s="27"/>
      <c r="U466" s="27"/>
      <c r="AB466" s="23"/>
      <c r="AE466" s="23"/>
    </row>
    <row r="467" spans="1:31" x14ac:dyDescent="0.3">
      <c r="A467" s="15">
        <v>213</v>
      </c>
      <c r="B467">
        <v>3</v>
      </c>
      <c r="C467">
        <v>1</v>
      </c>
      <c r="D467" s="23">
        <v>5.0540000000000003</v>
      </c>
      <c r="E467" t="s">
        <v>35</v>
      </c>
      <c r="F467" s="29">
        <v>343</v>
      </c>
      <c r="G467" s="15">
        <f>D467</f>
        <v>5.0540000000000003</v>
      </c>
      <c r="H467" s="27">
        <v>1.5645</v>
      </c>
      <c r="I467" s="27">
        <v>1.5892999999999999</v>
      </c>
      <c r="J467" s="27">
        <v>1.5946</v>
      </c>
      <c r="K467" s="27">
        <v>1.5909</v>
      </c>
      <c r="L467" s="31">
        <f t="shared" ref="L467:L477" si="194">AVERAGE(H467:K467)</f>
        <v>1.5848249999999999</v>
      </c>
      <c r="M467" s="27">
        <v>1.9391</v>
      </c>
      <c r="N467" s="27">
        <v>1.9829000000000001</v>
      </c>
      <c r="O467" s="27">
        <v>1.9718</v>
      </c>
      <c r="P467" s="27">
        <v>1.9604999999999999</v>
      </c>
      <c r="Q467" s="31">
        <f t="shared" ref="Q467:Q477" si="195">AVERAGE(M467:P467)</f>
        <v>1.9635750000000001</v>
      </c>
      <c r="R467" s="27">
        <v>173.00149999999999</v>
      </c>
      <c r="S467" s="27">
        <v>174.9623</v>
      </c>
      <c r="T467" s="27">
        <v>173.9819</v>
      </c>
      <c r="U467" s="27">
        <v>172.02109999999999</v>
      </c>
      <c r="V467">
        <f t="shared" ref="V467:V477" si="196">AVERAGE(R467:U467)</f>
        <v>173.49169999999998</v>
      </c>
      <c r="W467" s="16">
        <v>16</v>
      </c>
      <c r="X467" s="15">
        <f t="shared" ref="X467:X477" si="197">(V467*W467)/100</f>
        <v>27.758671999999997</v>
      </c>
      <c r="Z467">
        <f t="shared" ref="Z467:Z477" si="198">X467-W467</f>
        <v>11.758671999999997</v>
      </c>
      <c r="AA467" t="s">
        <v>39</v>
      </c>
      <c r="AB467" s="58">
        <f t="shared" ref="AB467:AB477" si="199">V467*W467</f>
        <v>2775.8671999999997</v>
      </c>
      <c r="AD467">
        <f t="shared" ref="AD467:AD477" si="200">AB467/G467</f>
        <v>549.24163039176881</v>
      </c>
      <c r="AE467" s="23">
        <v>8.4</v>
      </c>
    </row>
    <row r="468" spans="1:31" x14ac:dyDescent="0.3">
      <c r="A468" s="15">
        <v>214</v>
      </c>
      <c r="B468">
        <v>3</v>
      </c>
      <c r="C468">
        <v>1</v>
      </c>
      <c r="D468" s="23">
        <v>11.236000000000001</v>
      </c>
      <c r="E468" s="17">
        <v>6.2960000000000003</v>
      </c>
      <c r="F468" s="29">
        <v>345</v>
      </c>
      <c r="G468" s="15">
        <f>D468</f>
        <v>11.236000000000001</v>
      </c>
      <c r="H468" s="27">
        <v>1.5621</v>
      </c>
      <c r="I468" s="27">
        <v>1.4557</v>
      </c>
      <c r="J468" s="27">
        <v>1.7027000000000001</v>
      </c>
      <c r="K468" s="27">
        <v>1.6425000000000001</v>
      </c>
      <c r="L468" s="31">
        <f t="shared" si="194"/>
        <v>1.5907500000000001</v>
      </c>
      <c r="M468" s="27">
        <v>1.9234</v>
      </c>
      <c r="N468" s="27"/>
      <c r="O468" s="27">
        <v>1.9705999999999999</v>
      </c>
      <c r="P468" s="27">
        <v>1.9614</v>
      </c>
      <c r="Q468" s="31">
        <f t="shared" si="195"/>
        <v>1.9518000000000002</v>
      </c>
      <c r="R468" s="27">
        <v>210.25640000000001</v>
      </c>
      <c r="S468" s="27">
        <v>224.47210000000001</v>
      </c>
      <c r="T468" s="27">
        <v>199.9623</v>
      </c>
      <c r="U468" s="27">
        <v>200.9427</v>
      </c>
      <c r="V468">
        <f t="shared" si="196"/>
        <v>208.90837500000004</v>
      </c>
      <c r="W468" s="16">
        <v>26</v>
      </c>
      <c r="X468" s="15">
        <f t="shared" si="197"/>
        <v>54.316177500000009</v>
      </c>
      <c r="Z468">
        <f t="shared" si="198"/>
        <v>28.316177500000009</v>
      </c>
      <c r="AA468" t="s">
        <v>39</v>
      </c>
      <c r="AB468" s="23">
        <f t="shared" si="199"/>
        <v>5431.6177500000013</v>
      </c>
      <c r="AD468">
        <f t="shared" si="200"/>
        <v>483.41204610181569</v>
      </c>
      <c r="AE468" s="23">
        <v>9.5</v>
      </c>
    </row>
    <row r="469" spans="1:31" x14ac:dyDescent="0.3">
      <c r="A469" s="15">
        <v>215</v>
      </c>
      <c r="B469">
        <v>3</v>
      </c>
      <c r="C469">
        <v>1</v>
      </c>
      <c r="D469" s="23">
        <v>2.448</v>
      </c>
      <c r="E469" s="47">
        <v>4.0720000000000001</v>
      </c>
      <c r="F469" s="29">
        <v>358</v>
      </c>
      <c r="G469" s="15">
        <f t="shared" ref="G469:G475" si="201">D469+E469</f>
        <v>6.52</v>
      </c>
      <c r="H469" s="27">
        <v>1.6351</v>
      </c>
      <c r="I469" s="27">
        <v>1.5041</v>
      </c>
      <c r="J469" s="27">
        <v>1.8505</v>
      </c>
      <c r="K469" s="27">
        <v>1.7806999999999999</v>
      </c>
      <c r="L469" s="31">
        <f t="shared" si="194"/>
        <v>1.6926000000000001</v>
      </c>
      <c r="M469" s="27">
        <v>1.9641</v>
      </c>
      <c r="N469" s="27"/>
      <c r="O469" s="27">
        <v>2.0447000000000002</v>
      </c>
      <c r="P469" s="27">
        <v>2.0451000000000001</v>
      </c>
      <c r="Q469" s="31">
        <f t="shared" si="195"/>
        <v>2.0179666666666667</v>
      </c>
      <c r="R469" s="27">
        <v>126.4093</v>
      </c>
      <c r="S469" s="27"/>
      <c r="T469" s="27">
        <v>118.56619999999999</v>
      </c>
      <c r="U469" s="27">
        <v>117.58580000000001</v>
      </c>
      <c r="V469">
        <f t="shared" si="196"/>
        <v>120.85376666666667</v>
      </c>
      <c r="W469" s="16">
        <v>16</v>
      </c>
      <c r="X469" s="15">
        <f t="shared" si="197"/>
        <v>19.336602666666668</v>
      </c>
      <c r="Z469">
        <f t="shared" si="198"/>
        <v>3.3366026666666677</v>
      </c>
      <c r="AA469" t="s">
        <v>39</v>
      </c>
      <c r="AB469" s="59">
        <f t="shared" si="199"/>
        <v>1933.6602666666668</v>
      </c>
      <c r="AD469">
        <f t="shared" si="200"/>
        <v>296.57366053169739</v>
      </c>
      <c r="AE469" s="23">
        <v>9.3000000000000007</v>
      </c>
    </row>
    <row r="470" spans="1:31" x14ac:dyDescent="0.3">
      <c r="A470" s="15">
        <v>216</v>
      </c>
      <c r="B470">
        <v>3</v>
      </c>
      <c r="C470">
        <v>1</v>
      </c>
      <c r="D470" s="23">
        <v>4.54</v>
      </c>
      <c r="E470" s="47">
        <v>5</v>
      </c>
      <c r="F470" s="29">
        <v>365</v>
      </c>
      <c r="G470" s="40">
        <f t="shared" si="201"/>
        <v>9.5399999999999991</v>
      </c>
      <c r="H470" s="27">
        <v>1.7222</v>
      </c>
      <c r="I470" s="27">
        <v>1.7242999999999999</v>
      </c>
      <c r="J470" s="27"/>
      <c r="K470" s="27">
        <v>1.6859</v>
      </c>
      <c r="L470" s="31">
        <f t="shared" si="194"/>
        <v>1.7107999999999999</v>
      </c>
      <c r="M470" s="27">
        <v>2.0057</v>
      </c>
      <c r="N470" s="27">
        <v>2.0322</v>
      </c>
      <c r="O470" s="27"/>
      <c r="P470" s="27">
        <v>1.8848</v>
      </c>
      <c r="Q470" s="31">
        <f t="shared" si="195"/>
        <v>1.9742333333333335</v>
      </c>
      <c r="R470" s="27">
        <v>223.46809999999999</v>
      </c>
      <c r="S470" s="27">
        <v>225.4289</v>
      </c>
      <c r="T470" s="27"/>
      <c r="U470" s="27">
        <v>230.33090000000001</v>
      </c>
      <c r="V470">
        <f t="shared" si="196"/>
        <v>226.4093</v>
      </c>
      <c r="W470" s="16">
        <v>16</v>
      </c>
      <c r="X470" s="15">
        <f t="shared" si="197"/>
        <v>36.225487999999999</v>
      </c>
      <c r="Z470">
        <f t="shared" si="198"/>
        <v>20.225487999999999</v>
      </c>
      <c r="AA470" t="s">
        <v>39</v>
      </c>
      <c r="AB470" s="23">
        <f t="shared" si="199"/>
        <v>3622.5488</v>
      </c>
      <c r="AD470">
        <f t="shared" si="200"/>
        <v>379.72209643605873</v>
      </c>
      <c r="AE470" s="23">
        <v>8.6</v>
      </c>
    </row>
    <row r="471" spans="1:31" x14ac:dyDescent="0.3">
      <c r="A471" s="15">
        <v>218</v>
      </c>
      <c r="B471">
        <v>3</v>
      </c>
      <c r="C471">
        <v>1</v>
      </c>
      <c r="D471" s="23">
        <v>9.0500000000000007</v>
      </c>
      <c r="E471" s="47">
        <v>4.04</v>
      </c>
      <c r="F471" s="29">
        <v>369</v>
      </c>
      <c r="G471" s="15">
        <f t="shared" si="201"/>
        <v>13.09</v>
      </c>
      <c r="H471" s="27"/>
      <c r="I471" s="27">
        <v>2.0165999999999999</v>
      </c>
      <c r="J471" s="27">
        <v>1.9883999999999999</v>
      </c>
      <c r="K471" s="27">
        <v>2.0409000000000002</v>
      </c>
      <c r="L471" s="31">
        <f t="shared" si="194"/>
        <v>2.0152999999999999</v>
      </c>
      <c r="M471" s="27">
        <v>1.9874000000000001</v>
      </c>
      <c r="N471" s="27">
        <v>2.0404</v>
      </c>
      <c r="O471" s="27">
        <v>2.0198999999999998</v>
      </c>
      <c r="P471" s="27">
        <v>2.0061</v>
      </c>
      <c r="Q471" s="31">
        <f t="shared" si="195"/>
        <v>2.0134499999999997</v>
      </c>
      <c r="R471" s="27">
        <v>209.74260000000001</v>
      </c>
      <c r="S471" s="27">
        <v>205.33090000000001</v>
      </c>
      <c r="T471" s="27">
        <v>213.17400000000001</v>
      </c>
      <c r="U471" s="27">
        <v>206.8015</v>
      </c>
      <c r="V471">
        <f t="shared" si="196"/>
        <v>208.76225000000002</v>
      </c>
      <c r="W471" s="16">
        <v>26</v>
      </c>
      <c r="X471" s="15">
        <f t="shared" si="197"/>
        <v>54.278185000000001</v>
      </c>
      <c r="Z471">
        <f t="shared" si="198"/>
        <v>28.278185000000001</v>
      </c>
      <c r="AA471" t="s">
        <v>39</v>
      </c>
      <c r="AB471" s="23">
        <f t="shared" si="199"/>
        <v>5427.8185000000003</v>
      </c>
      <c r="AD471">
        <f t="shared" si="200"/>
        <v>414.65381970970208</v>
      </c>
      <c r="AE471" s="23">
        <v>7.8</v>
      </c>
    </row>
    <row r="472" spans="1:31" x14ac:dyDescent="0.3">
      <c r="A472" s="15">
        <v>219</v>
      </c>
      <c r="B472">
        <v>3</v>
      </c>
      <c r="C472">
        <v>1</v>
      </c>
      <c r="D472" s="23">
        <v>4.1879999999999997</v>
      </c>
      <c r="E472" s="47">
        <v>5.4320000000000004</v>
      </c>
      <c r="F472" s="29">
        <v>373</v>
      </c>
      <c r="G472" s="15">
        <f t="shared" si="201"/>
        <v>9.620000000000001</v>
      </c>
      <c r="H472" s="27">
        <v>1.7931999999999999</v>
      </c>
      <c r="I472" s="27">
        <v>1.6836</v>
      </c>
      <c r="J472" s="27">
        <v>1.8978999999999999</v>
      </c>
      <c r="K472" s="27">
        <v>1.8916999999999999</v>
      </c>
      <c r="L472" s="31">
        <f t="shared" si="194"/>
        <v>1.8166</v>
      </c>
      <c r="M472" s="27">
        <v>1.9935</v>
      </c>
      <c r="N472" s="27"/>
      <c r="O472" s="27">
        <v>2.0209000000000001</v>
      </c>
      <c r="P472" s="27">
        <v>1.9742999999999999</v>
      </c>
      <c r="Q472" s="31">
        <f t="shared" si="195"/>
        <v>1.9962333333333333</v>
      </c>
      <c r="R472" s="27">
        <v>257.29169999999999</v>
      </c>
      <c r="S472" s="27">
        <v>277.87990000000002</v>
      </c>
      <c r="T472" s="27">
        <v>250.91909999999999</v>
      </c>
      <c r="U472" s="27">
        <v>252.87989999999999</v>
      </c>
      <c r="V472">
        <f t="shared" si="196"/>
        <v>259.74264999999997</v>
      </c>
      <c r="W472" s="16">
        <v>16</v>
      </c>
      <c r="X472" s="15">
        <f t="shared" si="197"/>
        <v>41.558823999999994</v>
      </c>
      <c r="Z472">
        <f t="shared" si="198"/>
        <v>25.558823999999994</v>
      </c>
      <c r="AA472" t="s">
        <v>39</v>
      </c>
      <c r="AB472" s="23">
        <f t="shared" si="199"/>
        <v>4155.8823999999995</v>
      </c>
      <c r="AD472">
        <f t="shared" si="200"/>
        <v>432.00440748440741</v>
      </c>
      <c r="AE472" s="23">
        <v>9</v>
      </c>
    </row>
    <row r="473" spans="1:31" x14ac:dyDescent="0.3">
      <c r="A473" s="15">
        <v>220</v>
      </c>
      <c r="B473">
        <v>3</v>
      </c>
      <c r="C473">
        <v>1</v>
      </c>
      <c r="D473" s="23">
        <v>7.31</v>
      </c>
      <c r="E473" s="47">
        <v>4.2679999999999998</v>
      </c>
      <c r="F473" s="29">
        <v>383</v>
      </c>
      <c r="G473" s="15">
        <f t="shared" si="201"/>
        <v>11.577999999999999</v>
      </c>
      <c r="H473" s="27"/>
      <c r="I473" s="27">
        <v>2.1711999999999998</v>
      </c>
      <c r="J473" s="27">
        <v>2.1560000000000001</v>
      </c>
      <c r="K473" s="27">
        <v>2.1305000000000001</v>
      </c>
      <c r="L473" s="31">
        <f t="shared" si="194"/>
        <v>2.1525666666666665</v>
      </c>
      <c r="M473" s="27"/>
      <c r="N473" s="27">
        <v>2.1049000000000002</v>
      </c>
      <c r="O473" s="27">
        <v>2.0598999999999998</v>
      </c>
      <c r="P473" s="27">
        <v>2.09</v>
      </c>
      <c r="Q473" s="31">
        <f t="shared" si="195"/>
        <v>2.0849333333333333</v>
      </c>
      <c r="R473" s="27"/>
      <c r="S473" s="27">
        <v>264.66500000000002</v>
      </c>
      <c r="T473" s="27">
        <v>268.09640000000002</v>
      </c>
      <c r="U473" s="27">
        <v>260.74349999999998</v>
      </c>
      <c r="V473">
        <f t="shared" si="196"/>
        <v>264.50163333333336</v>
      </c>
      <c r="W473" s="16">
        <v>26</v>
      </c>
      <c r="X473" s="15">
        <f t="shared" si="197"/>
        <v>68.770424666666671</v>
      </c>
      <c r="Z473">
        <f t="shared" si="198"/>
        <v>42.770424666666671</v>
      </c>
      <c r="AA473" t="s">
        <v>39</v>
      </c>
      <c r="AB473" s="23">
        <f t="shared" si="199"/>
        <v>6877.0424666666677</v>
      </c>
      <c r="AD473">
        <f t="shared" si="200"/>
        <v>593.97499280244153</v>
      </c>
      <c r="AE473" s="23">
        <v>8.4</v>
      </c>
    </row>
    <row r="474" spans="1:31" x14ac:dyDescent="0.3">
      <c r="A474" s="15">
        <v>221</v>
      </c>
      <c r="B474">
        <v>3</v>
      </c>
      <c r="C474">
        <v>1</v>
      </c>
      <c r="D474" s="23">
        <v>6.7960000000000003</v>
      </c>
      <c r="E474" s="47">
        <v>3.456</v>
      </c>
      <c r="F474" s="29">
        <v>390</v>
      </c>
      <c r="G474" s="15">
        <f t="shared" si="201"/>
        <v>10.252000000000001</v>
      </c>
      <c r="H474" s="27">
        <v>1.5446</v>
      </c>
      <c r="I474" s="27">
        <v>1.8888</v>
      </c>
      <c r="J474" s="27">
        <v>1.7114</v>
      </c>
      <c r="K474" s="27">
        <v>1.9457</v>
      </c>
      <c r="L474" s="31">
        <f t="shared" si="194"/>
        <v>1.7726250000000001</v>
      </c>
      <c r="M474" s="27">
        <v>1.9799</v>
      </c>
      <c r="N474" s="27">
        <v>2.1667000000000001</v>
      </c>
      <c r="O474" s="27">
        <v>2.0836999999999999</v>
      </c>
      <c r="P474" s="27">
        <v>2.0739999999999998</v>
      </c>
      <c r="Q474" s="31">
        <f t="shared" si="195"/>
        <v>2.0760749999999999</v>
      </c>
      <c r="R474" s="27">
        <v>100.44929999999999</v>
      </c>
      <c r="S474" s="27">
        <v>95.057199999999995</v>
      </c>
      <c r="T474" s="27">
        <v>108.78270000000001</v>
      </c>
      <c r="U474" s="27">
        <v>95.057199999999995</v>
      </c>
      <c r="V474">
        <f t="shared" si="196"/>
        <v>99.836600000000004</v>
      </c>
      <c r="W474" s="16">
        <v>26</v>
      </c>
      <c r="X474" s="15">
        <f t="shared" si="197"/>
        <v>25.957516000000002</v>
      </c>
      <c r="Z474" s="38">
        <f t="shared" si="198"/>
        <v>-4.248399999999819E-2</v>
      </c>
      <c r="AA474" s="38" t="s">
        <v>43</v>
      </c>
      <c r="AB474" s="58">
        <f t="shared" si="199"/>
        <v>2595.7516000000001</v>
      </c>
      <c r="AD474">
        <f t="shared" si="200"/>
        <v>253.19465470152164</v>
      </c>
      <c r="AE474" s="26">
        <v>6.7</v>
      </c>
    </row>
    <row r="475" spans="1:31" x14ac:dyDescent="0.3">
      <c r="A475" s="15">
        <v>222</v>
      </c>
      <c r="B475">
        <v>3</v>
      </c>
      <c r="C475">
        <v>1</v>
      </c>
      <c r="D475" s="23">
        <v>7.8719999999999999</v>
      </c>
      <c r="E475" s="47">
        <v>2.1880000000000002</v>
      </c>
      <c r="F475" s="29">
        <v>393</v>
      </c>
      <c r="G475" s="15">
        <f t="shared" si="201"/>
        <v>10.06</v>
      </c>
      <c r="H475" s="27">
        <v>1.3306</v>
      </c>
      <c r="I475" s="27">
        <v>1.5647</v>
      </c>
      <c r="J475" s="27">
        <v>1.6006</v>
      </c>
      <c r="K475" s="27">
        <v>1.2109000000000001</v>
      </c>
      <c r="L475" s="31">
        <f t="shared" si="194"/>
        <v>1.4266999999999999</v>
      </c>
      <c r="M475" s="27">
        <v>1.8171999999999999</v>
      </c>
      <c r="N475" s="27">
        <v>2.0617000000000001</v>
      </c>
      <c r="O475" s="27">
        <v>1.9847999999999999</v>
      </c>
      <c r="P475" s="27"/>
      <c r="Q475" s="31">
        <f t="shared" si="195"/>
        <v>1.9545666666666666</v>
      </c>
      <c r="R475" s="27">
        <v>73.488600000000005</v>
      </c>
      <c r="S475" s="27">
        <v>64.174800000000005</v>
      </c>
      <c r="T475" s="27">
        <v>69.566999999999993</v>
      </c>
      <c r="U475" s="27"/>
      <c r="V475">
        <f t="shared" si="196"/>
        <v>69.076800000000006</v>
      </c>
      <c r="W475" s="16">
        <v>26</v>
      </c>
      <c r="X475" s="15">
        <f t="shared" si="197"/>
        <v>17.959968</v>
      </c>
      <c r="Z475" s="38">
        <f t="shared" si="198"/>
        <v>-8.0400320000000001</v>
      </c>
      <c r="AA475" s="38" t="s">
        <v>43</v>
      </c>
      <c r="AB475" s="59">
        <f t="shared" si="199"/>
        <v>1795.9968000000001</v>
      </c>
      <c r="AD475">
        <f t="shared" si="200"/>
        <v>178.52850894632206</v>
      </c>
      <c r="AE475" s="26">
        <v>4.5</v>
      </c>
    </row>
    <row r="476" spans="1:31" x14ac:dyDescent="0.3">
      <c r="A476" s="15">
        <v>223</v>
      </c>
      <c r="B476">
        <v>3</v>
      </c>
      <c r="C476">
        <v>1</v>
      </c>
      <c r="D476" s="23">
        <v>5.7359999999999998</v>
      </c>
      <c r="E476" t="s">
        <v>35</v>
      </c>
      <c r="F476" s="29">
        <v>403</v>
      </c>
      <c r="G476" s="15">
        <f>D476</f>
        <v>5.7359999999999998</v>
      </c>
      <c r="H476" s="27">
        <v>1.6917</v>
      </c>
      <c r="I476" s="27">
        <v>1.7017</v>
      </c>
      <c r="J476" s="27">
        <v>1.7004999999999999</v>
      </c>
      <c r="K476" s="27">
        <v>1.7032</v>
      </c>
      <c r="L476" s="31">
        <f t="shared" si="194"/>
        <v>1.6992749999999999</v>
      </c>
      <c r="M476" s="27">
        <v>2.0966999999999998</v>
      </c>
      <c r="N476" s="27">
        <v>2.1120000000000001</v>
      </c>
      <c r="O476" s="27">
        <v>2.0773999999999999</v>
      </c>
      <c r="P476" s="27">
        <v>2.0676999999999999</v>
      </c>
      <c r="Q476" s="31">
        <f t="shared" si="195"/>
        <v>2.0884499999999999</v>
      </c>
      <c r="R476" s="27">
        <v>283.38990000000001</v>
      </c>
      <c r="S476" s="27">
        <v>283.38990000000001</v>
      </c>
      <c r="T476" s="27">
        <v>284.8605</v>
      </c>
      <c r="U476" s="27">
        <v>279.4683</v>
      </c>
      <c r="V476">
        <f t="shared" si="196"/>
        <v>282.77715000000001</v>
      </c>
      <c r="W476" s="16">
        <v>16</v>
      </c>
      <c r="X476" s="15">
        <f t="shared" si="197"/>
        <v>45.244343999999998</v>
      </c>
      <c r="Z476">
        <f t="shared" si="198"/>
        <v>29.244343999999998</v>
      </c>
      <c r="AA476" t="s">
        <v>39</v>
      </c>
      <c r="AB476" s="23">
        <f t="shared" si="199"/>
        <v>4524.4344000000001</v>
      </c>
      <c r="AD476">
        <f t="shared" si="200"/>
        <v>788.77866108786611</v>
      </c>
      <c r="AE476" s="23">
        <v>9</v>
      </c>
    </row>
    <row r="477" spans="1:31" x14ac:dyDescent="0.3">
      <c r="A477" s="15">
        <v>224</v>
      </c>
      <c r="B477">
        <v>3</v>
      </c>
      <c r="C477">
        <v>1</v>
      </c>
      <c r="D477" s="23">
        <v>4.758</v>
      </c>
      <c r="E477" s="47">
        <v>2.8359999999999999</v>
      </c>
      <c r="F477" s="29">
        <v>406</v>
      </c>
      <c r="G477" s="15">
        <f>D477+E477</f>
        <v>7.5939999999999994</v>
      </c>
      <c r="H477" s="27">
        <v>1.3547</v>
      </c>
      <c r="I477" s="27">
        <v>1.3592</v>
      </c>
      <c r="J477" s="27">
        <v>1.3553999999999999</v>
      </c>
      <c r="K477" s="27">
        <v>1.3539000000000001</v>
      </c>
      <c r="L477" s="31">
        <f t="shared" si="194"/>
        <v>1.3558000000000001</v>
      </c>
      <c r="M477" s="27">
        <v>2.0272999999999999</v>
      </c>
      <c r="N477" s="27">
        <v>2.0312999999999999</v>
      </c>
      <c r="O477" s="27">
        <v>1.9985999999999999</v>
      </c>
      <c r="P477" s="27">
        <v>1.9824999999999999</v>
      </c>
      <c r="Q477" s="31">
        <f t="shared" si="195"/>
        <v>2.009925</v>
      </c>
      <c r="R477" s="27">
        <v>242.21340000000001</v>
      </c>
      <c r="S477" s="27">
        <v>243.684</v>
      </c>
      <c r="T477" s="27">
        <v>245.6448</v>
      </c>
      <c r="U477" s="27">
        <v>240.74279999999999</v>
      </c>
      <c r="V477">
        <f t="shared" si="196"/>
        <v>243.07124999999999</v>
      </c>
      <c r="W477" s="16">
        <v>16</v>
      </c>
      <c r="X477" s="15">
        <f t="shared" si="197"/>
        <v>38.891399999999997</v>
      </c>
      <c r="Z477">
        <f t="shared" si="198"/>
        <v>22.891399999999997</v>
      </c>
      <c r="AA477" t="s">
        <v>39</v>
      </c>
      <c r="AB477" s="23">
        <f t="shared" si="199"/>
        <v>3889.14</v>
      </c>
      <c r="AD477">
        <f t="shared" si="200"/>
        <v>512.13326310244929</v>
      </c>
      <c r="AE477" s="23">
        <v>9.3000000000000007</v>
      </c>
    </row>
    <row r="478" spans="1:31" x14ac:dyDescent="0.3">
      <c r="A478" s="15">
        <v>225</v>
      </c>
      <c r="B478">
        <v>3</v>
      </c>
      <c r="C478">
        <v>1</v>
      </c>
      <c r="D478" s="23"/>
      <c r="E478" s="47"/>
      <c r="F478" s="29"/>
      <c r="H478" s="27"/>
      <c r="I478" s="27"/>
      <c r="J478" s="27"/>
      <c r="K478" s="27"/>
      <c r="M478" s="27"/>
      <c r="N478" s="27"/>
      <c r="O478" s="27"/>
      <c r="P478" s="27"/>
      <c r="R478" s="27"/>
      <c r="S478" s="27"/>
      <c r="T478" s="27"/>
      <c r="U478" s="27"/>
      <c r="AB478" s="23"/>
      <c r="AE478" s="23"/>
    </row>
    <row r="479" spans="1:31" x14ac:dyDescent="0.3">
      <c r="A479" s="15">
        <v>226</v>
      </c>
      <c r="B479">
        <v>3</v>
      </c>
      <c r="C479">
        <v>1</v>
      </c>
      <c r="D479" s="23"/>
      <c r="E479" s="47"/>
      <c r="F479" s="29"/>
      <c r="H479" s="27"/>
      <c r="I479" s="27"/>
      <c r="J479" s="27"/>
      <c r="K479" s="27"/>
      <c r="M479" s="27"/>
      <c r="N479" s="27"/>
      <c r="O479" s="27"/>
      <c r="P479" s="27"/>
      <c r="R479" s="27"/>
      <c r="S479" s="27"/>
      <c r="T479" s="27"/>
      <c r="U479" s="27"/>
      <c r="AB479" s="58"/>
      <c r="AE479" s="23"/>
    </row>
    <row r="480" spans="1:31" x14ac:dyDescent="0.3">
      <c r="A480" s="15">
        <v>227</v>
      </c>
      <c r="B480">
        <v>3</v>
      </c>
      <c r="C480">
        <v>1</v>
      </c>
      <c r="D480" s="23"/>
      <c r="E480" s="47"/>
      <c r="F480" s="29"/>
      <c r="H480" s="27"/>
      <c r="I480" s="27"/>
      <c r="J480" s="27"/>
      <c r="K480" s="27"/>
      <c r="M480" s="27"/>
      <c r="N480" s="27"/>
      <c r="O480" s="27"/>
      <c r="P480" s="27"/>
      <c r="R480" s="27"/>
      <c r="S480" s="27"/>
      <c r="T480" s="27"/>
      <c r="U480" s="27"/>
      <c r="AB480" s="23"/>
      <c r="AE480" s="23"/>
    </row>
    <row r="481" spans="1:31" x14ac:dyDescent="0.3">
      <c r="A481" s="15">
        <v>228</v>
      </c>
      <c r="B481">
        <v>3</v>
      </c>
      <c r="C481">
        <v>1</v>
      </c>
      <c r="D481" s="15">
        <v>9.702</v>
      </c>
      <c r="E481" s="47">
        <v>12.818</v>
      </c>
      <c r="F481" s="29">
        <v>427</v>
      </c>
      <c r="G481" s="15">
        <f>E481</f>
        <v>12.818</v>
      </c>
      <c r="H481" s="27">
        <v>1.6329</v>
      </c>
      <c r="I481" s="27">
        <v>1.6858</v>
      </c>
      <c r="J481" s="27">
        <v>1.6772</v>
      </c>
      <c r="K481" s="27">
        <v>1.7069000000000001</v>
      </c>
      <c r="L481" s="31">
        <f>AVERAGE(H481:K481)</f>
        <v>1.6757</v>
      </c>
      <c r="M481" s="27">
        <v>1.9895</v>
      </c>
      <c r="N481" s="27">
        <v>2.0537999999999998</v>
      </c>
      <c r="O481" s="27">
        <v>2.0104000000000002</v>
      </c>
      <c r="P481" s="27">
        <v>1.9895</v>
      </c>
      <c r="Q481" s="31">
        <f>AVERAGE(M481:P481)</f>
        <v>2.0108000000000001</v>
      </c>
      <c r="R481" s="27">
        <v>326.02120000000002</v>
      </c>
      <c r="S481" s="27">
        <v>327.49180000000001</v>
      </c>
      <c r="T481" s="27">
        <v>332.3938</v>
      </c>
      <c r="U481" s="27">
        <v>324.06049999999999</v>
      </c>
      <c r="V481">
        <f>AVERAGE(R481:U481)</f>
        <v>327.49182500000001</v>
      </c>
      <c r="W481" s="16">
        <v>26</v>
      </c>
      <c r="X481" s="15">
        <f>(V481*W481)/100</f>
        <v>85.1478745</v>
      </c>
      <c r="Z481">
        <f>X481-W481</f>
        <v>59.1478745</v>
      </c>
      <c r="AA481" t="s">
        <v>39</v>
      </c>
      <c r="AB481" s="23">
        <f>V481*W481</f>
        <v>8514.7874499999998</v>
      </c>
      <c r="AD481">
        <f>AB481/G481</f>
        <v>664.28362068965521</v>
      </c>
      <c r="AE481" s="23">
        <v>9.4</v>
      </c>
    </row>
    <row r="482" spans="1:31" x14ac:dyDescent="0.3">
      <c r="A482" s="15">
        <v>229</v>
      </c>
      <c r="B482">
        <v>3</v>
      </c>
      <c r="C482">
        <v>1</v>
      </c>
      <c r="D482" s="23">
        <v>7.4160000000000004</v>
      </c>
      <c r="E482" s="47">
        <v>8.2780000000000005</v>
      </c>
      <c r="F482" s="29">
        <v>434</v>
      </c>
      <c r="G482" s="15">
        <f>D482+E482</f>
        <v>15.694000000000001</v>
      </c>
      <c r="H482" s="27">
        <v>1.4011</v>
      </c>
      <c r="I482" s="27">
        <v>1.7262</v>
      </c>
      <c r="J482" s="27">
        <v>1.5934999999999999</v>
      </c>
      <c r="K482" s="27">
        <v>1.6456999999999999</v>
      </c>
      <c r="L482" s="31">
        <f>AVERAGE(H482:K482)</f>
        <v>1.5916249999999998</v>
      </c>
      <c r="M482" s="27">
        <v>1.6521999999999999</v>
      </c>
      <c r="N482" s="27">
        <v>2.0135999999999998</v>
      </c>
      <c r="O482" s="27">
        <v>1.6691</v>
      </c>
      <c r="P482" s="27">
        <v>1.89</v>
      </c>
      <c r="Q482" s="31">
        <f>AVERAGE(M482:P482)</f>
        <v>1.806225</v>
      </c>
      <c r="R482" s="27">
        <v>415.72710000000001</v>
      </c>
      <c r="S482" s="27">
        <v>326.02120000000002</v>
      </c>
      <c r="T482" s="27">
        <v>431.41340000000002</v>
      </c>
      <c r="U482" s="27">
        <v>349.55070000000001</v>
      </c>
      <c r="V482">
        <f>AVERAGE(R482:U482)</f>
        <v>380.67810000000003</v>
      </c>
      <c r="W482" s="16">
        <v>26</v>
      </c>
      <c r="X482" s="15">
        <f>(V482*W482)/100</f>
        <v>98.976306000000008</v>
      </c>
      <c r="Z482">
        <f>X482-W482</f>
        <v>72.976306000000008</v>
      </c>
      <c r="AA482" t="s">
        <v>39</v>
      </c>
      <c r="AB482" s="23">
        <f>V482*W482</f>
        <v>9897.6306000000004</v>
      </c>
      <c r="AD482">
        <f>AB482/G482</f>
        <v>630.66334905059261</v>
      </c>
      <c r="AE482" s="23">
        <v>9.6999999999999993</v>
      </c>
    </row>
    <row r="483" spans="1:31" x14ac:dyDescent="0.3">
      <c r="A483" s="15">
        <v>230</v>
      </c>
      <c r="B483">
        <v>3</v>
      </c>
      <c r="C483">
        <v>1</v>
      </c>
      <c r="D483" s="23"/>
      <c r="E483" s="47"/>
      <c r="F483" s="29"/>
      <c r="H483" s="27"/>
      <c r="I483" s="27"/>
      <c r="J483" s="27"/>
      <c r="K483" s="27"/>
      <c r="M483" s="27"/>
      <c r="N483" s="27"/>
      <c r="O483" s="27"/>
      <c r="P483" s="27"/>
      <c r="R483" s="27"/>
      <c r="S483" s="27"/>
      <c r="T483" s="27"/>
      <c r="U483" s="27"/>
      <c r="AB483" s="23"/>
      <c r="AE483" s="23"/>
    </row>
    <row r="484" spans="1:31" x14ac:dyDescent="0.3">
      <c r="A484" s="15">
        <v>231</v>
      </c>
      <c r="B484">
        <v>3</v>
      </c>
      <c r="C484">
        <v>1</v>
      </c>
      <c r="D484" s="23">
        <v>6.36</v>
      </c>
      <c r="E484" s="47">
        <v>5.3579999999999997</v>
      </c>
      <c r="F484" s="29">
        <v>448</v>
      </c>
      <c r="G484" s="15">
        <f>D484+E484</f>
        <v>11.718</v>
      </c>
      <c r="H484" s="27">
        <v>1.7335</v>
      </c>
      <c r="I484" s="27">
        <v>1.5242</v>
      </c>
      <c r="J484" s="27">
        <v>1.5434000000000001</v>
      </c>
      <c r="K484" s="27">
        <v>1.6222000000000001</v>
      </c>
      <c r="L484" s="31">
        <f>AVERAGE(H484:K484)</f>
        <v>1.6058250000000001</v>
      </c>
      <c r="M484" s="27">
        <v>2.0499000000000001</v>
      </c>
      <c r="N484" s="27">
        <v>1.8580000000000001</v>
      </c>
      <c r="O484" s="27">
        <v>1.7501</v>
      </c>
      <c r="P484" s="27">
        <v>1.9256</v>
      </c>
      <c r="Q484" s="31">
        <f>AVERAGE(M484:P484)</f>
        <v>1.8959000000000001</v>
      </c>
      <c r="R484" s="27">
        <v>196.94739999999999</v>
      </c>
      <c r="S484" s="27">
        <v>219.49639999999999</v>
      </c>
      <c r="T484" s="27"/>
      <c r="U484" s="27">
        <v>205.77090000000001</v>
      </c>
      <c r="V484">
        <f>AVERAGE(R484:U484)</f>
        <v>207.4049</v>
      </c>
      <c r="W484" s="16">
        <v>26</v>
      </c>
      <c r="X484" s="15">
        <f>(V484*W484)/100</f>
        <v>53.925274000000002</v>
      </c>
      <c r="Z484">
        <f>X484-W484</f>
        <v>27.925274000000002</v>
      </c>
      <c r="AA484" t="s">
        <v>39</v>
      </c>
      <c r="AB484" s="23">
        <f>V484*W484</f>
        <v>5392.5273999999999</v>
      </c>
      <c r="AD484">
        <f>AB484/G484</f>
        <v>460.19179040791943</v>
      </c>
      <c r="AE484" s="23">
        <v>9.1999999999999993</v>
      </c>
    </row>
    <row r="485" spans="1:31" x14ac:dyDescent="0.3">
      <c r="A485" s="15">
        <v>232</v>
      </c>
      <c r="B485">
        <v>3</v>
      </c>
      <c r="C485">
        <v>1</v>
      </c>
      <c r="D485" s="23"/>
      <c r="E485" s="47"/>
      <c r="F485" s="29"/>
      <c r="H485" s="27"/>
      <c r="I485" s="27"/>
      <c r="J485" s="27"/>
      <c r="K485" s="27"/>
      <c r="M485" s="27"/>
      <c r="N485" s="27"/>
      <c r="O485" s="27"/>
      <c r="P485" s="27"/>
      <c r="R485" s="27"/>
      <c r="S485" s="27"/>
      <c r="T485" s="27"/>
      <c r="U485" s="27"/>
      <c r="AB485" s="23"/>
      <c r="AE485" s="23"/>
    </row>
    <row r="486" spans="1:31" x14ac:dyDescent="0.3">
      <c r="A486" s="15">
        <v>233</v>
      </c>
      <c r="B486">
        <v>3</v>
      </c>
      <c r="C486">
        <v>1</v>
      </c>
      <c r="D486" s="23"/>
      <c r="E486" s="47"/>
      <c r="F486" s="29"/>
      <c r="H486" s="27"/>
      <c r="I486" s="27"/>
      <c r="J486" s="27"/>
      <c r="K486" s="27"/>
      <c r="M486" s="27"/>
      <c r="N486" s="27"/>
      <c r="O486" s="27"/>
      <c r="P486" s="27"/>
      <c r="R486" s="27"/>
      <c r="S486" s="27"/>
      <c r="T486" s="27"/>
      <c r="U486" s="27"/>
      <c r="AB486" s="23"/>
      <c r="AE486" s="23"/>
    </row>
    <row r="487" spans="1:31" x14ac:dyDescent="0.3">
      <c r="A487" s="15">
        <v>234</v>
      </c>
      <c r="B487">
        <v>3</v>
      </c>
      <c r="C487">
        <v>1</v>
      </c>
      <c r="D487" s="23">
        <v>2.46</v>
      </c>
      <c r="E487" s="22">
        <v>1.77</v>
      </c>
      <c r="F487" s="28">
        <v>462</v>
      </c>
      <c r="G487" s="15">
        <f t="shared" ref="G487:G492" si="202">D487+E487</f>
        <v>4.2300000000000004</v>
      </c>
      <c r="H487" s="27">
        <v>1.4891000000000001</v>
      </c>
      <c r="I487" s="27">
        <v>1.6887000000000001</v>
      </c>
      <c r="J487" s="27">
        <v>2.4315000000000002</v>
      </c>
      <c r="K487" s="27">
        <v>2.0512999999999999</v>
      </c>
      <c r="L487" s="31">
        <f t="shared" ref="L487:L492" si="203">AVERAGE(H487:K487)</f>
        <v>1.9151500000000001</v>
      </c>
      <c r="M487" s="27">
        <v>1.5710999999999999</v>
      </c>
      <c r="N487" s="27">
        <v>1.6048</v>
      </c>
      <c r="O487" s="27">
        <v>2.1398999999999999</v>
      </c>
      <c r="P487" s="27">
        <v>1.9915</v>
      </c>
      <c r="Q487" s="31">
        <f t="shared" ref="Q487:Q492" si="204">AVERAGE(M487:P487)</f>
        <v>1.8268249999999999</v>
      </c>
      <c r="R487" s="27">
        <v>192.53569999999999</v>
      </c>
      <c r="S487" s="27">
        <v>193.51599999999999</v>
      </c>
      <c r="T487" s="27">
        <v>133.22190000000001</v>
      </c>
      <c r="U487" s="27">
        <v>141.55529999999999</v>
      </c>
      <c r="V487">
        <f t="shared" ref="V487:V492" si="205">AVERAGE(R487:U487)</f>
        <v>165.20722499999999</v>
      </c>
      <c r="W487" s="16">
        <v>16</v>
      </c>
      <c r="X487" s="15">
        <f t="shared" ref="X487:X492" si="206">(V487*W487)/100</f>
        <v>26.433156</v>
      </c>
      <c r="Z487">
        <f t="shared" ref="Z487:Z492" si="207">X487-W487</f>
        <v>10.433156</v>
      </c>
      <c r="AA487" t="s">
        <v>39</v>
      </c>
      <c r="AB487" s="58">
        <f t="shared" ref="AB487:AB492" si="208">V487*W487</f>
        <v>2643.3155999999999</v>
      </c>
      <c r="AD487">
        <f t="shared" ref="AD487:AD492" si="209">AB487/G487</f>
        <v>624.89730496453888</v>
      </c>
      <c r="AE487" s="23">
        <v>8.9</v>
      </c>
    </row>
    <row r="488" spans="1:31" x14ac:dyDescent="0.3">
      <c r="A488" s="15">
        <v>235</v>
      </c>
      <c r="B488">
        <v>3</v>
      </c>
      <c r="C488">
        <v>1</v>
      </c>
      <c r="D488" s="23">
        <v>4.516</v>
      </c>
      <c r="E488" s="22">
        <v>2.34</v>
      </c>
      <c r="F488" s="28">
        <v>464</v>
      </c>
      <c r="G488" s="15">
        <f t="shared" si="202"/>
        <v>6.8559999999999999</v>
      </c>
      <c r="H488" s="27">
        <v>1.8441000000000001</v>
      </c>
      <c r="I488" s="27">
        <v>1.9046000000000001</v>
      </c>
      <c r="J488" s="27"/>
      <c r="K488" s="27">
        <v>1.8638999999999999</v>
      </c>
      <c r="L488" s="31">
        <f t="shared" si="203"/>
        <v>1.8708666666666669</v>
      </c>
      <c r="M488" s="27">
        <v>2.0480999999999998</v>
      </c>
      <c r="N488" s="27">
        <v>2.0861000000000001</v>
      </c>
      <c r="O488" s="27">
        <v>1.9303999999999999</v>
      </c>
      <c r="P488" s="27">
        <v>2.0586000000000002</v>
      </c>
      <c r="Q488" s="31">
        <f t="shared" si="204"/>
        <v>2.0308000000000002</v>
      </c>
      <c r="R488" s="27">
        <v>224.8886</v>
      </c>
      <c r="S488" s="27">
        <v>222.92779999999999</v>
      </c>
      <c r="T488" s="27">
        <v>247.92779999999999</v>
      </c>
      <c r="U488" s="27">
        <v>219.98660000000001</v>
      </c>
      <c r="V488">
        <f t="shared" si="205"/>
        <v>228.93270000000001</v>
      </c>
      <c r="W488" s="16">
        <v>16</v>
      </c>
      <c r="X488" s="15">
        <f t="shared" si="206"/>
        <v>36.629232000000002</v>
      </c>
      <c r="Z488">
        <f t="shared" si="207"/>
        <v>20.629232000000002</v>
      </c>
      <c r="AA488" t="s">
        <v>39</v>
      </c>
      <c r="AB488" s="23">
        <f t="shared" si="208"/>
        <v>3662.9232000000002</v>
      </c>
      <c r="AD488">
        <f t="shared" si="209"/>
        <v>534.26534422403734</v>
      </c>
      <c r="AE488" s="23">
        <v>9.1</v>
      </c>
    </row>
    <row r="489" spans="1:31" x14ac:dyDescent="0.3">
      <c r="A489" s="15">
        <v>236</v>
      </c>
      <c r="B489">
        <v>3</v>
      </c>
      <c r="C489">
        <v>1</v>
      </c>
      <c r="D489" s="23">
        <v>5.47</v>
      </c>
      <c r="E489" s="22">
        <v>4.71</v>
      </c>
      <c r="F489" s="28">
        <v>474</v>
      </c>
      <c r="G489" s="15">
        <f t="shared" si="202"/>
        <v>10.18</v>
      </c>
      <c r="H489" s="27"/>
      <c r="I489" s="27">
        <v>1.6990000000000001</v>
      </c>
      <c r="J489" s="27">
        <v>1.7732000000000001</v>
      </c>
      <c r="K489" s="27">
        <v>1.7367999999999999</v>
      </c>
      <c r="L489" s="31">
        <f t="shared" si="203"/>
        <v>1.7363333333333333</v>
      </c>
      <c r="M489" s="27"/>
      <c r="N489" s="27">
        <v>2.0547</v>
      </c>
      <c r="O489" s="27">
        <v>2.0442999999999998</v>
      </c>
      <c r="P489" s="27">
        <v>2.0813000000000001</v>
      </c>
      <c r="Q489" s="31">
        <f t="shared" si="204"/>
        <v>2.0601000000000003</v>
      </c>
      <c r="R489" s="27"/>
      <c r="S489" s="27">
        <v>201.54409999999999</v>
      </c>
      <c r="T489" s="27">
        <v>202.52449999999999</v>
      </c>
      <c r="U489" s="27">
        <v>200.0735</v>
      </c>
      <c r="V489">
        <f t="shared" si="205"/>
        <v>201.38069999999996</v>
      </c>
      <c r="W489" s="16">
        <v>26</v>
      </c>
      <c r="X489" s="15">
        <f t="shared" si="206"/>
        <v>52.35898199999999</v>
      </c>
      <c r="Z489">
        <f t="shared" si="207"/>
        <v>26.35898199999999</v>
      </c>
      <c r="AA489" t="s">
        <v>39</v>
      </c>
      <c r="AB489" s="23">
        <f t="shared" si="208"/>
        <v>5235.8981999999987</v>
      </c>
      <c r="AD489">
        <f t="shared" si="209"/>
        <v>514.33184675834957</v>
      </c>
      <c r="AE489" s="23">
        <v>9.1</v>
      </c>
    </row>
    <row r="490" spans="1:31" x14ac:dyDescent="0.3">
      <c r="A490" s="15">
        <v>237</v>
      </c>
      <c r="B490">
        <v>3</v>
      </c>
      <c r="C490">
        <v>1</v>
      </c>
      <c r="D490" s="23">
        <v>6.2060000000000004</v>
      </c>
      <c r="E490" s="22">
        <v>5.0519999999999996</v>
      </c>
      <c r="F490" s="28">
        <v>481</v>
      </c>
      <c r="G490" s="15">
        <f t="shared" si="202"/>
        <v>11.257999999999999</v>
      </c>
      <c r="H490" s="27">
        <v>1.5927</v>
      </c>
      <c r="I490" s="27">
        <v>1.6579999999999999</v>
      </c>
      <c r="J490" s="27">
        <v>1.3895</v>
      </c>
      <c r="K490" s="27">
        <v>1.8326</v>
      </c>
      <c r="L490" s="31">
        <f t="shared" si="203"/>
        <v>1.6182000000000001</v>
      </c>
      <c r="M490" s="27">
        <v>1.8348</v>
      </c>
      <c r="N490" s="27">
        <v>1.7827999999999999</v>
      </c>
      <c r="O490" s="27">
        <v>1.7796000000000001</v>
      </c>
      <c r="P490" s="27"/>
      <c r="Q490" s="31">
        <f t="shared" si="204"/>
        <v>1.7990666666666666</v>
      </c>
      <c r="R490" s="27">
        <v>283.40690000000001</v>
      </c>
      <c r="S490" s="27">
        <v>265.75979999999998</v>
      </c>
      <c r="T490" s="27">
        <v>301.0539</v>
      </c>
      <c r="U490" s="27">
        <v>235.36760000000001</v>
      </c>
      <c r="V490">
        <f t="shared" si="205"/>
        <v>271.39704999999998</v>
      </c>
      <c r="W490" s="16">
        <v>26</v>
      </c>
      <c r="X490" s="15">
        <f t="shared" si="206"/>
        <v>70.563232999999997</v>
      </c>
      <c r="Z490">
        <f t="shared" si="207"/>
        <v>44.563232999999997</v>
      </c>
      <c r="AA490" t="s">
        <v>39</v>
      </c>
      <c r="AB490" s="23">
        <f t="shared" si="208"/>
        <v>7056.3232999999991</v>
      </c>
      <c r="AD490">
        <f t="shared" si="209"/>
        <v>626.783025404157</v>
      </c>
      <c r="AE490" s="23">
        <v>8.8000000000000007</v>
      </c>
    </row>
    <row r="491" spans="1:31" x14ac:dyDescent="0.3">
      <c r="A491" s="15">
        <v>238</v>
      </c>
      <c r="B491">
        <v>3</v>
      </c>
      <c r="C491">
        <v>1</v>
      </c>
      <c r="D491" s="23">
        <v>6.202</v>
      </c>
      <c r="E491" s="22">
        <v>9.1300000000000008</v>
      </c>
      <c r="F491" s="28">
        <v>491</v>
      </c>
      <c r="G491" s="15">
        <f t="shared" si="202"/>
        <v>15.332000000000001</v>
      </c>
      <c r="H491" s="27">
        <v>1.5851</v>
      </c>
      <c r="I491" s="27">
        <v>1.6047</v>
      </c>
      <c r="J491" s="27">
        <v>1.5988</v>
      </c>
      <c r="K491" s="27">
        <v>1.6079000000000001</v>
      </c>
      <c r="L491" s="31">
        <f t="shared" si="203"/>
        <v>1.5991249999999999</v>
      </c>
      <c r="M491" s="27">
        <v>2.0167000000000002</v>
      </c>
      <c r="N491" s="27">
        <v>2.0406</v>
      </c>
      <c r="O491" s="27">
        <v>2.0301999999999998</v>
      </c>
      <c r="P491" s="27">
        <v>1.9734</v>
      </c>
      <c r="Q491" s="31">
        <f t="shared" si="204"/>
        <v>2.015225</v>
      </c>
      <c r="R491" s="27">
        <v>293.70100000000002</v>
      </c>
      <c r="S491" s="27">
        <v>294.19119999999998</v>
      </c>
      <c r="T491" s="27">
        <v>294.6814</v>
      </c>
      <c r="U491" s="27">
        <v>293.21080000000001</v>
      </c>
      <c r="V491">
        <f t="shared" si="205"/>
        <v>293.9461</v>
      </c>
      <c r="W491" s="16">
        <v>26</v>
      </c>
      <c r="X491" s="15">
        <f t="shared" si="206"/>
        <v>76.425986000000009</v>
      </c>
      <c r="Z491">
        <f t="shared" si="207"/>
        <v>50.425986000000009</v>
      </c>
      <c r="AA491" t="s">
        <v>39</v>
      </c>
      <c r="AB491" s="23">
        <f t="shared" si="208"/>
        <v>7642.5986000000003</v>
      </c>
      <c r="AD491">
        <f t="shared" si="209"/>
        <v>498.4736890164362</v>
      </c>
      <c r="AE491" s="23">
        <v>9</v>
      </c>
    </row>
    <row r="492" spans="1:31" x14ac:dyDescent="0.3">
      <c r="A492" s="15">
        <v>239</v>
      </c>
      <c r="B492">
        <v>3</v>
      </c>
      <c r="C492">
        <v>1</v>
      </c>
      <c r="D492" s="23">
        <v>6.9379999999999997</v>
      </c>
      <c r="E492" s="22">
        <v>8.0060000000000002</v>
      </c>
      <c r="F492" s="28">
        <v>493</v>
      </c>
      <c r="G492" s="15">
        <f t="shared" si="202"/>
        <v>14.943999999999999</v>
      </c>
      <c r="H492" s="27">
        <v>1.3419000000000001</v>
      </c>
      <c r="I492" s="27">
        <v>1.3460000000000001</v>
      </c>
      <c r="J492" s="27">
        <v>1.2611000000000001</v>
      </c>
      <c r="K492" s="27">
        <v>1.2844</v>
      </c>
      <c r="L492" s="31">
        <f t="shared" si="203"/>
        <v>1.3083499999999999</v>
      </c>
      <c r="M492" s="27">
        <v>2.0884999999999998</v>
      </c>
      <c r="N492" s="27">
        <v>2.0983999999999998</v>
      </c>
      <c r="O492" s="27"/>
      <c r="P492" s="27">
        <v>2.1008</v>
      </c>
      <c r="Q492" s="31">
        <f t="shared" si="204"/>
        <v>2.0958999999999999</v>
      </c>
      <c r="R492" s="27">
        <v>217.2208</v>
      </c>
      <c r="S492" s="27">
        <v>217.2208</v>
      </c>
      <c r="T492" s="27"/>
      <c r="U492" s="27">
        <v>212.31880000000001</v>
      </c>
      <c r="V492">
        <f t="shared" si="205"/>
        <v>215.58680000000001</v>
      </c>
      <c r="W492" s="16">
        <v>26</v>
      </c>
      <c r="X492" s="15">
        <f t="shared" si="206"/>
        <v>56.052568000000001</v>
      </c>
      <c r="Y492" s="21">
        <f>X492-4</f>
        <v>52.052568000000001</v>
      </c>
      <c r="Z492">
        <f t="shared" si="207"/>
        <v>30.052568000000001</v>
      </c>
      <c r="AA492" t="s">
        <v>39</v>
      </c>
      <c r="AB492" s="15">
        <f t="shared" si="208"/>
        <v>5605.2568000000001</v>
      </c>
      <c r="AC492" s="53">
        <f>AB492-400</f>
        <v>5205.2568000000001</v>
      </c>
      <c r="AD492">
        <f t="shared" si="209"/>
        <v>375.08410064239831</v>
      </c>
      <c r="AE492" s="23">
        <v>8.8000000000000007</v>
      </c>
    </row>
    <row r="493" spans="1:31" x14ac:dyDescent="0.3">
      <c r="A493" s="15">
        <v>241</v>
      </c>
      <c r="B493">
        <v>3</v>
      </c>
      <c r="C493">
        <v>1</v>
      </c>
      <c r="D493" s="23"/>
      <c r="H493" s="27"/>
      <c r="I493" s="27"/>
      <c r="J493" s="27"/>
      <c r="K493" s="27"/>
      <c r="M493" s="27"/>
      <c r="N493" s="27"/>
      <c r="O493" s="27"/>
      <c r="P493" s="27"/>
      <c r="R493" s="27"/>
      <c r="S493" s="27"/>
      <c r="T493" s="27"/>
      <c r="U493" s="27"/>
      <c r="Z493" s="38"/>
      <c r="AA493" s="38"/>
      <c r="AB493" s="59"/>
      <c r="AE493" s="23"/>
    </row>
    <row r="494" spans="1:31" x14ac:dyDescent="0.3">
      <c r="A494" s="15">
        <v>242</v>
      </c>
      <c r="B494">
        <v>3</v>
      </c>
      <c r="C494">
        <v>1</v>
      </c>
      <c r="D494" s="23">
        <v>7</v>
      </c>
      <c r="E494" s="22">
        <v>7.2859999999999996</v>
      </c>
      <c r="F494" s="28">
        <v>503</v>
      </c>
      <c r="G494" s="15">
        <f>D494+E494</f>
        <v>14.286</v>
      </c>
      <c r="H494" s="27">
        <v>1.4604999999999999</v>
      </c>
      <c r="I494" s="27">
        <v>1.5843</v>
      </c>
      <c r="J494" s="27">
        <v>1.5408999999999999</v>
      </c>
      <c r="K494" s="27">
        <v>1.5632999999999999</v>
      </c>
      <c r="L494" s="31">
        <f>AVERAGE(H494:K494)</f>
        <v>1.53725</v>
      </c>
      <c r="M494" s="27">
        <v>2.0415000000000001</v>
      </c>
      <c r="N494" s="27">
        <v>1.9858</v>
      </c>
      <c r="O494" s="27">
        <v>1.9892000000000001</v>
      </c>
      <c r="P494" s="27">
        <v>2.0613999999999999</v>
      </c>
      <c r="Q494" s="31">
        <f>AVERAGE(M494:P494)</f>
        <v>2.0194749999999999</v>
      </c>
      <c r="R494" s="27">
        <v>284.3777</v>
      </c>
      <c r="S494" s="27">
        <v>288.29919999999998</v>
      </c>
      <c r="T494" s="27">
        <v>291.73059999999998</v>
      </c>
      <c r="U494" s="27">
        <v>276.04430000000002</v>
      </c>
      <c r="V494">
        <f>AVERAGE(R494:U494)</f>
        <v>285.11294999999996</v>
      </c>
      <c r="W494" s="16">
        <v>26</v>
      </c>
      <c r="X494" s="15">
        <f>(V494*W494)/100</f>
        <v>74.129366999999988</v>
      </c>
      <c r="Z494">
        <f>X494-W494</f>
        <v>48.129366999999988</v>
      </c>
      <c r="AA494" t="s">
        <v>39</v>
      </c>
      <c r="AB494" s="23">
        <f>V494*W494</f>
        <v>7412.9366999999984</v>
      </c>
      <c r="AD494">
        <f>AB494/G494</f>
        <v>518.895191096178</v>
      </c>
      <c r="AE494" s="23">
        <v>8.8000000000000007</v>
      </c>
    </row>
    <row r="495" spans="1:31" x14ac:dyDescent="0.3">
      <c r="A495" s="15">
        <v>243</v>
      </c>
      <c r="B495">
        <v>3</v>
      </c>
      <c r="C495">
        <v>1</v>
      </c>
      <c r="D495" s="23">
        <v>6.1779999999999999</v>
      </c>
      <c r="E495" s="22">
        <v>8.5259999999999998</v>
      </c>
      <c r="F495" s="28">
        <v>508</v>
      </c>
      <c r="G495" s="15">
        <f>D495+E495</f>
        <v>14.704000000000001</v>
      </c>
      <c r="H495" s="27">
        <v>1.6566000000000001</v>
      </c>
      <c r="I495" s="27">
        <v>1.6644000000000001</v>
      </c>
      <c r="J495" s="27"/>
      <c r="K495" s="27">
        <v>1.5964</v>
      </c>
      <c r="L495" s="31">
        <f>AVERAGE(H495:K495)</f>
        <v>1.6391333333333336</v>
      </c>
      <c r="M495" s="27">
        <v>2.0668000000000002</v>
      </c>
      <c r="N495" s="27">
        <v>2.0966</v>
      </c>
      <c r="O495" s="27">
        <v>1.9550000000000001</v>
      </c>
      <c r="P495" s="27">
        <v>2.0577000000000001</v>
      </c>
      <c r="Q495" s="31">
        <f>AVERAGE(M495:P495)</f>
        <v>2.044025</v>
      </c>
      <c r="R495" s="27">
        <v>315.26</v>
      </c>
      <c r="S495" s="27">
        <v>316.73059999999998</v>
      </c>
      <c r="T495" s="27">
        <v>345.16199999999998</v>
      </c>
      <c r="U495" s="27">
        <v>310.84829999999999</v>
      </c>
      <c r="V495">
        <f>AVERAGE(R495:U495)</f>
        <v>322.000225</v>
      </c>
      <c r="W495" s="16">
        <v>26</v>
      </c>
      <c r="X495" s="15">
        <f>(V495*W495)/100</f>
        <v>83.720058499999993</v>
      </c>
      <c r="Z495">
        <f>X495-W495</f>
        <v>57.720058499999993</v>
      </c>
      <c r="AA495" t="s">
        <v>39</v>
      </c>
      <c r="AB495" s="23">
        <f>V495*W495</f>
        <v>8372.0058499999996</v>
      </c>
      <c r="AD495">
        <f>AB495/G495</f>
        <v>569.36927706746462</v>
      </c>
      <c r="AE495" s="23">
        <v>9.1</v>
      </c>
    </row>
    <row r="496" spans="1:31" x14ac:dyDescent="0.3">
      <c r="A496" s="15">
        <v>246</v>
      </c>
      <c r="B496">
        <v>3</v>
      </c>
      <c r="C496">
        <v>1</v>
      </c>
      <c r="D496" s="23">
        <v>3.7879999999999998</v>
      </c>
      <c r="E496" s="22">
        <v>5.7</v>
      </c>
      <c r="F496" s="28">
        <v>516</v>
      </c>
      <c r="G496" s="15">
        <f>D496+E496</f>
        <v>9.4879999999999995</v>
      </c>
      <c r="H496" s="27">
        <v>1.5851999999999999</v>
      </c>
      <c r="I496" s="27">
        <v>1.6496</v>
      </c>
      <c r="J496" s="27">
        <v>1.7674000000000001</v>
      </c>
      <c r="K496" s="27">
        <v>1.8086</v>
      </c>
      <c r="L496" s="31">
        <f>AVERAGE(H496:K496)</f>
        <v>1.7027000000000001</v>
      </c>
      <c r="M496" s="27">
        <v>1.9251</v>
      </c>
      <c r="N496" s="27">
        <v>1.9049</v>
      </c>
      <c r="O496" s="27">
        <v>1.9843999999999999</v>
      </c>
      <c r="P496" s="27">
        <v>2.1373000000000002</v>
      </c>
      <c r="Q496" s="31">
        <f>AVERAGE(M496:P496)</f>
        <v>1.9879250000000002</v>
      </c>
      <c r="R496" s="27">
        <v>263.36320000000001</v>
      </c>
      <c r="S496" s="27">
        <v>264.34359999999998</v>
      </c>
      <c r="T496" s="27">
        <v>244.24549999999999</v>
      </c>
      <c r="U496" s="27">
        <v>229.53960000000001</v>
      </c>
      <c r="V496">
        <f>AVERAGE(R496:U496)</f>
        <v>250.372975</v>
      </c>
      <c r="W496" s="16">
        <v>16</v>
      </c>
      <c r="X496" s="15">
        <f>(V496*W496)/100</f>
        <v>40.059675999999996</v>
      </c>
      <c r="Z496">
        <f>X496-W496</f>
        <v>24.059675999999996</v>
      </c>
      <c r="AA496" t="s">
        <v>39</v>
      </c>
      <c r="AB496" s="23">
        <f>V496*W496</f>
        <v>4005.9675999999999</v>
      </c>
      <c r="AD496">
        <f>AB496/G496</f>
        <v>422.21412310286678</v>
      </c>
      <c r="AE496" s="23">
        <v>8</v>
      </c>
    </row>
    <row r="497" spans="1:33" x14ac:dyDescent="0.3">
      <c r="A497" s="15">
        <v>247</v>
      </c>
      <c r="B497">
        <v>3</v>
      </c>
      <c r="C497">
        <v>1</v>
      </c>
      <c r="D497" s="23">
        <v>4.242</v>
      </c>
      <c r="E497" s="22">
        <v>3.8340000000000001</v>
      </c>
      <c r="F497" s="28">
        <v>526</v>
      </c>
      <c r="G497" s="15">
        <f>D497+E497</f>
        <v>8.0760000000000005</v>
      </c>
      <c r="H497" s="27">
        <v>1.8868</v>
      </c>
      <c r="I497" s="27">
        <v>1.9422999999999999</v>
      </c>
      <c r="J497" s="27">
        <v>1.7411000000000001</v>
      </c>
      <c r="K497" s="27">
        <v>1.9351</v>
      </c>
      <c r="L497" s="31">
        <f>AVERAGE(H497:K497)</f>
        <v>1.876325</v>
      </c>
      <c r="M497" s="27">
        <v>2.2332999999999998</v>
      </c>
      <c r="N497" s="27">
        <v>2.3003999999999998</v>
      </c>
      <c r="O497" s="27">
        <v>2.0813999999999999</v>
      </c>
      <c r="P497" s="27">
        <v>2.2831000000000001</v>
      </c>
      <c r="Q497" s="31">
        <f>AVERAGE(M497:P497)</f>
        <v>2.2245499999999998</v>
      </c>
      <c r="R497" s="27">
        <v>159.93180000000001</v>
      </c>
      <c r="S497" s="27">
        <v>157.971</v>
      </c>
      <c r="T497" s="27">
        <v>176.5985</v>
      </c>
      <c r="U497" s="27">
        <v>154.53960000000001</v>
      </c>
      <c r="V497">
        <f>AVERAGE(R497:U497)</f>
        <v>162.26022499999999</v>
      </c>
      <c r="W497" s="16">
        <v>26</v>
      </c>
      <c r="X497" s="15">
        <f>(V497*W497)/100</f>
        <v>42.187658499999998</v>
      </c>
      <c r="Z497">
        <f>X497-W497</f>
        <v>16.187658499999998</v>
      </c>
      <c r="AA497" t="s">
        <v>39</v>
      </c>
      <c r="AB497" s="23">
        <f>V497*W497</f>
        <v>4218.7658499999998</v>
      </c>
      <c r="AD497">
        <f>AB497/G497</f>
        <v>522.38309187716686</v>
      </c>
      <c r="AE497" s="23">
        <v>9.4</v>
      </c>
    </row>
    <row r="498" spans="1:33" s="21" customFormat="1" x14ac:dyDescent="0.3">
      <c r="A498" s="21">
        <v>249</v>
      </c>
      <c r="B498" s="21">
        <v>3</v>
      </c>
      <c r="C498" s="21">
        <v>1</v>
      </c>
      <c r="D498" s="53">
        <v>5.5</v>
      </c>
      <c r="E498" s="53">
        <v>5.0199999999999996</v>
      </c>
      <c r="F498" s="68">
        <v>533</v>
      </c>
      <c r="G498" s="21">
        <f>D498+E498</f>
        <v>10.52</v>
      </c>
      <c r="H498" s="69">
        <v>1.7827</v>
      </c>
      <c r="I498" s="69">
        <v>1.9000999999999999</v>
      </c>
      <c r="J498" s="69"/>
      <c r="K498" s="69">
        <v>1.7445999999999999</v>
      </c>
      <c r="L498" s="68">
        <f>AVERAGE(H498:K498)</f>
        <v>1.8091333333333333</v>
      </c>
      <c r="M498" s="69">
        <v>2.0705</v>
      </c>
      <c r="N498" s="69">
        <v>2.0004</v>
      </c>
      <c r="O498" s="69">
        <v>2.0430999999999999</v>
      </c>
      <c r="P498" s="69">
        <v>1.9257</v>
      </c>
      <c r="Q498" s="68">
        <f>AVERAGE(M498:P498)</f>
        <v>2.009925</v>
      </c>
      <c r="R498" s="69">
        <v>231.50040000000001</v>
      </c>
      <c r="S498" s="69">
        <v>238.36320000000001</v>
      </c>
      <c r="T498" s="69">
        <v>234.44159999999999</v>
      </c>
      <c r="U498" s="69">
        <v>253.06909999999999</v>
      </c>
      <c r="V498" s="21">
        <f>AVERAGE(R498:U498)</f>
        <v>239.34357499999999</v>
      </c>
      <c r="W498" s="21">
        <v>26</v>
      </c>
      <c r="X498" s="21">
        <f>(V498*W498)/100</f>
        <v>62.229329499999992</v>
      </c>
      <c r="Z498" s="21">
        <f>X498-W498</f>
        <v>36.229329499999992</v>
      </c>
      <c r="AA498" s="21" t="s">
        <v>39</v>
      </c>
      <c r="AB498" s="53">
        <f>V498*W498</f>
        <v>6222.9329499999994</v>
      </c>
      <c r="AD498" s="21">
        <f>AB498/G498</f>
        <v>591.53355038022812</v>
      </c>
      <c r="AE498" s="53">
        <v>9.6999999999999993</v>
      </c>
    </row>
    <row r="499" spans="1:33" s="19" customFormat="1" x14ac:dyDescent="0.3">
      <c r="A499" s="18">
        <v>250</v>
      </c>
      <c r="B499" s="63">
        <v>3</v>
      </c>
      <c r="C499" s="63">
        <v>1</v>
      </c>
      <c r="D499" s="33"/>
      <c r="F499" s="14"/>
      <c r="G499" s="18"/>
      <c r="H499" s="76"/>
      <c r="I499" s="76"/>
      <c r="J499" s="76"/>
      <c r="K499" s="76"/>
      <c r="L499" s="77"/>
      <c r="M499" s="76"/>
      <c r="N499" s="76"/>
      <c r="O499" s="76"/>
      <c r="P499" s="76"/>
      <c r="Q499" s="77"/>
      <c r="R499" s="76"/>
      <c r="S499" s="76"/>
      <c r="T499" s="76"/>
      <c r="U499" s="76"/>
      <c r="W499" s="20"/>
      <c r="X499" s="18"/>
      <c r="AB499" s="78"/>
      <c r="AE499" s="33"/>
      <c r="AF499" s="18"/>
      <c r="AG499" s="18"/>
    </row>
    <row r="500" spans="1:33" x14ac:dyDescent="0.3">
      <c r="A500" s="15">
        <v>102</v>
      </c>
      <c r="B500">
        <v>4</v>
      </c>
      <c r="C500">
        <v>1</v>
      </c>
      <c r="D500" s="23">
        <v>5.94</v>
      </c>
      <c r="E500" s="22">
        <v>8.7539999999999996</v>
      </c>
      <c r="F500" s="28">
        <v>14</v>
      </c>
      <c r="G500" s="15">
        <f>D500+E500</f>
        <v>14.693999999999999</v>
      </c>
      <c r="H500" s="21">
        <v>1.7619</v>
      </c>
      <c r="I500" s="24">
        <v>1.7016</v>
      </c>
      <c r="J500" s="24">
        <v>1.8773</v>
      </c>
      <c r="K500" s="24">
        <v>1.8237000000000001</v>
      </c>
      <c r="L500" s="31">
        <f t="shared" ref="L500:L508" si="210">AVERAGE(H500:K500)</f>
        <v>1.7911250000000001</v>
      </c>
      <c r="M500" s="21">
        <v>2.0325000000000002</v>
      </c>
      <c r="O500" s="24">
        <v>2.0579999999999998</v>
      </c>
      <c r="P500" s="24">
        <v>2.0569000000000002</v>
      </c>
      <c r="Q500" s="31">
        <f t="shared" ref="Q500:Q508" si="211">AVERAGE(M500:P500)</f>
        <v>2.0491333333333337</v>
      </c>
      <c r="R500" s="21">
        <v>212.81049999999999</v>
      </c>
      <c r="T500">
        <v>207.41829999999999</v>
      </c>
      <c r="U500">
        <v>211.3399</v>
      </c>
      <c r="V500">
        <f t="shared" ref="V500:V508" si="212">AVERAGE(R500:U500)</f>
        <v>210.52290000000002</v>
      </c>
      <c r="W500" s="16">
        <v>26</v>
      </c>
      <c r="X500" s="15">
        <f t="shared" ref="X500:X508" si="213">(V500*W500)/100</f>
        <v>54.735954</v>
      </c>
      <c r="Z500">
        <f t="shared" ref="Z500:Z508" si="214">X500-W500</f>
        <v>28.735954</v>
      </c>
      <c r="AA500" t="s">
        <v>39</v>
      </c>
      <c r="AB500" s="23">
        <f t="shared" ref="AB500:AB508" si="215">V500*W500</f>
        <v>5473.5954000000002</v>
      </c>
      <c r="AD500">
        <f t="shared" ref="AD500:AD508" si="216">AB500/G500</f>
        <v>372.50547162106989</v>
      </c>
      <c r="AE500" s="23">
        <v>9</v>
      </c>
    </row>
    <row r="501" spans="1:33" x14ac:dyDescent="0.3">
      <c r="A501" s="15">
        <v>103</v>
      </c>
      <c r="B501">
        <v>4</v>
      </c>
      <c r="C501">
        <v>1</v>
      </c>
      <c r="D501" s="23">
        <v>7.9180000000000001</v>
      </c>
      <c r="E501" s="22">
        <v>3.778</v>
      </c>
      <c r="F501" s="28">
        <v>25</v>
      </c>
      <c r="G501" s="15">
        <f>D501+E501</f>
        <v>11.696</v>
      </c>
      <c r="H501" s="27"/>
      <c r="I501" s="27">
        <v>2.0495999999999999</v>
      </c>
      <c r="J501" s="27">
        <v>2.0407000000000002</v>
      </c>
      <c r="K501" s="27">
        <v>2.073</v>
      </c>
      <c r="L501" s="31">
        <f t="shared" si="210"/>
        <v>2.0544333333333333</v>
      </c>
      <c r="M501" s="27">
        <v>1.9192</v>
      </c>
      <c r="N501" s="27">
        <v>1.9649000000000001</v>
      </c>
      <c r="O501" s="27">
        <v>1.9492</v>
      </c>
      <c r="P501" s="27">
        <v>1.9764999999999999</v>
      </c>
      <c r="Q501" s="31">
        <f t="shared" si="211"/>
        <v>1.95245</v>
      </c>
      <c r="R501" s="27">
        <v>239.9589</v>
      </c>
      <c r="S501" s="27">
        <v>236.03729999999999</v>
      </c>
      <c r="T501" s="27">
        <v>237.01769999999999</v>
      </c>
      <c r="U501" s="27">
        <v>231.62559999999999</v>
      </c>
      <c r="V501">
        <f t="shared" si="212"/>
        <v>236.15987499999997</v>
      </c>
      <c r="W501" s="16">
        <v>26</v>
      </c>
      <c r="X501" s="15">
        <f t="shared" si="213"/>
        <v>61.401567499999992</v>
      </c>
      <c r="Z501">
        <f t="shared" si="214"/>
        <v>35.401567499999992</v>
      </c>
      <c r="AA501" t="s">
        <v>39</v>
      </c>
      <c r="AB501" s="23">
        <f t="shared" si="215"/>
        <v>6140.1567499999992</v>
      </c>
      <c r="AD501">
        <f t="shared" si="216"/>
        <v>524.97920229138163</v>
      </c>
      <c r="AE501" s="23">
        <v>8.3000000000000007</v>
      </c>
    </row>
    <row r="502" spans="1:33" x14ac:dyDescent="0.3">
      <c r="A502" s="15">
        <v>104</v>
      </c>
      <c r="B502">
        <v>4</v>
      </c>
      <c r="C502">
        <v>1</v>
      </c>
      <c r="D502" s="23">
        <v>14.446</v>
      </c>
      <c r="E502">
        <v>9.2240000000000002</v>
      </c>
      <c r="F502" s="28">
        <v>33</v>
      </c>
      <c r="G502" s="15">
        <f>D502</f>
        <v>14.446</v>
      </c>
      <c r="H502" s="21">
        <v>0.68799999999999994</v>
      </c>
      <c r="I502">
        <v>0.67700000000000005</v>
      </c>
      <c r="J502">
        <v>0.68799999999999994</v>
      </c>
      <c r="K502">
        <v>0.68640000000000001</v>
      </c>
      <c r="L502" s="31">
        <f t="shared" si="210"/>
        <v>0.68484999999999996</v>
      </c>
      <c r="M502" s="27">
        <v>1.9907999999999999</v>
      </c>
      <c r="N502" s="27">
        <v>1.9942</v>
      </c>
      <c r="O502" s="27">
        <v>1.9770000000000001</v>
      </c>
      <c r="P502" s="27">
        <v>1.9870000000000001</v>
      </c>
      <c r="Q502" s="31">
        <f t="shared" si="211"/>
        <v>1.98725</v>
      </c>
      <c r="R502" s="27">
        <v>277.21379999999999</v>
      </c>
      <c r="S502" s="27">
        <v>273.7824</v>
      </c>
      <c r="T502" s="27">
        <v>278.19420000000002</v>
      </c>
      <c r="U502" s="27">
        <v>270.84120000000001</v>
      </c>
      <c r="V502">
        <f t="shared" si="212"/>
        <v>275.00790000000001</v>
      </c>
      <c r="W502" s="16">
        <v>26</v>
      </c>
      <c r="X502" s="15">
        <f t="shared" si="213"/>
        <v>71.502054000000001</v>
      </c>
      <c r="Z502">
        <f t="shared" si="214"/>
        <v>45.502054000000001</v>
      </c>
      <c r="AA502" t="s">
        <v>39</v>
      </c>
      <c r="AB502" s="23">
        <f t="shared" si="215"/>
        <v>7150.2053999999998</v>
      </c>
      <c r="AD502">
        <f t="shared" si="216"/>
        <v>494.9609165166828</v>
      </c>
      <c r="AE502" s="23">
        <v>8.1</v>
      </c>
    </row>
    <row r="503" spans="1:33" x14ac:dyDescent="0.3">
      <c r="A503" s="15">
        <v>105</v>
      </c>
      <c r="B503">
        <v>4</v>
      </c>
      <c r="C503">
        <v>1</v>
      </c>
      <c r="D503" s="23">
        <v>7.1</v>
      </c>
      <c r="E503" s="22">
        <v>1.27</v>
      </c>
      <c r="F503" s="28">
        <v>34</v>
      </c>
      <c r="G503" s="15">
        <f>D503+E503</f>
        <v>8.3699999999999992</v>
      </c>
      <c r="H503" s="21"/>
      <c r="I503">
        <v>0.94479999999999997</v>
      </c>
      <c r="J503">
        <v>0.95489999999999997</v>
      </c>
      <c r="K503">
        <v>0.95830000000000004</v>
      </c>
      <c r="L503" s="31">
        <f t="shared" si="210"/>
        <v>0.95266666666666666</v>
      </c>
      <c r="M503" s="27"/>
      <c r="N503" s="27">
        <v>2.012</v>
      </c>
      <c r="O503" s="27">
        <v>1.9778</v>
      </c>
      <c r="P503" s="27">
        <v>2.012</v>
      </c>
      <c r="Q503" s="31">
        <f t="shared" si="211"/>
        <v>2.0005999999999999</v>
      </c>
      <c r="R503" s="27">
        <v>208.58629999999999</v>
      </c>
      <c r="S503" s="27">
        <v>196.3314</v>
      </c>
      <c r="T503" s="27">
        <v>201.7236</v>
      </c>
      <c r="U503" s="27">
        <v>196.3314</v>
      </c>
      <c r="V503">
        <f t="shared" si="212"/>
        <v>200.74317500000001</v>
      </c>
      <c r="W503" s="16">
        <v>16</v>
      </c>
      <c r="X503" s="15">
        <f t="shared" si="213"/>
        <v>32.118908000000005</v>
      </c>
      <c r="Z503">
        <f t="shared" si="214"/>
        <v>16.118908000000005</v>
      </c>
      <c r="AA503" t="s">
        <v>39</v>
      </c>
      <c r="AB503" s="23">
        <f t="shared" si="215"/>
        <v>3211.8908000000001</v>
      </c>
      <c r="AD503">
        <f t="shared" si="216"/>
        <v>383.73844683393077</v>
      </c>
      <c r="AE503" s="23">
        <v>8</v>
      </c>
    </row>
    <row r="504" spans="1:33" x14ac:dyDescent="0.3">
      <c r="A504" s="15">
        <v>106</v>
      </c>
      <c r="B504">
        <v>4</v>
      </c>
      <c r="C504">
        <v>1</v>
      </c>
      <c r="D504" s="23">
        <v>4.774</v>
      </c>
      <c r="E504" s="22">
        <v>3.6219999999999999</v>
      </c>
      <c r="F504" s="28">
        <v>49</v>
      </c>
      <c r="G504" s="15">
        <f>D504+E504</f>
        <v>8.3960000000000008</v>
      </c>
      <c r="H504">
        <v>2.3765000000000001</v>
      </c>
      <c r="J504">
        <v>2.57</v>
      </c>
      <c r="K504">
        <v>2.5097</v>
      </c>
      <c r="L504" s="31">
        <f t="shared" si="210"/>
        <v>2.4854000000000003</v>
      </c>
      <c r="M504" s="27">
        <v>1.9985999999999999</v>
      </c>
      <c r="N504" s="27"/>
      <c r="O504" s="27">
        <v>2.0028000000000001</v>
      </c>
      <c r="P504" s="27">
        <v>2.0249999999999999</v>
      </c>
      <c r="Q504" s="31">
        <f t="shared" si="211"/>
        <v>2.0088000000000004</v>
      </c>
      <c r="R504" s="27">
        <v>238.12809999999999</v>
      </c>
      <c r="S504" s="27"/>
      <c r="T504" s="27">
        <v>229.79470000000001</v>
      </c>
      <c r="U504" s="27">
        <v>224.40260000000001</v>
      </c>
      <c r="V504">
        <f t="shared" si="212"/>
        <v>230.77513333333332</v>
      </c>
      <c r="W504" s="16">
        <v>16</v>
      </c>
      <c r="X504" s="15">
        <f t="shared" si="213"/>
        <v>36.924021333333329</v>
      </c>
      <c r="Z504">
        <f t="shared" si="214"/>
        <v>20.924021333333329</v>
      </c>
      <c r="AA504" t="s">
        <v>39</v>
      </c>
      <c r="AB504" s="23">
        <f t="shared" si="215"/>
        <v>3692.402133333333</v>
      </c>
      <c r="AD504">
        <f t="shared" si="216"/>
        <v>439.7811021121168</v>
      </c>
      <c r="AE504" s="23">
        <v>9</v>
      </c>
      <c r="AF504" s="15" t="s">
        <v>41</v>
      </c>
    </row>
    <row r="505" spans="1:33" x14ac:dyDescent="0.3">
      <c r="A505" s="15">
        <v>107</v>
      </c>
      <c r="B505">
        <v>4</v>
      </c>
      <c r="C505">
        <v>1</v>
      </c>
      <c r="D505" s="23">
        <v>6.4980000000000002</v>
      </c>
      <c r="E505" s="22">
        <v>6.9039999999999999</v>
      </c>
      <c r="F505" s="28">
        <v>54</v>
      </c>
      <c r="G505" s="15">
        <f>D505+E505</f>
        <v>13.402000000000001</v>
      </c>
      <c r="H505" s="21"/>
      <c r="I505">
        <v>2.4236</v>
      </c>
      <c r="J505">
        <v>2.4119000000000002</v>
      </c>
      <c r="K505">
        <v>2.4188999999999998</v>
      </c>
      <c r="L505" s="31">
        <f t="shared" si="210"/>
        <v>2.418133333333333</v>
      </c>
      <c r="M505" s="27"/>
      <c r="N505" s="27">
        <v>2.0586000000000002</v>
      </c>
      <c r="O505" s="27">
        <v>2.0413000000000001</v>
      </c>
      <c r="P505" s="27">
        <v>2.0546000000000002</v>
      </c>
      <c r="Q505" s="31">
        <f t="shared" si="211"/>
        <v>2.0515000000000003</v>
      </c>
      <c r="R505" s="27">
        <v>261.16730000000001</v>
      </c>
      <c r="S505" s="27">
        <v>252.34379999999999</v>
      </c>
      <c r="T505" s="27">
        <v>258.22609999999997</v>
      </c>
      <c r="U505" s="27">
        <v>251.8536</v>
      </c>
      <c r="V505">
        <f t="shared" si="212"/>
        <v>255.89769999999999</v>
      </c>
      <c r="W505" s="16">
        <v>26</v>
      </c>
      <c r="X505" s="15">
        <f t="shared" si="213"/>
        <v>66.533401999999995</v>
      </c>
      <c r="Z505">
        <f t="shared" si="214"/>
        <v>40.533401999999995</v>
      </c>
      <c r="AA505" t="s">
        <v>39</v>
      </c>
      <c r="AB505" s="23">
        <f t="shared" si="215"/>
        <v>6653.3401999999996</v>
      </c>
      <c r="AD505">
        <f t="shared" si="216"/>
        <v>496.44382927921197</v>
      </c>
      <c r="AE505" s="23">
        <v>8.9</v>
      </c>
    </row>
    <row r="506" spans="1:33" x14ac:dyDescent="0.3">
      <c r="A506" s="15">
        <v>110</v>
      </c>
      <c r="B506">
        <v>4</v>
      </c>
      <c r="C506">
        <v>1</v>
      </c>
      <c r="D506" s="23">
        <v>4.5919999999999996</v>
      </c>
      <c r="E506" s="21" t="s">
        <v>35</v>
      </c>
      <c r="F506" s="28">
        <v>57</v>
      </c>
      <c r="G506" s="15">
        <f>D506</f>
        <v>4.5919999999999996</v>
      </c>
      <c r="H506" s="21"/>
      <c r="I506" s="27">
        <v>3.0202</v>
      </c>
      <c r="J506" s="27">
        <v>2.9588000000000001</v>
      </c>
      <c r="K506" s="27">
        <v>3.0072000000000001</v>
      </c>
      <c r="L506" s="31">
        <f t="shared" si="210"/>
        <v>2.9954000000000001</v>
      </c>
      <c r="M506" s="27"/>
      <c r="N506" s="27">
        <v>2.105</v>
      </c>
      <c r="O506" s="27">
        <v>2.0727000000000002</v>
      </c>
      <c r="P506" s="27">
        <v>2.1230000000000002</v>
      </c>
      <c r="Q506" s="31">
        <f t="shared" si="211"/>
        <v>2.1002333333333332</v>
      </c>
      <c r="R506" s="27">
        <v>126.3634</v>
      </c>
      <c r="S506" s="27">
        <v>114.59869999999999</v>
      </c>
      <c r="T506" s="27">
        <v>120.9712</v>
      </c>
      <c r="U506" s="27">
        <v>115.57899999999999</v>
      </c>
      <c r="V506">
        <f t="shared" si="212"/>
        <v>119.378075</v>
      </c>
      <c r="W506" s="16">
        <v>16</v>
      </c>
      <c r="X506" s="15">
        <f t="shared" si="213"/>
        <v>19.100491999999999</v>
      </c>
      <c r="Z506">
        <f t="shared" si="214"/>
        <v>3.1004919999999991</v>
      </c>
      <c r="AA506" t="s">
        <v>39</v>
      </c>
      <c r="AB506" s="58">
        <f t="shared" si="215"/>
        <v>1910.0491999999999</v>
      </c>
      <c r="AD506">
        <f t="shared" si="216"/>
        <v>415.95148083623695</v>
      </c>
      <c r="AE506" s="23">
        <v>9.4</v>
      </c>
    </row>
    <row r="507" spans="1:33" x14ac:dyDescent="0.3">
      <c r="A507" s="15">
        <v>111</v>
      </c>
      <c r="B507">
        <v>4</v>
      </c>
      <c r="C507">
        <v>1</v>
      </c>
      <c r="D507" s="23">
        <v>9.48</v>
      </c>
      <c r="E507" s="22">
        <v>5.73</v>
      </c>
      <c r="F507" s="28">
        <v>70</v>
      </c>
      <c r="G507" s="15">
        <f>D507+E507</f>
        <v>15.21</v>
      </c>
      <c r="H507" s="27">
        <v>2.2774000000000001</v>
      </c>
      <c r="I507" s="27">
        <v>2.2610000000000001</v>
      </c>
      <c r="J507" s="27">
        <v>2.2942999999999998</v>
      </c>
      <c r="K507" s="27">
        <v>2.2363</v>
      </c>
      <c r="L507" s="31">
        <f t="shared" si="210"/>
        <v>2.2672499999999998</v>
      </c>
      <c r="M507" s="27">
        <v>1.9829000000000001</v>
      </c>
      <c r="N507" s="27">
        <v>1.9730000000000001</v>
      </c>
      <c r="O507" s="27">
        <v>1.9758</v>
      </c>
      <c r="P507" s="27">
        <v>1.9718</v>
      </c>
      <c r="Q507" s="31">
        <f t="shared" si="211"/>
        <v>1.975875</v>
      </c>
      <c r="R507" s="27">
        <v>263.98590000000002</v>
      </c>
      <c r="S507" s="27">
        <v>274.27999999999997</v>
      </c>
      <c r="T507" s="27">
        <v>265.94670000000002</v>
      </c>
      <c r="U507" s="27">
        <v>262.51530000000002</v>
      </c>
      <c r="V507">
        <f t="shared" si="212"/>
        <v>266.68197500000002</v>
      </c>
      <c r="W507" s="16">
        <v>26</v>
      </c>
      <c r="X507" s="15">
        <f t="shared" si="213"/>
        <v>69.337313500000008</v>
      </c>
      <c r="Z507">
        <f t="shared" si="214"/>
        <v>43.337313500000008</v>
      </c>
      <c r="AA507" t="s">
        <v>39</v>
      </c>
      <c r="AB507" s="23">
        <f t="shared" si="215"/>
        <v>6933.7313500000009</v>
      </c>
      <c r="AD507">
        <f t="shared" si="216"/>
        <v>455.86662393162396</v>
      </c>
      <c r="AE507" s="23">
        <v>9</v>
      </c>
    </row>
    <row r="508" spans="1:33" x14ac:dyDescent="0.3">
      <c r="A508" s="15">
        <v>113</v>
      </c>
      <c r="B508">
        <v>4</v>
      </c>
      <c r="C508">
        <v>1</v>
      </c>
      <c r="D508" s="23">
        <v>17.809999999999999</v>
      </c>
      <c r="E508">
        <v>16.898</v>
      </c>
      <c r="F508" s="28">
        <v>75</v>
      </c>
      <c r="G508" s="15">
        <f>D508</f>
        <v>17.809999999999999</v>
      </c>
      <c r="H508" s="27">
        <v>1.8170999999999999</v>
      </c>
      <c r="I508" s="27">
        <v>1.7161</v>
      </c>
      <c r="J508" s="27">
        <v>1.8720000000000001</v>
      </c>
      <c r="K508" s="27">
        <v>1.8449</v>
      </c>
      <c r="L508" s="31">
        <f t="shared" si="210"/>
        <v>1.8125249999999999</v>
      </c>
      <c r="M508" s="27">
        <v>1.98</v>
      </c>
      <c r="N508" s="27"/>
      <c r="O508" s="27">
        <v>1.9892000000000001</v>
      </c>
      <c r="P508" s="27">
        <v>1.9867999999999999</v>
      </c>
      <c r="Q508" s="31">
        <f t="shared" si="211"/>
        <v>1.9853333333333332</v>
      </c>
      <c r="R508" s="27">
        <v>420.84870000000001</v>
      </c>
      <c r="S508" s="27"/>
      <c r="T508" s="27">
        <v>418.8879</v>
      </c>
      <c r="U508" s="27">
        <v>416.43689999999998</v>
      </c>
      <c r="V508">
        <f t="shared" si="212"/>
        <v>418.72449999999998</v>
      </c>
      <c r="W508" s="16">
        <v>26</v>
      </c>
      <c r="X508" s="15">
        <f t="shared" si="213"/>
        <v>108.86837</v>
      </c>
      <c r="Z508">
        <f t="shared" si="214"/>
        <v>82.868369999999999</v>
      </c>
      <c r="AA508" t="s">
        <v>39</v>
      </c>
      <c r="AB508" s="23">
        <f t="shared" si="215"/>
        <v>10886.837</v>
      </c>
      <c r="AD508">
        <f t="shared" si="216"/>
        <v>611.2766423357665</v>
      </c>
      <c r="AE508" s="23">
        <v>9.3000000000000007</v>
      </c>
    </row>
    <row r="509" spans="1:33" x14ac:dyDescent="0.3">
      <c r="A509" s="15">
        <v>114</v>
      </c>
      <c r="B509">
        <v>4</v>
      </c>
      <c r="C509" s="24">
        <v>1</v>
      </c>
      <c r="E509" s="22"/>
      <c r="H509" s="21"/>
      <c r="I509" s="24"/>
      <c r="J509" s="24"/>
      <c r="K509" s="24"/>
      <c r="S509" s="24"/>
      <c r="T509" s="24"/>
      <c r="U509" s="24"/>
      <c r="X509" s="56"/>
      <c r="AC509" s="53"/>
      <c r="AE509" s="23"/>
    </row>
    <row r="510" spans="1:33" x14ac:dyDescent="0.3">
      <c r="A510" s="15">
        <v>121</v>
      </c>
      <c r="B510">
        <v>4</v>
      </c>
      <c r="C510">
        <v>1</v>
      </c>
      <c r="D510" s="23">
        <v>7.4039999999999999</v>
      </c>
      <c r="E510" s="22">
        <v>8.5</v>
      </c>
      <c r="F510" s="28">
        <v>92</v>
      </c>
      <c r="G510" s="15">
        <f>D510+E510</f>
        <v>15.904</v>
      </c>
      <c r="H510" s="27"/>
      <c r="I510" s="27">
        <v>2.6886999999999999</v>
      </c>
      <c r="J510" s="27">
        <v>2.7654000000000001</v>
      </c>
      <c r="K510" s="27">
        <v>2.8188</v>
      </c>
      <c r="L510" s="31">
        <f>AVERAGE(H510:K510)</f>
        <v>2.7576333333333332</v>
      </c>
      <c r="M510" s="27">
        <v>1.8878999999999999</v>
      </c>
      <c r="N510" s="27">
        <v>1.9083000000000001</v>
      </c>
      <c r="O510" s="27">
        <v>1.9007000000000001</v>
      </c>
      <c r="P510" s="27">
        <v>1.9309000000000001</v>
      </c>
      <c r="Q510" s="31">
        <f>AVERAGE(M510:P510)</f>
        <v>1.9069499999999999</v>
      </c>
      <c r="R510" s="27">
        <v>317.24880000000002</v>
      </c>
      <c r="S510" s="27">
        <v>310.38600000000002</v>
      </c>
      <c r="T510" s="27">
        <v>313.81740000000002</v>
      </c>
      <c r="U510" s="27">
        <v>307.44490000000002</v>
      </c>
      <c r="V510">
        <f>AVERAGE(R510:U510)</f>
        <v>312.22427500000003</v>
      </c>
      <c r="W510" s="16">
        <v>26</v>
      </c>
      <c r="X510" s="15">
        <f>(V510*W510)/100</f>
        <v>81.178311500000007</v>
      </c>
      <c r="Z510">
        <f>X510-W510</f>
        <v>55.178311500000007</v>
      </c>
      <c r="AA510" t="s">
        <v>39</v>
      </c>
      <c r="AB510" s="23">
        <f>V510*W510</f>
        <v>8117.8311500000009</v>
      </c>
      <c r="AD510">
        <f>AB510/G510</f>
        <v>510.42700892857147</v>
      </c>
      <c r="AE510" s="23">
        <v>9.1</v>
      </c>
    </row>
    <row r="511" spans="1:33" x14ac:dyDescent="0.3">
      <c r="A511" s="15">
        <v>123</v>
      </c>
      <c r="B511">
        <v>4</v>
      </c>
      <c r="C511">
        <v>1</v>
      </c>
      <c r="D511" s="23"/>
      <c r="H511" s="27"/>
      <c r="I511" s="27"/>
      <c r="J511" s="27"/>
      <c r="K511" s="27"/>
      <c r="M511" s="27"/>
      <c r="N511" s="27"/>
      <c r="O511" s="27"/>
      <c r="P511" s="27"/>
      <c r="R511" s="27"/>
      <c r="S511" s="27"/>
      <c r="T511" s="27"/>
      <c r="U511" s="27"/>
      <c r="AB511" s="23"/>
      <c r="AE511" s="23"/>
    </row>
    <row r="512" spans="1:33" x14ac:dyDescent="0.3">
      <c r="A512" s="15">
        <v>124</v>
      </c>
      <c r="B512">
        <v>4</v>
      </c>
      <c r="C512">
        <v>1</v>
      </c>
      <c r="D512" s="23">
        <v>9.39</v>
      </c>
      <c r="E512" s="22">
        <v>10.058</v>
      </c>
      <c r="F512" s="28">
        <v>98</v>
      </c>
      <c r="G512" s="15">
        <f>D512+E512</f>
        <v>19.448</v>
      </c>
      <c r="H512" s="27"/>
      <c r="I512" s="27">
        <v>1.7464</v>
      </c>
      <c r="J512" s="27">
        <v>1.7766999999999999</v>
      </c>
      <c r="K512" s="27">
        <v>1.7850999999999999</v>
      </c>
      <c r="L512" s="31">
        <f t="shared" ref="L512:L519" si="217">AVERAGE(H512:K512)</f>
        <v>1.7693999999999999</v>
      </c>
      <c r="M512" s="27">
        <v>1.8398000000000001</v>
      </c>
      <c r="N512" s="27">
        <v>1.8571</v>
      </c>
      <c r="O512" s="27">
        <v>1.8561000000000001</v>
      </c>
      <c r="P512" s="27">
        <v>1.8754</v>
      </c>
      <c r="Q512" s="31">
        <f t="shared" ref="Q512:Q519" si="218">AVERAGE(M512:P512)</f>
        <v>1.8571000000000002</v>
      </c>
      <c r="R512" s="27">
        <v>402.05270000000002</v>
      </c>
      <c r="S512" s="27">
        <v>397.64089999999999</v>
      </c>
      <c r="T512" s="27">
        <v>401.07229999999998</v>
      </c>
      <c r="U512" s="27">
        <v>394.20960000000002</v>
      </c>
      <c r="V512">
        <f t="shared" ref="V512:V519" si="219">AVERAGE(R512:U512)</f>
        <v>398.743875</v>
      </c>
      <c r="W512" s="16">
        <v>26</v>
      </c>
      <c r="X512" s="15">
        <f t="shared" ref="X512:X519" si="220">(V512*W512)/100</f>
        <v>103.6734075</v>
      </c>
      <c r="Z512">
        <f t="shared" ref="Z512:Z519" si="221">X512-W512</f>
        <v>77.673407499999996</v>
      </c>
      <c r="AA512" t="s">
        <v>39</v>
      </c>
      <c r="AB512" s="23">
        <f t="shared" ref="AB512:AB519" si="222">V512*W512</f>
        <v>10367.340749999999</v>
      </c>
      <c r="AD512">
        <f t="shared" ref="AD512:AD519" si="223">AB512/G512</f>
        <v>533.08004679144381</v>
      </c>
      <c r="AE512" s="23">
        <v>9.1</v>
      </c>
    </row>
    <row r="513" spans="1:31" x14ac:dyDescent="0.3">
      <c r="A513" s="15">
        <v>125</v>
      </c>
      <c r="B513">
        <v>4</v>
      </c>
      <c r="C513">
        <v>1</v>
      </c>
      <c r="D513" s="23">
        <v>5.3220000000000001</v>
      </c>
      <c r="E513" s="22">
        <v>6.18</v>
      </c>
      <c r="F513" s="28">
        <v>86</v>
      </c>
      <c r="G513" s="15">
        <f>D513+E513</f>
        <v>11.501999999999999</v>
      </c>
      <c r="H513" s="27"/>
      <c r="I513" s="27">
        <v>1.9365000000000001</v>
      </c>
      <c r="J513" s="27">
        <v>1.9437</v>
      </c>
      <c r="K513" s="27">
        <v>1.9228000000000001</v>
      </c>
      <c r="L513" s="31">
        <f t="shared" si="217"/>
        <v>1.9343333333333337</v>
      </c>
      <c r="M513" s="27">
        <v>1.9771000000000001</v>
      </c>
      <c r="N513" s="27">
        <v>2.0844999999999998</v>
      </c>
      <c r="O513" s="27">
        <v>2.0432999999999999</v>
      </c>
      <c r="P513" s="27">
        <v>2.089</v>
      </c>
      <c r="Q513" s="31">
        <f t="shared" si="218"/>
        <v>2.0484750000000003</v>
      </c>
      <c r="R513" s="27">
        <v>197.3192</v>
      </c>
      <c r="S513" s="27">
        <v>185.55449999999999</v>
      </c>
      <c r="T513" s="27">
        <v>192.9075</v>
      </c>
      <c r="U513" s="27">
        <v>188.00550000000001</v>
      </c>
      <c r="V513">
        <f t="shared" si="219"/>
        <v>190.946675</v>
      </c>
      <c r="W513" s="16">
        <v>26</v>
      </c>
      <c r="X513" s="15">
        <f t="shared" si="220"/>
        <v>49.6461355</v>
      </c>
      <c r="Z513">
        <f t="shared" si="221"/>
        <v>23.6461355</v>
      </c>
      <c r="AA513" t="s">
        <v>39</v>
      </c>
      <c r="AB513" s="23">
        <f t="shared" si="222"/>
        <v>4964.61355</v>
      </c>
      <c r="AD513">
        <f t="shared" si="223"/>
        <v>431.63045992001395</v>
      </c>
      <c r="AE513" s="23">
        <v>8.8000000000000007</v>
      </c>
    </row>
    <row r="514" spans="1:31" x14ac:dyDescent="0.3">
      <c r="A514" s="15">
        <v>128</v>
      </c>
      <c r="B514">
        <v>4</v>
      </c>
      <c r="C514">
        <v>1</v>
      </c>
      <c r="D514" s="23">
        <v>7.4740000000000002</v>
      </c>
      <c r="E514" s="22">
        <v>3.85</v>
      </c>
      <c r="F514" s="28">
        <v>114</v>
      </c>
      <c r="G514" s="15">
        <f>D514+E514</f>
        <v>11.324</v>
      </c>
      <c r="H514" s="27">
        <v>2.2776999999999998</v>
      </c>
      <c r="I514" s="27">
        <v>2.0514000000000001</v>
      </c>
      <c r="J514" s="27">
        <v>2.5771000000000002</v>
      </c>
      <c r="K514" s="27">
        <v>2.3622000000000001</v>
      </c>
      <c r="L514" s="31">
        <f t="shared" si="217"/>
        <v>2.3170999999999999</v>
      </c>
      <c r="M514" s="27">
        <v>1.9783999999999999</v>
      </c>
      <c r="N514" s="27"/>
      <c r="O514" s="27">
        <v>2.0304000000000002</v>
      </c>
      <c r="P514" s="27">
        <v>1.9864999999999999</v>
      </c>
      <c r="Q514" s="31">
        <f t="shared" si="218"/>
        <v>1.9984333333333335</v>
      </c>
      <c r="R514" s="27">
        <v>232.935</v>
      </c>
      <c r="S514" s="27"/>
      <c r="T514" s="27">
        <v>223.1311</v>
      </c>
      <c r="U514" s="27">
        <v>229.9939</v>
      </c>
      <c r="V514">
        <f t="shared" si="219"/>
        <v>228.68666666666664</v>
      </c>
      <c r="W514" s="16">
        <v>26</v>
      </c>
      <c r="X514" s="15">
        <f t="shared" si="220"/>
        <v>59.458533333333328</v>
      </c>
      <c r="Z514">
        <f t="shared" si="221"/>
        <v>33.458533333333328</v>
      </c>
      <c r="AA514" t="s">
        <v>39</v>
      </c>
      <c r="AB514" s="23">
        <f t="shared" si="222"/>
        <v>5945.8533333333326</v>
      </c>
      <c r="AD514">
        <f t="shared" si="223"/>
        <v>525.06652537383718</v>
      </c>
      <c r="AE514" s="23">
        <v>8.5</v>
      </c>
    </row>
    <row r="515" spans="1:31" x14ac:dyDescent="0.3">
      <c r="A515" s="15">
        <v>129</v>
      </c>
      <c r="B515">
        <v>4</v>
      </c>
      <c r="C515">
        <v>1</v>
      </c>
      <c r="D515" s="23">
        <v>4.508</v>
      </c>
      <c r="E515" s="22">
        <v>1.552</v>
      </c>
      <c r="F515" s="28">
        <v>127</v>
      </c>
      <c r="G515" s="15">
        <f>D515+E515</f>
        <v>6.0600000000000005</v>
      </c>
      <c r="H515" s="27">
        <v>2.5299</v>
      </c>
      <c r="I515" s="27">
        <v>2.5104000000000002</v>
      </c>
      <c r="J515" s="27">
        <v>2.5137</v>
      </c>
      <c r="K515" s="27">
        <v>2.4754</v>
      </c>
      <c r="L515" s="31">
        <f t="shared" si="217"/>
        <v>2.5073500000000002</v>
      </c>
      <c r="M515" s="27">
        <v>1.9838</v>
      </c>
      <c r="N515" s="27">
        <v>2.0041000000000002</v>
      </c>
      <c r="O515" s="27">
        <v>2.0042</v>
      </c>
      <c r="P515" s="27">
        <v>1.9787999999999999</v>
      </c>
      <c r="Q515" s="31">
        <f t="shared" si="218"/>
        <v>1.9927250000000001</v>
      </c>
      <c r="R515" s="27">
        <v>191.7586</v>
      </c>
      <c r="S515" s="27">
        <v>192.739</v>
      </c>
      <c r="T515" s="27">
        <v>191.7586</v>
      </c>
      <c r="U515" s="27">
        <v>191.26840000000001</v>
      </c>
      <c r="V515">
        <f t="shared" si="219"/>
        <v>191.88115000000002</v>
      </c>
      <c r="W515" s="16">
        <v>16</v>
      </c>
      <c r="X515" s="15">
        <f t="shared" si="220"/>
        <v>30.700984000000002</v>
      </c>
      <c r="Z515">
        <f t="shared" si="221"/>
        <v>14.700984000000002</v>
      </c>
      <c r="AA515" t="s">
        <v>39</v>
      </c>
      <c r="AB515" s="58">
        <f t="shared" si="222"/>
        <v>3070.0984000000003</v>
      </c>
      <c r="AD515">
        <f t="shared" si="223"/>
        <v>506.61689768976896</v>
      </c>
      <c r="AE515" s="23">
        <v>8.8000000000000007</v>
      </c>
    </row>
    <row r="516" spans="1:31" x14ac:dyDescent="0.3">
      <c r="A516" s="15">
        <v>130</v>
      </c>
      <c r="B516">
        <v>4</v>
      </c>
      <c r="C516">
        <v>1</v>
      </c>
      <c r="D516" s="23">
        <v>5.742</v>
      </c>
      <c r="E516" s="22">
        <v>6.242</v>
      </c>
      <c r="F516" s="28">
        <v>132</v>
      </c>
      <c r="G516" s="15">
        <f>D516+E516</f>
        <v>11.984</v>
      </c>
      <c r="H516" s="27">
        <v>1.9060999999999999</v>
      </c>
      <c r="I516" s="27">
        <v>1.7613000000000001</v>
      </c>
      <c r="J516" s="27">
        <v>2.1475</v>
      </c>
      <c r="K516" s="27">
        <v>2.0148000000000001</v>
      </c>
      <c r="L516" s="31">
        <f t="shared" si="217"/>
        <v>1.957425</v>
      </c>
      <c r="M516" s="27">
        <v>2.0442</v>
      </c>
      <c r="N516" s="27"/>
      <c r="O516" s="27">
        <v>2.0840000000000001</v>
      </c>
      <c r="P516" s="27">
        <v>2.0503</v>
      </c>
      <c r="Q516" s="31">
        <f t="shared" si="218"/>
        <v>2.0594999999999999</v>
      </c>
      <c r="R516" s="27">
        <v>199.60169999999999</v>
      </c>
      <c r="S516" s="27"/>
      <c r="T516" s="27">
        <v>192.24879999999999</v>
      </c>
      <c r="U516" s="27">
        <v>196.1703</v>
      </c>
      <c r="V516">
        <f t="shared" si="219"/>
        <v>196.00693333333334</v>
      </c>
      <c r="W516" s="16">
        <v>26</v>
      </c>
      <c r="X516" s="56">
        <f t="shared" si="220"/>
        <v>50.961802666666664</v>
      </c>
      <c r="Y516" s="21">
        <f>X516-2</f>
        <v>48.961802666666664</v>
      </c>
      <c r="Z516">
        <f t="shared" si="221"/>
        <v>24.961802666666664</v>
      </c>
      <c r="AA516" t="s">
        <v>39</v>
      </c>
      <c r="AB516" s="15">
        <f t="shared" si="222"/>
        <v>5096.1802666666663</v>
      </c>
      <c r="AC516" s="53">
        <f>AB516-200</f>
        <v>4896.1802666666663</v>
      </c>
      <c r="AD516">
        <f t="shared" si="223"/>
        <v>425.24868713840675</v>
      </c>
      <c r="AE516" s="23">
        <v>8.9</v>
      </c>
    </row>
    <row r="517" spans="1:31" x14ac:dyDescent="0.3">
      <c r="A517" s="15">
        <v>131</v>
      </c>
      <c r="B517">
        <v>4</v>
      </c>
      <c r="C517">
        <v>1</v>
      </c>
      <c r="D517" s="23">
        <v>16.495999999999999</v>
      </c>
      <c r="E517">
        <v>7.7140000000000004</v>
      </c>
      <c r="F517" s="28">
        <v>139</v>
      </c>
      <c r="G517" s="15">
        <f>D517</f>
        <v>16.495999999999999</v>
      </c>
      <c r="H517" s="27">
        <v>1.6869000000000001</v>
      </c>
      <c r="I517" s="27"/>
      <c r="J517" s="27">
        <v>1.7165999999999999</v>
      </c>
      <c r="K517" s="27">
        <v>1.7170000000000001</v>
      </c>
      <c r="L517" s="31">
        <f t="shared" si="217"/>
        <v>1.7068333333333332</v>
      </c>
      <c r="M517" s="27">
        <v>1.9339999999999999</v>
      </c>
      <c r="N517" s="27"/>
      <c r="O517" s="27">
        <v>1.9453</v>
      </c>
      <c r="P517" s="27">
        <v>1.9478</v>
      </c>
      <c r="Q517" s="31">
        <f t="shared" si="218"/>
        <v>1.9423666666666666</v>
      </c>
      <c r="R517" s="27">
        <v>318.4896</v>
      </c>
      <c r="S517" s="27"/>
      <c r="T517" s="27">
        <v>316.52879999999999</v>
      </c>
      <c r="U517" s="27">
        <v>314.07780000000002</v>
      </c>
      <c r="V517">
        <f t="shared" si="219"/>
        <v>316.36539999999997</v>
      </c>
      <c r="W517" s="16">
        <v>26</v>
      </c>
      <c r="X517" s="56">
        <f t="shared" si="220"/>
        <v>82.255003999999985</v>
      </c>
      <c r="Y517" s="21">
        <f>X517-2</f>
        <v>80.255003999999985</v>
      </c>
      <c r="Z517">
        <f t="shared" si="221"/>
        <v>56.255003999999985</v>
      </c>
      <c r="AA517" t="s">
        <v>39</v>
      </c>
      <c r="AB517" s="15">
        <f t="shared" si="222"/>
        <v>8225.500399999999</v>
      </c>
      <c r="AC517" s="53">
        <f>AB517-200</f>
        <v>8025.500399999999</v>
      </c>
      <c r="AD517">
        <f t="shared" si="223"/>
        <v>498.63605722599414</v>
      </c>
      <c r="AE517" s="23">
        <v>8.9</v>
      </c>
    </row>
    <row r="518" spans="1:31" x14ac:dyDescent="0.3">
      <c r="A518" s="15">
        <v>132</v>
      </c>
      <c r="B518">
        <v>4</v>
      </c>
      <c r="C518">
        <v>1</v>
      </c>
      <c r="D518" s="23">
        <v>5.1760000000000002</v>
      </c>
      <c r="E518" s="22">
        <v>6.08</v>
      </c>
      <c r="F518" s="28">
        <v>149</v>
      </c>
      <c r="G518" s="15">
        <f>D518+E518</f>
        <v>11.256</v>
      </c>
      <c r="H518" s="27">
        <v>2.3475999999999999</v>
      </c>
      <c r="I518" s="27">
        <v>2.3511000000000002</v>
      </c>
      <c r="J518" s="27">
        <v>2.3942999999999999</v>
      </c>
      <c r="K518" s="27">
        <v>2.3548</v>
      </c>
      <c r="L518" s="31">
        <f t="shared" si="217"/>
        <v>2.3619500000000002</v>
      </c>
      <c r="M518" s="27">
        <v>1.9814000000000001</v>
      </c>
      <c r="N518" s="27">
        <v>1.9947999999999999</v>
      </c>
      <c r="O518" s="27">
        <v>1.9993000000000001</v>
      </c>
      <c r="P518" s="27">
        <v>1.9769000000000001</v>
      </c>
      <c r="Q518" s="31">
        <f t="shared" si="218"/>
        <v>1.9881000000000002</v>
      </c>
      <c r="R518" s="27">
        <v>216.52879999999999</v>
      </c>
      <c r="S518" s="27">
        <v>217.99940000000001</v>
      </c>
      <c r="T518" s="27">
        <v>218.4896</v>
      </c>
      <c r="U518" s="27">
        <v>216.0386</v>
      </c>
      <c r="V518">
        <f t="shared" si="219"/>
        <v>217.26409999999998</v>
      </c>
      <c r="W518" s="16">
        <v>26</v>
      </c>
      <c r="X518" s="15">
        <f t="shared" si="220"/>
        <v>56.488665999999995</v>
      </c>
      <c r="Z518">
        <f t="shared" si="221"/>
        <v>30.488665999999995</v>
      </c>
      <c r="AA518" t="s">
        <v>39</v>
      </c>
      <c r="AB518" s="23">
        <f t="shared" si="222"/>
        <v>5648.8665999999994</v>
      </c>
      <c r="AD518">
        <f t="shared" si="223"/>
        <v>501.85382018479027</v>
      </c>
      <c r="AE518" s="23">
        <v>8.8000000000000007</v>
      </c>
    </row>
    <row r="519" spans="1:31" x14ac:dyDescent="0.3">
      <c r="A519" s="15">
        <v>133</v>
      </c>
      <c r="B519">
        <v>4</v>
      </c>
      <c r="C519">
        <v>1</v>
      </c>
      <c r="D519" s="23">
        <v>7.694</v>
      </c>
      <c r="E519" t="s">
        <v>35</v>
      </c>
      <c r="F519" s="28">
        <v>156</v>
      </c>
      <c r="G519" s="15">
        <f>D519</f>
        <v>7.694</v>
      </c>
      <c r="H519" s="27">
        <v>1.0327999999999999</v>
      </c>
      <c r="I519" s="27">
        <v>1.0764</v>
      </c>
      <c r="J519" s="27">
        <v>1.1067</v>
      </c>
      <c r="K519" s="27">
        <v>1.0945</v>
      </c>
      <c r="L519" s="31">
        <f t="shared" si="217"/>
        <v>1.0775999999999999</v>
      </c>
      <c r="M519" s="27">
        <v>1.9400999999999999</v>
      </c>
      <c r="N519" s="27">
        <v>2.0207000000000002</v>
      </c>
      <c r="O519" s="27">
        <v>2.0381</v>
      </c>
      <c r="P519" s="27">
        <v>2.0078999999999998</v>
      </c>
      <c r="Q519" s="31">
        <f t="shared" si="218"/>
        <v>2.0017</v>
      </c>
      <c r="R519" s="27">
        <v>240.54839999999999</v>
      </c>
      <c r="S519" s="27">
        <v>231.72489999999999</v>
      </c>
      <c r="T519" s="27">
        <v>231.72489999999999</v>
      </c>
      <c r="U519" s="27">
        <v>230.2543</v>
      </c>
      <c r="V519">
        <f t="shared" si="219"/>
        <v>233.56312500000001</v>
      </c>
      <c r="W519" s="16">
        <v>16</v>
      </c>
      <c r="X519" s="15">
        <f t="shared" si="220"/>
        <v>37.370100000000001</v>
      </c>
      <c r="Z519">
        <f t="shared" si="221"/>
        <v>21.370100000000001</v>
      </c>
      <c r="AA519" t="s">
        <v>39</v>
      </c>
      <c r="AB519" s="23">
        <f t="shared" si="222"/>
        <v>3737.01</v>
      </c>
      <c r="AD519">
        <f t="shared" si="223"/>
        <v>485.70444502209517</v>
      </c>
      <c r="AE519" s="23">
        <v>9.1</v>
      </c>
    </row>
    <row r="520" spans="1:31" x14ac:dyDescent="0.3">
      <c r="A520" s="15">
        <v>134</v>
      </c>
      <c r="B520">
        <v>4</v>
      </c>
      <c r="C520">
        <v>1</v>
      </c>
      <c r="E520" s="22"/>
      <c r="H520" s="21"/>
      <c r="I520" s="24"/>
      <c r="J520" s="24"/>
      <c r="K520" s="24"/>
      <c r="AB520" s="23"/>
      <c r="AE520" s="23"/>
    </row>
    <row r="521" spans="1:31" x14ac:dyDescent="0.3">
      <c r="A521" s="15">
        <v>136</v>
      </c>
      <c r="B521">
        <v>4</v>
      </c>
      <c r="C521">
        <v>1</v>
      </c>
      <c r="D521" s="23">
        <v>6.4580000000000002</v>
      </c>
      <c r="E521" s="22">
        <v>7.27</v>
      </c>
      <c r="F521" s="28">
        <v>162</v>
      </c>
      <c r="G521" s="15">
        <f>D521+E521</f>
        <v>13.728</v>
      </c>
      <c r="H521" s="27">
        <v>1.7230000000000001</v>
      </c>
      <c r="I521" s="27">
        <v>1.8993</v>
      </c>
      <c r="J521" s="27">
        <v>1.9936</v>
      </c>
      <c r="K521" s="27">
        <v>1.8666</v>
      </c>
      <c r="L521" s="31">
        <f t="shared" ref="L521:L527" si="224">AVERAGE(H521:K521)</f>
        <v>1.870625</v>
      </c>
      <c r="M521" s="27">
        <v>1.7433000000000001</v>
      </c>
      <c r="N521" s="27">
        <v>1.7875000000000001</v>
      </c>
      <c r="O521" s="27">
        <v>1.7981</v>
      </c>
      <c r="P521" s="27">
        <v>1.7454000000000001</v>
      </c>
      <c r="Q521" s="31">
        <f t="shared" ref="Q521:Q527" si="225">AVERAGE(M521:P521)</f>
        <v>1.768575</v>
      </c>
      <c r="R521" s="27">
        <v>301.68849999999998</v>
      </c>
      <c r="S521" s="27">
        <v>295.3159</v>
      </c>
      <c r="T521" s="27">
        <v>295.3159</v>
      </c>
      <c r="U521" s="27">
        <v>301.19830000000002</v>
      </c>
      <c r="V521">
        <f t="shared" ref="V521:V527" si="226">AVERAGE(R521:U521)</f>
        <v>298.37965000000003</v>
      </c>
      <c r="W521" s="16">
        <v>26</v>
      </c>
      <c r="X521" s="15">
        <f t="shared" ref="X521:X527" si="227">(V521*W521)/100</f>
        <v>77.578709000000003</v>
      </c>
      <c r="Z521">
        <f t="shared" ref="Z521:Z527" si="228">X521-W521</f>
        <v>51.578709000000003</v>
      </c>
      <c r="AA521" t="s">
        <v>39</v>
      </c>
      <c r="AB521" s="23">
        <f t="shared" ref="AB521:AB527" si="229">V521*W521</f>
        <v>7757.8709000000008</v>
      </c>
      <c r="AD521">
        <f t="shared" ref="AD521:AD527" si="230">AB521/G521</f>
        <v>565.11297348484857</v>
      </c>
      <c r="AE521" s="23">
        <v>8.5</v>
      </c>
    </row>
    <row r="522" spans="1:31" x14ac:dyDescent="0.3">
      <c r="A522" s="15">
        <v>137</v>
      </c>
      <c r="B522">
        <v>4</v>
      </c>
      <c r="C522">
        <v>1</v>
      </c>
      <c r="D522" s="23">
        <v>6.75</v>
      </c>
      <c r="E522" s="22">
        <v>10.67</v>
      </c>
      <c r="F522" s="28">
        <v>169</v>
      </c>
      <c r="G522" s="15">
        <f>D522+E522</f>
        <v>17.420000000000002</v>
      </c>
      <c r="H522" s="27">
        <v>1.4992000000000001</v>
      </c>
      <c r="I522" s="27">
        <v>1.4061999999999999</v>
      </c>
      <c r="J522" s="27">
        <v>1.5276000000000001</v>
      </c>
      <c r="K522" s="27">
        <v>1.5290999999999999</v>
      </c>
      <c r="L522" s="31">
        <f t="shared" si="224"/>
        <v>1.4905249999999999</v>
      </c>
      <c r="M522" s="27">
        <v>1.8489</v>
      </c>
      <c r="N522" s="27">
        <v>1.7419</v>
      </c>
      <c r="O522" s="27">
        <v>1.8484</v>
      </c>
      <c r="P522" s="27">
        <v>1.8587</v>
      </c>
      <c r="Q522" s="31">
        <f t="shared" si="225"/>
        <v>1.8244749999999998</v>
      </c>
      <c r="R522" s="27">
        <v>303.64920000000001</v>
      </c>
      <c r="S522" s="27"/>
      <c r="T522" s="27">
        <v>302.66879999999998</v>
      </c>
      <c r="U522" s="27">
        <v>300.7081</v>
      </c>
      <c r="V522">
        <f t="shared" si="226"/>
        <v>302.34203333333335</v>
      </c>
      <c r="W522" s="16">
        <v>26</v>
      </c>
      <c r="X522" s="15">
        <f t="shared" si="227"/>
        <v>78.608928666666671</v>
      </c>
      <c r="Z522">
        <f t="shared" si="228"/>
        <v>52.608928666666671</v>
      </c>
      <c r="AA522" t="s">
        <v>39</v>
      </c>
      <c r="AB522" s="23">
        <f t="shared" si="229"/>
        <v>7860.892866666667</v>
      </c>
      <c r="AD522">
        <f t="shared" si="230"/>
        <v>451.25676616915422</v>
      </c>
      <c r="AE522" s="23">
        <v>8.8000000000000007</v>
      </c>
    </row>
    <row r="523" spans="1:31" x14ac:dyDescent="0.3">
      <c r="A523" s="15">
        <v>138</v>
      </c>
      <c r="B523">
        <v>4</v>
      </c>
      <c r="C523">
        <v>1</v>
      </c>
      <c r="D523" s="23">
        <v>10.784000000000001</v>
      </c>
      <c r="E523" t="s">
        <v>35</v>
      </c>
      <c r="F523" s="28">
        <v>105</v>
      </c>
      <c r="G523" s="15">
        <f>D523</f>
        <v>10.784000000000001</v>
      </c>
      <c r="H523" s="27">
        <v>2.8702999999999999</v>
      </c>
      <c r="I523" s="27"/>
      <c r="J523" s="27">
        <v>3.2397</v>
      </c>
      <c r="K523" s="27">
        <v>3.0632999999999999</v>
      </c>
      <c r="L523" s="31">
        <f t="shared" si="224"/>
        <v>3.0577666666666663</v>
      </c>
      <c r="M523" s="27">
        <v>1.9569000000000001</v>
      </c>
      <c r="N523" s="27"/>
      <c r="O523" s="27">
        <v>1.9610000000000001</v>
      </c>
      <c r="P523" s="27">
        <v>1.9817</v>
      </c>
      <c r="Q523" s="31">
        <f t="shared" si="225"/>
        <v>1.9665333333333335</v>
      </c>
      <c r="R523" s="27">
        <v>187.83699999999999</v>
      </c>
      <c r="S523" s="27"/>
      <c r="T523" s="27">
        <v>183.42519999999999</v>
      </c>
      <c r="U523" s="27">
        <v>182.44489999999999</v>
      </c>
      <c r="V523">
        <f t="shared" si="226"/>
        <v>184.56903333333332</v>
      </c>
      <c r="W523" s="16">
        <v>26</v>
      </c>
      <c r="X523" s="15">
        <f t="shared" si="227"/>
        <v>47.987948666666661</v>
      </c>
      <c r="Z523">
        <f t="shared" si="228"/>
        <v>21.987948666666661</v>
      </c>
      <c r="AA523" t="s">
        <v>39</v>
      </c>
      <c r="AB523" s="23">
        <f t="shared" si="229"/>
        <v>4798.7948666666662</v>
      </c>
      <c r="AD523">
        <f t="shared" si="230"/>
        <v>444.99210558852616</v>
      </c>
      <c r="AE523" s="23">
        <v>8.6999999999999993</v>
      </c>
    </row>
    <row r="524" spans="1:31" x14ac:dyDescent="0.3">
      <c r="A524" s="15">
        <v>139</v>
      </c>
      <c r="B524">
        <v>4</v>
      </c>
      <c r="C524">
        <v>1</v>
      </c>
      <c r="D524" s="23">
        <v>7.7320000000000002</v>
      </c>
      <c r="E524" s="22">
        <v>7.016</v>
      </c>
      <c r="F524" s="28">
        <v>176</v>
      </c>
      <c r="G524" s="15">
        <f>D524+E524</f>
        <v>14.748000000000001</v>
      </c>
      <c r="H524" s="27">
        <v>2.0331000000000001</v>
      </c>
      <c r="I524" s="27">
        <v>2.081</v>
      </c>
      <c r="J524" s="27">
        <v>2.1234999999999999</v>
      </c>
      <c r="K524" s="27">
        <v>1.9117</v>
      </c>
      <c r="L524" s="31">
        <f t="shared" si="224"/>
        <v>2.0373250000000001</v>
      </c>
      <c r="M524" s="27">
        <v>2.0891000000000002</v>
      </c>
      <c r="N524" s="27">
        <v>2.1105</v>
      </c>
      <c r="O524" s="27">
        <v>2.1101000000000001</v>
      </c>
      <c r="P524" s="27"/>
      <c r="Q524" s="31">
        <f t="shared" si="225"/>
        <v>2.1032333333333333</v>
      </c>
      <c r="R524" s="27">
        <v>303.15899999999999</v>
      </c>
      <c r="S524" s="27">
        <v>303.15899999999999</v>
      </c>
      <c r="T524" s="27">
        <v>304.13940000000002</v>
      </c>
      <c r="U524" s="27"/>
      <c r="V524">
        <f t="shared" si="226"/>
        <v>303.48579999999998</v>
      </c>
      <c r="W524" s="16">
        <v>26</v>
      </c>
      <c r="X524" s="15">
        <f t="shared" si="227"/>
        <v>78.906307999999996</v>
      </c>
      <c r="Z524">
        <f t="shared" si="228"/>
        <v>52.906307999999996</v>
      </c>
      <c r="AA524" t="s">
        <v>39</v>
      </c>
      <c r="AB524" s="23">
        <f t="shared" si="229"/>
        <v>7890.6307999999999</v>
      </c>
      <c r="AD524">
        <f t="shared" si="230"/>
        <v>535.03056685652291</v>
      </c>
      <c r="AE524" s="23">
        <v>9.6</v>
      </c>
    </row>
    <row r="525" spans="1:31" x14ac:dyDescent="0.3">
      <c r="A525" s="15">
        <v>140</v>
      </c>
      <c r="B525">
        <v>4</v>
      </c>
      <c r="C525">
        <v>1</v>
      </c>
      <c r="D525" s="23">
        <v>6.8079999999999998</v>
      </c>
      <c r="E525" s="22">
        <v>5.9619999999999997</v>
      </c>
      <c r="F525" s="28">
        <v>182</v>
      </c>
      <c r="G525" s="15">
        <f>D525+E525</f>
        <v>12.77</v>
      </c>
      <c r="H525" s="27">
        <v>2.1219999999999999</v>
      </c>
      <c r="I525" s="27">
        <v>2.117</v>
      </c>
      <c r="J525" s="27">
        <v>2.1549</v>
      </c>
      <c r="K525" s="27">
        <v>2.1425999999999998</v>
      </c>
      <c r="L525" s="31">
        <f t="shared" si="224"/>
        <v>2.134125</v>
      </c>
      <c r="M525" s="27">
        <v>2.0655000000000001</v>
      </c>
      <c r="N525" s="27">
        <v>2.0653000000000001</v>
      </c>
      <c r="O525" s="27">
        <v>2.0741000000000001</v>
      </c>
      <c r="P525" s="27">
        <v>2.0569999999999999</v>
      </c>
      <c r="Q525" s="31">
        <f t="shared" si="225"/>
        <v>2.0654750000000002</v>
      </c>
      <c r="R525" s="27">
        <v>462.31819999999999</v>
      </c>
      <c r="S525" s="27">
        <v>463.29849999999999</v>
      </c>
      <c r="T525" s="27">
        <v>465.2593</v>
      </c>
      <c r="U525" s="27">
        <v>458.39659999999998</v>
      </c>
      <c r="V525">
        <f t="shared" si="226"/>
        <v>462.31815</v>
      </c>
      <c r="W525" s="16">
        <v>26</v>
      </c>
      <c r="X525" s="15">
        <f t="shared" si="227"/>
        <v>120.202719</v>
      </c>
      <c r="Z525">
        <f t="shared" si="228"/>
        <v>94.202719000000002</v>
      </c>
      <c r="AA525" t="s">
        <v>39</v>
      </c>
      <c r="AB525" s="23">
        <f t="shared" si="229"/>
        <v>12020.2719</v>
      </c>
      <c r="AD525">
        <f t="shared" si="230"/>
        <v>941.28989036805012</v>
      </c>
      <c r="AE525" s="23">
        <v>9.6999999999999993</v>
      </c>
    </row>
    <row r="526" spans="1:31" x14ac:dyDescent="0.3">
      <c r="A526" s="15">
        <v>141</v>
      </c>
      <c r="B526">
        <v>4</v>
      </c>
      <c r="C526">
        <v>1</v>
      </c>
      <c r="D526" s="23">
        <v>5.2439999999999998</v>
      </c>
      <c r="E526" s="22">
        <v>5.2759999999999998</v>
      </c>
      <c r="F526" s="28">
        <v>194</v>
      </c>
      <c r="G526" s="15">
        <f>D526+E526</f>
        <v>10.52</v>
      </c>
      <c r="H526" s="27">
        <v>1.95</v>
      </c>
      <c r="I526" s="27">
        <v>1.9242999999999999</v>
      </c>
      <c r="J526" s="27">
        <v>1.9686999999999999</v>
      </c>
      <c r="K526" s="27">
        <v>1.9320999999999999</v>
      </c>
      <c r="L526" s="31">
        <f t="shared" si="224"/>
        <v>1.943775</v>
      </c>
      <c r="M526" s="27">
        <v>2.0533000000000001</v>
      </c>
      <c r="N526" s="27">
        <v>2.0625</v>
      </c>
      <c r="O526" s="27">
        <v>2.0625</v>
      </c>
      <c r="P526" s="27">
        <v>2.0333999999999999</v>
      </c>
      <c r="Q526" s="31">
        <f t="shared" si="225"/>
        <v>2.0529250000000001</v>
      </c>
      <c r="R526" s="27">
        <v>205.94560000000001</v>
      </c>
      <c r="S526" s="27">
        <v>208.88679999999999</v>
      </c>
      <c r="T526" s="27">
        <v>208.88679999999999</v>
      </c>
      <c r="U526" s="27">
        <v>205.94560000000001</v>
      </c>
      <c r="V526">
        <f t="shared" si="226"/>
        <v>207.4162</v>
      </c>
      <c r="W526" s="16">
        <v>26</v>
      </c>
      <c r="X526" s="15">
        <f t="shared" si="227"/>
        <v>53.928212000000002</v>
      </c>
      <c r="Z526">
        <f t="shared" si="228"/>
        <v>27.928212000000002</v>
      </c>
      <c r="AA526" t="s">
        <v>39</v>
      </c>
      <c r="AB526" s="23">
        <f t="shared" si="229"/>
        <v>5392.8212000000003</v>
      </c>
      <c r="AD526">
        <f t="shared" si="230"/>
        <v>512.62558935361221</v>
      </c>
      <c r="AE526" s="23">
        <v>9.1</v>
      </c>
    </row>
    <row r="527" spans="1:31" x14ac:dyDescent="0.3">
      <c r="A527" s="15">
        <v>144</v>
      </c>
      <c r="B527">
        <v>4</v>
      </c>
      <c r="C527">
        <v>1</v>
      </c>
      <c r="D527" s="23">
        <v>9.9979999999999993</v>
      </c>
      <c r="E527" s="22">
        <v>7.2679999999999998</v>
      </c>
      <c r="F527" s="28">
        <v>199</v>
      </c>
      <c r="G527" s="15">
        <f>D527+E527</f>
        <v>17.265999999999998</v>
      </c>
      <c r="H527" s="27">
        <v>1.5641</v>
      </c>
      <c r="I527" s="27">
        <v>1.4919</v>
      </c>
      <c r="J527" s="27">
        <v>1.6093</v>
      </c>
      <c r="K527" s="27">
        <v>1.5740000000000001</v>
      </c>
      <c r="L527" s="31">
        <f t="shared" si="224"/>
        <v>1.559825</v>
      </c>
      <c r="M527" s="27">
        <v>1.9636</v>
      </c>
      <c r="N527" s="27">
        <v>1.8854</v>
      </c>
      <c r="O527" s="27">
        <v>2.0171999999999999</v>
      </c>
      <c r="P527" s="27">
        <v>2.0202</v>
      </c>
      <c r="Q527" s="31">
        <f t="shared" si="225"/>
        <v>1.9716</v>
      </c>
      <c r="R527" s="27">
        <v>346.14170000000001</v>
      </c>
      <c r="S527" s="27"/>
      <c r="T527" s="27">
        <v>338.78870000000001</v>
      </c>
      <c r="U527" s="27">
        <v>338.29849999999999</v>
      </c>
      <c r="V527">
        <f t="shared" si="226"/>
        <v>341.0763</v>
      </c>
      <c r="W527" s="16">
        <v>26</v>
      </c>
      <c r="X527" s="15">
        <f t="shared" si="227"/>
        <v>88.679838000000004</v>
      </c>
      <c r="Z527">
        <f t="shared" si="228"/>
        <v>62.679838000000004</v>
      </c>
      <c r="AA527" t="s">
        <v>39</v>
      </c>
      <c r="AB527" s="23">
        <f t="shared" si="229"/>
        <v>8867.9838</v>
      </c>
      <c r="AD527">
        <f t="shared" si="230"/>
        <v>513.60962585428013</v>
      </c>
      <c r="AE527" s="23">
        <v>8.8000000000000007</v>
      </c>
    </row>
    <row r="528" spans="1:31" x14ac:dyDescent="0.3">
      <c r="A528" s="15">
        <v>145</v>
      </c>
      <c r="B528">
        <v>4</v>
      </c>
      <c r="C528">
        <v>1</v>
      </c>
      <c r="D528" s="23"/>
      <c r="H528" s="27"/>
      <c r="I528" s="27"/>
      <c r="J528" s="27"/>
      <c r="K528" s="27"/>
      <c r="M528" s="27"/>
      <c r="N528" s="27"/>
      <c r="O528" s="27"/>
      <c r="P528" s="27"/>
      <c r="R528" s="27"/>
      <c r="S528" s="27"/>
      <c r="T528" s="27"/>
      <c r="U528" s="27"/>
      <c r="AB528" s="23"/>
      <c r="AE528" s="23"/>
    </row>
    <row r="529" spans="1:31" x14ac:dyDescent="0.3">
      <c r="A529" s="15">
        <v>147</v>
      </c>
      <c r="B529">
        <v>4</v>
      </c>
      <c r="C529">
        <v>1</v>
      </c>
      <c r="D529" s="23">
        <v>6.6120000000000001</v>
      </c>
      <c r="E529" s="22">
        <v>11.17</v>
      </c>
      <c r="F529" s="28">
        <v>204</v>
      </c>
      <c r="G529" s="15">
        <f>D529+E529</f>
        <v>17.782</v>
      </c>
      <c r="H529" s="27">
        <v>2.0489999999999999</v>
      </c>
      <c r="I529" s="27"/>
      <c r="J529" s="27">
        <v>2.0310999999999999</v>
      </c>
      <c r="K529" s="27">
        <v>2.0451000000000001</v>
      </c>
      <c r="L529" s="31">
        <f>AVERAGE(H529:K529)</f>
        <v>2.0417333333333332</v>
      </c>
      <c r="M529" s="27">
        <v>1.9092</v>
      </c>
      <c r="N529" s="27">
        <v>1.9039999999999999</v>
      </c>
      <c r="O529" s="27">
        <v>1.9058999999999999</v>
      </c>
      <c r="P529" s="27">
        <v>1.8993</v>
      </c>
      <c r="Q529" s="31">
        <f>AVERAGE(M529:P529)</f>
        <v>1.9046000000000001</v>
      </c>
      <c r="R529" s="27">
        <v>531.30250000000001</v>
      </c>
      <c r="S529" s="27">
        <v>540.12609999999995</v>
      </c>
      <c r="T529" s="27">
        <v>541.59659999999997</v>
      </c>
      <c r="U529" s="27">
        <v>532.28290000000004</v>
      </c>
      <c r="V529">
        <f>AVERAGE(R529:U529)</f>
        <v>536.32702500000005</v>
      </c>
      <c r="W529" s="16">
        <v>26</v>
      </c>
      <c r="X529" s="56">
        <f>(V529*W529)/100</f>
        <v>139.44502650000001</v>
      </c>
      <c r="Y529" s="21">
        <f>X529-2</f>
        <v>137.44502650000001</v>
      </c>
      <c r="Z529">
        <f>X529-W529</f>
        <v>113.44502650000001</v>
      </c>
      <c r="AA529" t="s">
        <v>39</v>
      </c>
      <c r="AB529" s="15">
        <f>V529*W529</f>
        <v>13944.502650000002</v>
      </c>
      <c r="AC529" s="53">
        <f>AB529-200</f>
        <v>13744.502650000002</v>
      </c>
      <c r="AD529">
        <f>AB529/G529</f>
        <v>784.19202845574193</v>
      </c>
      <c r="AE529" s="23">
        <v>10</v>
      </c>
    </row>
    <row r="530" spans="1:31" x14ac:dyDescent="0.3">
      <c r="A530" s="15">
        <v>148</v>
      </c>
      <c r="B530">
        <v>4</v>
      </c>
      <c r="C530">
        <v>1</v>
      </c>
      <c r="D530" s="23">
        <v>9.0459999999999994</v>
      </c>
      <c r="E530" s="22">
        <v>9.3320000000000007</v>
      </c>
      <c r="F530" s="28">
        <v>210</v>
      </c>
      <c r="G530" s="15">
        <f>D530+E530</f>
        <v>18.378</v>
      </c>
      <c r="H530" s="27">
        <v>1.8341000000000001</v>
      </c>
      <c r="I530" s="27">
        <v>1.7905</v>
      </c>
      <c r="J530" s="27">
        <v>1.8411</v>
      </c>
      <c r="K530" s="27">
        <v>1.8469</v>
      </c>
      <c r="L530" s="31">
        <f>AVERAGE(H530:K530)</f>
        <v>1.8281499999999999</v>
      </c>
      <c r="M530" s="27">
        <v>1.9346000000000001</v>
      </c>
      <c r="N530" s="27">
        <v>1.9262999999999999</v>
      </c>
      <c r="O530" s="27">
        <v>1.9353</v>
      </c>
      <c r="P530" s="27">
        <v>1.9249000000000001</v>
      </c>
      <c r="Q530" s="31">
        <f>AVERAGE(M530:P530)</f>
        <v>1.930275</v>
      </c>
      <c r="R530" s="27">
        <v>298.45940000000002</v>
      </c>
      <c r="S530" s="27">
        <v>301.89080000000001</v>
      </c>
      <c r="T530" s="27">
        <v>301.4006</v>
      </c>
      <c r="U530" s="27">
        <v>296.00839999999999</v>
      </c>
      <c r="V530">
        <f>AVERAGE(R530:U530)</f>
        <v>299.43979999999999</v>
      </c>
      <c r="W530" s="16">
        <v>26</v>
      </c>
      <c r="X530" s="56">
        <f>(V530*W530)/100</f>
        <v>77.854348000000002</v>
      </c>
      <c r="Y530" s="21">
        <f>X530-2</f>
        <v>75.854348000000002</v>
      </c>
      <c r="Z530">
        <f>X530-W530</f>
        <v>51.854348000000002</v>
      </c>
      <c r="AA530" t="s">
        <v>39</v>
      </c>
      <c r="AB530" s="15">
        <f>V530*W530</f>
        <v>7785.4348</v>
      </c>
      <c r="AC530" s="53">
        <f>AB530-200</f>
        <v>7585.4348</v>
      </c>
      <c r="AD530">
        <f>AB530/G530</f>
        <v>423.62796822287515</v>
      </c>
      <c r="AE530" s="23">
        <v>9.9</v>
      </c>
    </row>
    <row r="531" spans="1:31" x14ac:dyDescent="0.3">
      <c r="A531" s="15">
        <v>149</v>
      </c>
      <c r="B531">
        <v>4</v>
      </c>
      <c r="C531">
        <v>1</v>
      </c>
      <c r="D531" s="23">
        <v>5.6879999999999997</v>
      </c>
      <c r="E531" t="s">
        <v>35</v>
      </c>
      <c r="F531" s="28">
        <v>222</v>
      </c>
      <c r="G531" s="15">
        <f>D531</f>
        <v>5.6879999999999997</v>
      </c>
      <c r="H531" s="27">
        <v>1.6919</v>
      </c>
      <c r="I531" s="27">
        <v>1.6005</v>
      </c>
      <c r="J531" s="27">
        <v>1.6579999999999999</v>
      </c>
      <c r="K531" s="27">
        <v>1.6511</v>
      </c>
      <c r="L531" s="31">
        <f>AVERAGE(H531:K531)</f>
        <v>1.6503749999999999</v>
      </c>
      <c r="M531" s="27">
        <v>2.1320000000000001</v>
      </c>
      <c r="N531" s="27">
        <v>2.1240000000000001</v>
      </c>
      <c r="O531" s="27">
        <v>2.1505000000000001</v>
      </c>
      <c r="P531" s="27">
        <v>2.1126999999999998</v>
      </c>
      <c r="Q531" s="31">
        <f>AVERAGE(M531:P531)</f>
        <v>2.1297999999999999</v>
      </c>
      <c r="R531" s="27">
        <v>161.69470000000001</v>
      </c>
      <c r="S531" s="27">
        <v>163.1653</v>
      </c>
      <c r="T531" s="27">
        <v>164.14570000000001</v>
      </c>
      <c r="U531" s="27">
        <v>160.22409999999999</v>
      </c>
      <c r="V531">
        <f>AVERAGE(R531:U531)</f>
        <v>162.30745000000002</v>
      </c>
      <c r="W531" s="16">
        <v>16</v>
      </c>
      <c r="X531" s="15">
        <f>(V531*W531)/100</f>
        <v>25.969192000000003</v>
      </c>
      <c r="Z531">
        <f>X531-W531</f>
        <v>9.9691920000000032</v>
      </c>
      <c r="AA531" t="s">
        <v>39</v>
      </c>
      <c r="AB531" s="23">
        <f>V531*W531</f>
        <v>2596.9192000000003</v>
      </c>
      <c r="AD531">
        <f>AB531/G531</f>
        <v>456.56104078762314</v>
      </c>
      <c r="AE531" s="23">
        <v>10</v>
      </c>
    </row>
    <row r="532" spans="1:31" x14ac:dyDescent="0.3">
      <c r="A532" s="15">
        <v>150</v>
      </c>
      <c r="B532">
        <v>4</v>
      </c>
      <c r="C532">
        <v>1</v>
      </c>
      <c r="D532" s="23">
        <v>13.576000000000001</v>
      </c>
      <c r="E532">
        <v>8.44</v>
      </c>
      <c r="F532" s="28">
        <v>227</v>
      </c>
      <c r="G532" s="15">
        <f>D532</f>
        <v>13.576000000000001</v>
      </c>
      <c r="H532" s="27">
        <v>1.9874000000000001</v>
      </c>
      <c r="I532" s="27"/>
      <c r="J532" s="27">
        <v>2.0497000000000001</v>
      </c>
      <c r="K532" s="27">
        <v>2.0541</v>
      </c>
      <c r="L532" s="31">
        <f>AVERAGE(H532:K532)</f>
        <v>2.0304000000000002</v>
      </c>
      <c r="M532" s="27">
        <v>1.9247000000000001</v>
      </c>
      <c r="N532" s="27"/>
      <c r="O532" s="27">
        <v>1.9513</v>
      </c>
      <c r="P532" s="27">
        <v>1.9474</v>
      </c>
      <c r="Q532" s="31">
        <f>AVERAGE(M532:P532)</f>
        <v>1.9411333333333334</v>
      </c>
      <c r="R532" s="27">
        <v>262.40199999999999</v>
      </c>
      <c r="S532" s="27">
        <v>278.57839999999999</v>
      </c>
      <c r="T532" s="27">
        <v>254.55879999999999</v>
      </c>
      <c r="U532" s="27">
        <v>253.0882</v>
      </c>
      <c r="V532">
        <f>AVERAGE(R532:U532)</f>
        <v>262.15684999999996</v>
      </c>
      <c r="W532" s="16">
        <v>26</v>
      </c>
      <c r="X532" s="15">
        <f>(V532*W532)/100</f>
        <v>68.160780999999986</v>
      </c>
      <c r="Z532">
        <f>X532-W532</f>
        <v>42.160780999999986</v>
      </c>
      <c r="AA532" t="s">
        <v>39</v>
      </c>
      <c r="AB532" s="23">
        <f>V532*W532</f>
        <v>6816.0780999999988</v>
      </c>
      <c r="AD532">
        <f>AB532/G532</f>
        <v>502.0682159693576</v>
      </c>
      <c r="AE532" s="23">
        <v>9.1</v>
      </c>
    </row>
    <row r="533" spans="1:31" x14ac:dyDescent="0.3">
      <c r="A533" s="15">
        <v>151</v>
      </c>
      <c r="B533">
        <v>4</v>
      </c>
      <c r="C533">
        <v>1</v>
      </c>
      <c r="D533" s="23">
        <v>8.8620000000000001</v>
      </c>
      <c r="E533" s="53">
        <v>5.2480000000000002</v>
      </c>
      <c r="F533" s="28">
        <v>234</v>
      </c>
      <c r="G533" s="15">
        <f>D533+E533</f>
        <v>14.11</v>
      </c>
      <c r="H533" s="27">
        <v>1.6329</v>
      </c>
      <c r="I533" s="27">
        <v>1.6016999999999999</v>
      </c>
      <c r="J533" s="27">
        <v>1.6108</v>
      </c>
      <c r="K533" s="27">
        <v>1.5703</v>
      </c>
      <c r="L533" s="31">
        <f>AVERAGE(H533:K533)</f>
        <v>1.6039249999999998</v>
      </c>
      <c r="M533" s="27">
        <v>2.0687000000000002</v>
      </c>
      <c r="N533" s="27">
        <v>2.0808</v>
      </c>
      <c r="O533" s="27">
        <v>2.0428000000000002</v>
      </c>
      <c r="P533" s="27">
        <v>1.9453</v>
      </c>
      <c r="Q533" s="31">
        <f>AVERAGE(M533:P533)</f>
        <v>2.0343999999999998</v>
      </c>
      <c r="R533" s="27">
        <v>251.61760000000001</v>
      </c>
      <c r="S533" s="27">
        <v>253.0882</v>
      </c>
      <c r="T533" s="27">
        <v>258.48039999999997</v>
      </c>
      <c r="U533" s="27">
        <v>260.44119999999998</v>
      </c>
      <c r="V533">
        <f>AVERAGE(R533:U533)</f>
        <v>255.90684999999999</v>
      </c>
      <c r="W533" s="16">
        <v>26</v>
      </c>
      <c r="X533" s="15">
        <f>(V533*W533)/100</f>
        <v>66.535781</v>
      </c>
      <c r="Z533">
        <f>X533-W533</f>
        <v>40.535781</v>
      </c>
      <c r="AA533" t="s">
        <v>39</v>
      </c>
      <c r="AB533" s="23">
        <f>V533*W533</f>
        <v>6653.5780999999997</v>
      </c>
      <c r="AD533">
        <f>AB533/G533</f>
        <v>471.55053862508856</v>
      </c>
      <c r="AE533" s="23">
        <v>9.4</v>
      </c>
    </row>
    <row r="534" spans="1:31" x14ac:dyDescent="0.3">
      <c r="A534" s="15">
        <v>152</v>
      </c>
      <c r="B534">
        <v>4</v>
      </c>
      <c r="C534">
        <v>1</v>
      </c>
      <c r="D534" s="23"/>
      <c r="E534" s="22"/>
      <c r="H534" s="27"/>
      <c r="I534" s="27"/>
      <c r="J534" s="27"/>
      <c r="K534" s="27"/>
      <c r="M534" s="27"/>
      <c r="N534" s="27"/>
      <c r="O534" s="27"/>
      <c r="P534" s="27"/>
      <c r="R534" s="27"/>
      <c r="S534" s="27"/>
      <c r="T534" s="27"/>
      <c r="U534" s="27"/>
      <c r="X534" s="56"/>
      <c r="AC534" s="53"/>
      <c r="AE534" s="23"/>
    </row>
    <row r="535" spans="1:31" x14ac:dyDescent="0.3">
      <c r="A535" s="15">
        <v>153</v>
      </c>
      <c r="B535">
        <v>4</v>
      </c>
      <c r="C535">
        <v>1</v>
      </c>
      <c r="D535" s="23">
        <v>9.0500000000000007</v>
      </c>
      <c r="E535" s="22">
        <v>12.15</v>
      </c>
      <c r="F535" s="28">
        <v>243</v>
      </c>
      <c r="G535" s="15">
        <f>D535+E535</f>
        <v>21.200000000000003</v>
      </c>
      <c r="H535" s="27">
        <v>1.7</v>
      </c>
      <c r="I535" s="27">
        <v>1.6292</v>
      </c>
      <c r="J535" s="27">
        <v>1.6927000000000001</v>
      </c>
      <c r="K535" s="27">
        <v>1.6852</v>
      </c>
      <c r="L535" s="31">
        <f t="shared" ref="L535:L559" si="231">AVERAGE(H535:K535)</f>
        <v>1.6767750000000001</v>
      </c>
      <c r="M535" s="27">
        <v>1.9779</v>
      </c>
      <c r="N535" s="27"/>
      <c r="O535" s="27">
        <v>1.9804999999999999</v>
      </c>
      <c r="P535" s="27">
        <v>1.9753000000000001</v>
      </c>
      <c r="Q535" s="31">
        <f t="shared" ref="Q535:Q559" si="232">AVERAGE(M535:P535)</f>
        <v>1.9779</v>
      </c>
      <c r="R535" s="27">
        <v>392.79410000000001</v>
      </c>
      <c r="S535" s="27">
        <v>403.57839999999999</v>
      </c>
      <c r="T535" s="27">
        <v>395.24509999999998</v>
      </c>
      <c r="U535" s="27">
        <v>389.36270000000002</v>
      </c>
      <c r="V535">
        <f t="shared" ref="V535:V559" si="233">AVERAGE(R535:U535)</f>
        <v>395.24507500000004</v>
      </c>
      <c r="W535" s="16">
        <v>26</v>
      </c>
      <c r="X535" s="15">
        <f t="shared" ref="X535:X559" si="234">(V535*W535)/100</f>
        <v>102.76371950000001</v>
      </c>
      <c r="Z535">
        <f t="shared" ref="Z535:Z559" si="235">X535-W535</f>
        <v>76.763719500000008</v>
      </c>
      <c r="AA535" t="s">
        <v>39</v>
      </c>
      <c r="AB535" s="23">
        <f t="shared" ref="AB535:AB559" si="236">V535*W535</f>
        <v>10276.371950000001</v>
      </c>
      <c r="AD535">
        <f t="shared" ref="AD535:AD559" si="237">AB535/G535</f>
        <v>484.73452594339619</v>
      </c>
      <c r="AE535" s="23">
        <v>9.4</v>
      </c>
    </row>
    <row r="536" spans="1:31" x14ac:dyDescent="0.3">
      <c r="A536" s="15">
        <v>155</v>
      </c>
      <c r="B536">
        <v>4</v>
      </c>
      <c r="C536">
        <v>1</v>
      </c>
      <c r="D536" s="23">
        <v>7.69</v>
      </c>
      <c r="E536" s="22">
        <v>5.6660000000000004</v>
      </c>
      <c r="F536" s="28">
        <v>247</v>
      </c>
      <c r="G536" s="15">
        <f>D536+E536</f>
        <v>13.356000000000002</v>
      </c>
      <c r="H536" s="27">
        <v>1.1561999999999999</v>
      </c>
      <c r="I536" s="27">
        <v>1.1423000000000001</v>
      </c>
      <c r="J536" s="27">
        <v>1.2230000000000001</v>
      </c>
      <c r="K536" s="27">
        <v>1.2249000000000001</v>
      </c>
      <c r="L536" s="31">
        <f t="shared" si="231"/>
        <v>1.1865999999999999</v>
      </c>
      <c r="M536" s="27">
        <v>1.9769000000000001</v>
      </c>
      <c r="N536" s="27">
        <v>1.9601</v>
      </c>
      <c r="O536" s="27">
        <v>2.0407000000000002</v>
      </c>
      <c r="P536" s="27">
        <v>2.0455999999999999</v>
      </c>
      <c r="Q536" s="31">
        <f t="shared" si="232"/>
        <v>2.0058250000000002</v>
      </c>
      <c r="R536" s="27">
        <v>250.14709999999999</v>
      </c>
      <c r="S536" s="27">
        <v>263.38240000000002</v>
      </c>
      <c r="T536" s="27">
        <v>247.20590000000001</v>
      </c>
      <c r="U536" s="27">
        <v>242.79409999999999</v>
      </c>
      <c r="V536">
        <f t="shared" si="233"/>
        <v>250.882375</v>
      </c>
      <c r="W536" s="16">
        <v>26</v>
      </c>
      <c r="X536" s="15">
        <f t="shared" si="234"/>
        <v>65.229417499999997</v>
      </c>
      <c r="Z536">
        <f t="shared" si="235"/>
        <v>39.229417499999997</v>
      </c>
      <c r="AA536" t="s">
        <v>39</v>
      </c>
      <c r="AB536" s="23">
        <f t="shared" si="236"/>
        <v>6522.94175</v>
      </c>
      <c r="AD536">
        <f t="shared" si="237"/>
        <v>488.39036762503736</v>
      </c>
      <c r="AE536" s="23">
        <v>9.5</v>
      </c>
    </row>
    <row r="537" spans="1:31" x14ac:dyDescent="0.3">
      <c r="A537" s="15">
        <v>156</v>
      </c>
      <c r="B537">
        <v>4</v>
      </c>
      <c r="C537">
        <v>1</v>
      </c>
      <c r="D537" s="23">
        <v>8.31</v>
      </c>
      <c r="E537" s="22">
        <v>4.4980000000000002</v>
      </c>
      <c r="F537" s="28">
        <v>252</v>
      </c>
      <c r="G537" s="15">
        <f>D537+E537</f>
        <v>12.808</v>
      </c>
      <c r="H537" s="27">
        <v>1.3824000000000001</v>
      </c>
      <c r="I537" s="27">
        <v>1.3250999999999999</v>
      </c>
      <c r="J537" s="27">
        <v>1.3569</v>
      </c>
      <c r="K537" s="27">
        <v>1.3673999999999999</v>
      </c>
      <c r="L537" s="31">
        <f t="shared" si="231"/>
        <v>1.35795</v>
      </c>
      <c r="M537" s="27">
        <v>2.0326</v>
      </c>
      <c r="N537" s="27">
        <v>2.012</v>
      </c>
      <c r="O537" s="27">
        <v>2.0280999999999998</v>
      </c>
      <c r="P537" s="27">
        <v>2.0244</v>
      </c>
      <c r="Q537" s="31">
        <f t="shared" si="232"/>
        <v>2.0242749999999998</v>
      </c>
      <c r="R537" s="27">
        <v>246.22550000000001</v>
      </c>
      <c r="S537" s="27">
        <v>249.65690000000001</v>
      </c>
      <c r="T537" s="27">
        <v>249.65690000000001</v>
      </c>
      <c r="U537" s="27">
        <v>246.22550000000001</v>
      </c>
      <c r="V537">
        <f t="shared" si="233"/>
        <v>247.94120000000001</v>
      </c>
      <c r="W537" s="16">
        <v>26</v>
      </c>
      <c r="X537" s="15">
        <f t="shared" si="234"/>
        <v>64.464712000000006</v>
      </c>
      <c r="Z537">
        <f t="shared" si="235"/>
        <v>38.464712000000006</v>
      </c>
      <c r="AA537" t="s">
        <v>39</v>
      </c>
      <c r="AB537" s="23">
        <f t="shared" si="236"/>
        <v>6446.4712</v>
      </c>
      <c r="AD537">
        <f t="shared" si="237"/>
        <v>503.31599000624612</v>
      </c>
      <c r="AE537" s="23">
        <v>9.1999999999999993</v>
      </c>
    </row>
    <row r="538" spans="1:31" x14ac:dyDescent="0.3">
      <c r="A538" s="15">
        <v>159</v>
      </c>
      <c r="B538">
        <v>4</v>
      </c>
      <c r="C538">
        <v>1</v>
      </c>
      <c r="D538" s="23">
        <v>10.904</v>
      </c>
      <c r="E538">
        <v>5.68</v>
      </c>
      <c r="F538" s="28">
        <v>262</v>
      </c>
      <c r="G538" s="15">
        <f>D538</f>
        <v>10.904</v>
      </c>
      <c r="H538" s="27">
        <v>2.3033999999999999</v>
      </c>
      <c r="I538" s="27"/>
      <c r="J538" s="27">
        <v>2.5308000000000002</v>
      </c>
      <c r="K538" s="27">
        <v>2.4220000000000002</v>
      </c>
      <c r="L538" s="31">
        <f t="shared" si="231"/>
        <v>2.4187333333333334</v>
      </c>
      <c r="M538" s="27">
        <v>2.0015000000000001</v>
      </c>
      <c r="N538" s="27"/>
      <c r="O538" s="27">
        <v>2.0392999999999999</v>
      </c>
      <c r="Q538" s="31">
        <f t="shared" si="232"/>
        <v>2.0204</v>
      </c>
      <c r="R538" s="27">
        <v>163.97059999999999</v>
      </c>
      <c r="S538" s="27"/>
      <c r="T538" s="27">
        <v>159.0686</v>
      </c>
      <c r="U538" s="27">
        <v>160.53919999999999</v>
      </c>
      <c r="V538">
        <f t="shared" si="233"/>
        <v>161.19280000000001</v>
      </c>
      <c r="W538" s="16">
        <v>26</v>
      </c>
      <c r="X538" s="15">
        <f t="shared" si="234"/>
        <v>41.910128000000007</v>
      </c>
      <c r="Z538">
        <f t="shared" si="235"/>
        <v>15.910128000000007</v>
      </c>
      <c r="AA538" t="s">
        <v>39</v>
      </c>
      <c r="AB538" s="23">
        <f t="shared" si="236"/>
        <v>4191.0128000000004</v>
      </c>
      <c r="AD538">
        <f t="shared" si="237"/>
        <v>384.35553925165084</v>
      </c>
      <c r="AE538" s="23">
        <v>9.1999999999999993</v>
      </c>
    </row>
    <row r="539" spans="1:31" x14ac:dyDescent="0.3">
      <c r="A539" s="15">
        <v>160</v>
      </c>
      <c r="B539">
        <v>4</v>
      </c>
      <c r="C539">
        <v>1</v>
      </c>
      <c r="D539" s="23">
        <v>6.15</v>
      </c>
      <c r="E539" s="22">
        <v>5.4880000000000004</v>
      </c>
      <c r="F539" s="28">
        <v>267</v>
      </c>
      <c r="G539" s="15">
        <f>D539+E539</f>
        <v>11.638000000000002</v>
      </c>
      <c r="H539" s="27"/>
      <c r="I539" s="27">
        <v>0.94069999999999998</v>
      </c>
      <c r="J539" s="27">
        <v>0.95350000000000001</v>
      </c>
      <c r="K539" s="27">
        <v>0.94879999999999998</v>
      </c>
      <c r="L539" s="31">
        <f t="shared" si="231"/>
        <v>0.94766666666666666</v>
      </c>
      <c r="M539" s="27"/>
      <c r="N539" s="27">
        <v>2.1219000000000001</v>
      </c>
      <c r="O539" s="27">
        <v>2.1404999999999998</v>
      </c>
      <c r="Q539" s="31">
        <f t="shared" si="232"/>
        <v>2.1311999999999998</v>
      </c>
      <c r="R539" s="27">
        <v>221.81370000000001</v>
      </c>
      <c r="S539" s="27">
        <v>215.44120000000001</v>
      </c>
      <c r="T539" s="27">
        <v>218.38239999999999</v>
      </c>
      <c r="U539" s="27">
        <v>215.44120000000001</v>
      </c>
      <c r="V539">
        <f t="shared" si="233"/>
        <v>217.76962499999999</v>
      </c>
      <c r="W539" s="16">
        <v>26</v>
      </c>
      <c r="X539" s="15">
        <f t="shared" si="234"/>
        <v>56.620102499999994</v>
      </c>
      <c r="Z539">
        <f t="shared" si="235"/>
        <v>30.620102499999994</v>
      </c>
      <c r="AA539" t="s">
        <v>39</v>
      </c>
      <c r="AB539" s="23">
        <f t="shared" si="236"/>
        <v>5662.0102499999994</v>
      </c>
      <c r="AD539">
        <f t="shared" si="237"/>
        <v>486.51059030761286</v>
      </c>
      <c r="AE539" s="23">
        <v>9.1999999999999993</v>
      </c>
    </row>
    <row r="540" spans="1:31" x14ac:dyDescent="0.3">
      <c r="A540" s="15">
        <v>161</v>
      </c>
      <c r="B540">
        <v>4</v>
      </c>
      <c r="C540">
        <v>1</v>
      </c>
      <c r="D540" s="23">
        <v>11.404</v>
      </c>
      <c r="E540">
        <v>15.678000000000001</v>
      </c>
      <c r="F540" s="28">
        <v>274</v>
      </c>
      <c r="G540" s="15">
        <f>D540</f>
        <v>11.404</v>
      </c>
      <c r="H540" s="27">
        <v>4.6723999999999997</v>
      </c>
      <c r="I540" s="27"/>
      <c r="J540" s="27">
        <v>5.4268999999999998</v>
      </c>
      <c r="K540" s="27">
        <v>5.0571000000000002</v>
      </c>
      <c r="L540" s="31">
        <f t="shared" si="231"/>
        <v>5.0521333333333329</v>
      </c>
      <c r="M540" s="27">
        <v>2.0375000000000001</v>
      </c>
      <c r="N540" s="27"/>
      <c r="O540" s="27">
        <v>2.0655000000000001</v>
      </c>
      <c r="P540" s="27">
        <v>2.0432000000000001</v>
      </c>
      <c r="Q540" s="31">
        <f t="shared" si="232"/>
        <v>2.0487333333333333</v>
      </c>
      <c r="R540" s="27">
        <v>192.8922</v>
      </c>
      <c r="S540" s="27"/>
      <c r="T540" s="27">
        <v>189.46080000000001</v>
      </c>
      <c r="U540" s="27">
        <v>191.42160000000001</v>
      </c>
      <c r="V540">
        <f t="shared" si="233"/>
        <v>191.25819999999999</v>
      </c>
      <c r="W540" s="16">
        <v>26</v>
      </c>
      <c r="X540" s="15">
        <f t="shared" si="234"/>
        <v>49.727132000000005</v>
      </c>
      <c r="Z540">
        <f t="shared" si="235"/>
        <v>23.727132000000005</v>
      </c>
      <c r="AA540" t="s">
        <v>39</v>
      </c>
      <c r="AB540" s="23">
        <f t="shared" si="236"/>
        <v>4972.7132000000001</v>
      </c>
      <c r="AD540">
        <f t="shared" si="237"/>
        <v>436.04991231146965</v>
      </c>
      <c r="AE540" s="23">
        <v>8.9</v>
      </c>
    </row>
    <row r="541" spans="1:31" x14ac:dyDescent="0.3">
      <c r="A541" s="15">
        <v>202</v>
      </c>
      <c r="B541">
        <v>4</v>
      </c>
      <c r="C541">
        <v>1</v>
      </c>
      <c r="D541" s="23">
        <v>7.8019999999999996</v>
      </c>
      <c r="E541" s="22">
        <v>5.54</v>
      </c>
      <c r="F541" s="28">
        <v>280</v>
      </c>
      <c r="G541" s="15">
        <f>D541+E541</f>
        <v>13.341999999999999</v>
      </c>
      <c r="H541" s="27">
        <v>2.5895000000000001</v>
      </c>
      <c r="I541" s="27"/>
      <c r="J541" s="27">
        <v>2.7690999999999999</v>
      </c>
      <c r="K541" s="27">
        <v>2.6720000000000002</v>
      </c>
      <c r="L541" s="31">
        <f t="shared" si="231"/>
        <v>2.6768666666666667</v>
      </c>
      <c r="M541" s="27">
        <v>1.9967999999999999</v>
      </c>
      <c r="N541" s="27"/>
      <c r="O541" s="27">
        <v>2.0232000000000001</v>
      </c>
      <c r="P541" s="27">
        <v>2.0055000000000001</v>
      </c>
      <c r="Q541" s="31">
        <f t="shared" si="232"/>
        <v>2.0084999999999997</v>
      </c>
      <c r="R541" s="27">
        <v>226.22550000000001</v>
      </c>
      <c r="S541" s="27"/>
      <c r="T541" s="27">
        <v>224.2647</v>
      </c>
      <c r="U541" s="27">
        <v>224.2647</v>
      </c>
      <c r="V541">
        <f t="shared" si="233"/>
        <v>224.91830000000002</v>
      </c>
      <c r="W541" s="16">
        <v>26</v>
      </c>
      <c r="X541" s="15">
        <f t="shared" si="234"/>
        <v>58.478758000000006</v>
      </c>
      <c r="Z541">
        <f t="shared" si="235"/>
        <v>32.478758000000006</v>
      </c>
      <c r="AA541" t="s">
        <v>39</v>
      </c>
      <c r="AB541" s="23">
        <f t="shared" si="236"/>
        <v>5847.8758000000007</v>
      </c>
      <c r="AD541">
        <f t="shared" si="237"/>
        <v>438.30578623894479</v>
      </c>
      <c r="AE541" s="23">
        <v>9.1999999999999993</v>
      </c>
    </row>
    <row r="542" spans="1:31" x14ac:dyDescent="0.3">
      <c r="A542" s="15">
        <v>205</v>
      </c>
      <c r="B542">
        <v>4</v>
      </c>
      <c r="C542">
        <v>1</v>
      </c>
      <c r="D542" s="23">
        <v>9</v>
      </c>
      <c r="E542" s="22">
        <v>8.6999999999999993</v>
      </c>
      <c r="F542" s="28">
        <v>288</v>
      </c>
      <c r="G542" s="15">
        <f>D542+E542</f>
        <v>17.7</v>
      </c>
      <c r="H542" s="27">
        <v>1.5019</v>
      </c>
      <c r="I542" s="27">
        <v>1.5661</v>
      </c>
      <c r="J542" s="27">
        <v>1.4944999999999999</v>
      </c>
      <c r="K542" s="27">
        <v>1.6116999999999999</v>
      </c>
      <c r="L542" s="31">
        <f t="shared" si="231"/>
        <v>1.54355</v>
      </c>
      <c r="M542" s="27">
        <v>1.9033</v>
      </c>
      <c r="N542" s="27">
        <v>1.9722999999999999</v>
      </c>
      <c r="O542" s="27"/>
      <c r="P542" s="27">
        <v>1.9810000000000001</v>
      </c>
      <c r="Q542" s="31">
        <f t="shared" si="232"/>
        <v>1.9522000000000002</v>
      </c>
      <c r="R542" s="27">
        <v>330.56119999999999</v>
      </c>
      <c r="S542" s="27">
        <v>323.20819999999998</v>
      </c>
      <c r="T542" s="27"/>
      <c r="U542" s="27">
        <v>320.75729999999999</v>
      </c>
      <c r="V542">
        <f t="shared" si="233"/>
        <v>324.8422333333333</v>
      </c>
      <c r="W542" s="16">
        <v>26</v>
      </c>
      <c r="X542" s="15">
        <f t="shared" si="234"/>
        <v>84.458980666666648</v>
      </c>
      <c r="Y542" s="21">
        <f>X542-2</f>
        <v>82.458980666666648</v>
      </c>
      <c r="Z542">
        <f t="shared" si="235"/>
        <v>58.458980666666648</v>
      </c>
      <c r="AA542" t="s">
        <v>39</v>
      </c>
      <c r="AB542" s="15">
        <f t="shared" si="236"/>
        <v>8445.8980666666648</v>
      </c>
      <c r="AC542" s="53">
        <f>AB542-200</f>
        <v>8245.8980666666648</v>
      </c>
      <c r="AD542">
        <f t="shared" si="237"/>
        <v>477.16938229755169</v>
      </c>
      <c r="AE542" s="23">
        <v>9</v>
      </c>
    </row>
    <row r="543" spans="1:31" x14ac:dyDescent="0.3">
      <c r="A543" s="15">
        <v>206</v>
      </c>
      <c r="B543">
        <v>4</v>
      </c>
      <c r="C543">
        <v>1</v>
      </c>
      <c r="D543" s="23">
        <v>8.0180000000000007</v>
      </c>
      <c r="E543" s="47">
        <v>7.84</v>
      </c>
      <c r="F543" s="28">
        <v>295</v>
      </c>
      <c r="G543" s="15">
        <f>D543+E543</f>
        <v>15.858000000000001</v>
      </c>
      <c r="H543" s="27">
        <v>1.4783999999999999</v>
      </c>
      <c r="I543" s="27">
        <v>1.4374</v>
      </c>
      <c r="J543" s="27">
        <v>1.5561</v>
      </c>
      <c r="K543" s="27">
        <v>1.5409999999999999</v>
      </c>
      <c r="L543" s="31">
        <f t="shared" si="231"/>
        <v>1.503225</v>
      </c>
      <c r="M543" s="27">
        <v>1.8907</v>
      </c>
      <c r="N543" s="27">
        <v>1.855</v>
      </c>
      <c r="O543" s="27">
        <v>2.0215000000000001</v>
      </c>
      <c r="P543" s="27">
        <v>2.0085999999999999</v>
      </c>
      <c r="Q543" s="31">
        <f t="shared" si="232"/>
        <v>1.9439500000000001</v>
      </c>
      <c r="R543" s="27">
        <v>324.67880000000002</v>
      </c>
      <c r="S543" s="27">
        <v>333.99259999999998</v>
      </c>
      <c r="T543" s="27">
        <v>310.46319999999997</v>
      </c>
      <c r="U543" s="27">
        <v>310.46319999999997</v>
      </c>
      <c r="V543">
        <f t="shared" si="233"/>
        <v>319.89944999999994</v>
      </c>
      <c r="W543" s="16">
        <v>26</v>
      </c>
      <c r="X543" s="15">
        <f t="shared" si="234"/>
        <v>83.173856999999984</v>
      </c>
      <c r="Y543" s="21">
        <f>X543-2</f>
        <v>81.173856999999984</v>
      </c>
      <c r="Z543">
        <f t="shared" si="235"/>
        <v>57.173856999999984</v>
      </c>
      <c r="AA543" t="s">
        <v>39</v>
      </c>
      <c r="AB543" s="15">
        <f t="shared" si="236"/>
        <v>8317.3856999999989</v>
      </c>
      <c r="AC543" s="53">
        <f>AB543-200</f>
        <v>8117.3856999999989</v>
      </c>
      <c r="AD543">
        <f t="shared" si="237"/>
        <v>524.49146802875509</v>
      </c>
      <c r="AE543" s="23">
        <v>8.8000000000000007</v>
      </c>
    </row>
    <row r="544" spans="1:31" x14ac:dyDescent="0.3">
      <c r="A544" s="15">
        <v>207</v>
      </c>
      <c r="B544">
        <v>4</v>
      </c>
      <c r="C544">
        <v>1</v>
      </c>
      <c r="D544" s="23">
        <v>5.8360000000000003</v>
      </c>
      <c r="E544" s="21" t="s">
        <v>35</v>
      </c>
      <c r="F544" s="29">
        <v>301</v>
      </c>
      <c r="G544" s="15">
        <f>D544</f>
        <v>5.8360000000000003</v>
      </c>
      <c r="H544" s="27">
        <v>2.0777000000000001</v>
      </c>
      <c r="I544" s="27"/>
      <c r="J544" s="27">
        <v>2.1678999999999999</v>
      </c>
      <c r="K544" s="27">
        <v>2.0914000000000001</v>
      </c>
      <c r="L544" s="31">
        <f t="shared" si="231"/>
        <v>2.1123333333333334</v>
      </c>
      <c r="M544" s="27">
        <v>2.0733000000000001</v>
      </c>
      <c r="N544" s="27"/>
      <c r="O544" s="27">
        <v>2.0882000000000001</v>
      </c>
      <c r="P544" s="27">
        <v>2.0870000000000002</v>
      </c>
      <c r="Q544" s="31">
        <f t="shared" si="232"/>
        <v>2.0828333333333333</v>
      </c>
      <c r="R544" s="27">
        <v>148.69839999999999</v>
      </c>
      <c r="S544" s="27"/>
      <c r="T544" s="27">
        <v>147.71809999999999</v>
      </c>
      <c r="U544" s="27">
        <v>149.6788</v>
      </c>
      <c r="V544">
        <f t="shared" si="233"/>
        <v>148.69843333333333</v>
      </c>
      <c r="W544" s="16">
        <v>16</v>
      </c>
      <c r="X544" s="15">
        <f t="shared" si="234"/>
        <v>23.791749333333332</v>
      </c>
      <c r="Z544">
        <f t="shared" si="235"/>
        <v>7.7917493333333319</v>
      </c>
      <c r="AA544" t="s">
        <v>39</v>
      </c>
      <c r="AB544" s="58">
        <f t="shared" si="236"/>
        <v>2379.1749333333332</v>
      </c>
      <c r="AD544">
        <f t="shared" si="237"/>
        <v>407.6721955677404</v>
      </c>
      <c r="AE544" s="23">
        <v>8.5</v>
      </c>
    </row>
    <row r="545" spans="1:31" x14ac:dyDescent="0.3">
      <c r="A545" s="15">
        <v>208</v>
      </c>
      <c r="B545">
        <v>4</v>
      </c>
      <c r="C545">
        <v>1</v>
      </c>
      <c r="D545" s="23">
        <v>5.85</v>
      </c>
      <c r="E545" s="47">
        <v>5.9</v>
      </c>
      <c r="F545" s="28">
        <v>308</v>
      </c>
      <c r="G545" s="15">
        <f>D545+E545</f>
        <v>11.75</v>
      </c>
      <c r="H545" s="27">
        <v>1.4519</v>
      </c>
      <c r="I545" s="27">
        <v>1.6137999999999999</v>
      </c>
      <c r="J545" s="27">
        <v>1.6951000000000001</v>
      </c>
      <c r="K545" s="27">
        <v>1.3178000000000001</v>
      </c>
      <c r="L545" s="31">
        <f t="shared" si="231"/>
        <v>1.5196499999999999</v>
      </c>
      <c r="M545" s="27">
        <v>1.8973</v>
      </c>
      <c r="N545" s="27">
        <v>1.9890000000000001</v>
      </c>
      <c r="O545" s="27">
        <v>1.994</v>
      </c>
      <c r="P545" s="27"/>
      <c r="Q545" s="31">
        <f t="shared" si="232"/>
        <v>1.9601</v>
      </c>
      <c r="R545" s="27">
        <v>200.9804</v>
      </c>
      <c r="S545" s="27">
        <v>194.11760000000001</v>
      </c>
      <c r="T545" s="27">
        <v>195.5882</v>
      </c>
      <c r="U545" s="27"/>
      <c r="V545">
        <f t="shared" si="233"/>
        <v>196.8954</v>
      </c>
      <c r="W545" s="16">
        <v>26</v>
      </c>
      <c r="X545" s="15">
        <f t="shared" si="234"/>
        <v>51.192803999999995</v>
      </c>
      <c r="Y545" s="21">
        <f>X545-2</f>
        <v>49.192803999999995</v>
      </c>
      <c r="Z545">
        <f t="shared" si="235"/>
        <v>25.192803999999995</v>
      </c>
      <c r="AA545" t="s">
        <v>39</v>
      </c>
      <c r="AB545" s="15">
        <f t="shared" si="236"/>
        <v>5119.2803999999996</v>
      </c>
      <c r="AC545" s="53">
        <f>AB545-200</f>
        <v>4919.2803999999996</v>
      </c>
      <c r="AD545">
        <f t="shared" si="237"/>
        <v>435.68343829787233</v>
      </c>
      <c r="AE545" s="23">
        <v>9</v>
      </c>
    </row>
    <row r="546" spans="1:31" x14ac:dyDescent="0.3">
      <c r="A546" s="15">
        <v>209</v>
      </c>
      <c r="B546">
        <v>4</v>
      </c>
      <c r="C546">
        <v>1</v>
      </c>
      <c r="D546" s="23">
        <v>6.73</v>
      </c>
      <c r="E546" s="47">
        <v>11.1</v>
      </c>
      <c r="F546" s="28">
        <v>318</v>
      </c>
      <c r="G546" s="15">
        <f>D546+E546</f>
        <v>17.829999999999998</v>
      </c>
      <c r="H546" s="27"/>
      <c r="I546" s="27">
        <v>1.8483000000000001</v>
      </c>
      <c r="J546" s="27">
        <v>1.8897999999999999</v>
      </c>
      <c r="K546" s="27">
        <v>1.8411999999999999</v>
      </c>
      <c r="L546" s="31">
        <f t="shared" si="231"/>
        <v>1.8597666666666666</v>
      </c>
      <c r="M546" s="27">
        <v>1.8445</v>
      </c>
      <c r="N546" s="27">
        <v>1.8683000000000001</v>
      </c>
      <c r="O546" s="27">
        <v>1.8492999999999999</v>
      </c>
      <c r="P546" s="27">
        <v>1.9036999999999999</v>
      </c>
      <c r="Q546" s="31">
        <f t="shared" si="232"/>
        <v>1.8664499999999999</v>
      </c>
      <c r="R546" s="27"/>
      <c r="S546" s="27">
        <v>279.41180000000003</v>
      </c>
      <c r="T546" s="27">
        <v>283.82350000000002</v>
      </c>
      <c r="U546" s="27">
        <v>282.84309999999999</v>
      </c>
      <c r="V546">
        <f t="shared" si="233"/>
        <v>282.02613333333335</v>
      </c>
      <c r="W546" s="16">
        <v>26</v>
      </c>
      <c r="X546" s="15">
        <f t="shared" si="234"/>
        <v>73.326794666666672</v>
      </c>
      <c r="Y546" s="21">
        <f>X546-2</f>
        <v>71.326794666666672</v>
      </c>
      <c r="Z546">
        <f t="shared" si="235"/>
        <v>47.326794666666672</v>
      </c>
      <c r="AA546" t="s">
        <v>39</v>
      </c>
      <c r="AB546" s="15">
        <f t="shared" si="236"/>
        <v>7332.6794666666674</v>
      </c>
      <c r="AC546" s="53">
        <f>AB546-200</f>
        <v>7132.6794666666674</v>
      </c>
      <c r="AD546">
        <f t="shared" si="237"/>
        <v>411.25515797345304</v>
      </c>
      <c r="AE546" s="23">
        <v>9.3000000000000007</v>
      </c>
    </row>
    <row r="547" spans="1:31" x14ac:dyDescent="0.3">
      <c r="A547" s="15">
        <v>210</v>
      </c>
      <c r="B547">
        <v>4</v>
      </c>
      <c r="C547">
        <v>1</v>
      </c>
      <c r="D547" s="23">
        <v>8.3079999999999998</v>
      </c>
      <c r="E547" s="47">
        <v>7.8019999999999996</v>
      </c>
      <c r="F547" s="28">
        <v>320</v>
      </c>
      <c r="G547" s="15">
        <f>D547+E547</f>
        <v>16.11</v>
      </c>
      <c r="H547" s="27">
        <v>1.4838</v>
      </c>
      <c r="I547" s="27">
        <v>1.5629999999999999</v>
      </c>
      <c r="J547" s="27">
        <v>1.3667</v>
      </c>
      <c r="K547" s="27">
        <v>1.5143</v>
      </c>
      <c r="L547" s="31">
        <f t="shared" si="231"/>
        <v>1.4819499999999999</v>
      </c>
      <c r="M547" s="27">
        <v>1.9763999999999999</v>
      </c>
      <c r="N547" s="27">
        <v>2.0371000000000001</v>
      </c>
      <c r="O547" s="27"/>
      <c r="P547" s="27">
        <v>1.923</v>
      </c>
      <c r="Q547" s="31">
        <f t="shared" si="232"/>
        <v>1.9788333333333334</v>
      </c>
      <c r="R547" s="27">
        <v>295.58819999999997</v>
      </c>
      <c r="S547" s="27">
        <v>290.68630000000002</v>
      </c>
      <c r="T547" s="27"/>
      <c r="U547" s="27">
        <v>308.33330000000001</v>
      </c>
      <c r="V547">
        <f t="shared" si="233"/>
        <v>298.20260000000002</v>
      </c>
      <c r="W547" s="16">
        <v>26</v>
      </c>
      <c r="X547" s="15">
        <f t="shared" si="234"/>
        <v>77.532675999999995</v>
      </c>
      <c r="Z547">
        <f t="shared" si="235"/>
        <v>51.532675999999995</v>
      </c>
      <c r="AA547" t="s">
        <v>39</v>
      </c>
      <c r="AB547" s="23">
        <f t="shared" si="236"/>
        <v>7753.2676000000001</v>
      </c>
      <c r="AD547">
        <f t="shared" si="237"/>
        <v>481.27049037864685</v>
      </c>
      <c r="AE547" s="23">
        <v>9.1</v>
      </c>
    </row>
    <row r="548" spans="1:31" x14ac:dyDescent="0.3">
      <c r="A548" s="15">
        <v>211</v>
      </c>
      <c r="B548">
        <v>4</v>
      </c>
      <c r="C548">
        <v>1</v>
      </c>
      <c r="D548" s="23">
        <v>3.456</v>
      </c>
      <c r="E548" s="47">
        <v>3.76</v>
      </c>
      <c r="F548" s="28">
        <v>332</v>
      </c>
      <c r="G548" s="15">
        <f>D548+E548</f>
        <v>7.2159999999999993</v>
      </c>
      <c r="H548" s="27">
        <v>1.5326</v>
      </c>
      <c r="I548" s="27">
        <v>1.5702</v>
      </c>
      <c r="J548" s="27">
        <v>1.7526999999999999</v>
      </c>
      <c r="K548" s="27">
        <v>1.7663</v>
      </c>
      <c r="L548" s="31">
        <f t="shared" si="231"/>
        <v>1.6554500000000001</v>
      </c>
      <c r="M548" s="27">
        <v>1.8825000000000001</v>
      </c>
      <c r="N548" s="27"/>
      <c r="O548" s="27">
        <v>1.9814000000000001</v>
      </c>
      <c r="P548" s="27">
        <v>1.9948999999999999</v>
      </c>
      <c r="Q548" s="31">
        <f t="shared" si="232"/>
        <v>1.9529333333333334</v>
      </c>
      <c r="R548" s="27">
        <v>220.5505</v>
      </c>
      <c r="S548" s="27">
        <v>252.90350000000001</v>
      </c>
      <c r="T548" s="27">
        <v>212.70740000000001</v>
      </c>
      <c r="U548" s="27">
        <v>208.29560000000001</v>
      </c>
      <c r="V548">
        <f t="shared" si="233"/>
        <v>223.61425</v>
      </c>
      <c r="W548" s="16">
        <v>16</v>
      </c>
      <c r="X548" s="15">
        <f t="shared" si="234"/>
        <v>35.778280000000002</v>
      </c>
      <c r="Z548">
        <f t="shared" si="235"/>
        <v>19.778280000000002</v>
      </c>
      <c r="AA548" t="s">
        <v>39</v>
      </c>
      <c r="AB548" s="23">
        <f t="shared" si="236"/>
        <v>3577.828</v>
      </c>
      <c r="AD548">
        <f t="shared" si="237"/>
        <v>495.81873614190692</v>
      </c>
      <c r="AE548" s="23">
        <v>9</v>
      </c>
    </row>
    <row r="549" spans="1:31" x14ac:dyDescent="0.3">
      <c r="A549" s="15">
        <v>212</v>
      </c>
      <c r="B549">
        <v>4</v>
      </c>
      <c r="C549">
        <v>1</v>
      </c>
      <c r="D549" s="23">
        <v>8.8800000000000008</v>
      </c>
      <c r="E549" s="47">
        <v>5.3120000000000003</v>
      </c>
      <c r="F549" s="28">
        <v>336</v>
      </c>
      <c r="G549" s="15">
        <f>D549+E549</f>
        <v>14.192</v>
      </c>
      <c r="H549" s="27">
        <v>1.4016</v>
      </c>
      <c r="I549" s="27">
        <v>1.3743000000000001</v>
      </c>
      <c r="J549" s="27">
        <v>1.5784</v>
      </c>
      <c r="K549" s="27">
        <v>1.4950000000000001</v>
      </c>
      <c r="L549" s="31">
        <f t="shared" si="231"/>
        <v>1.4623250000000001</v>
      </c>
      <c r="M549" s="27">
        <v>1.8432999999999999</v>
      </c>
      <c r="N549" s="27"/>
      <c r="O549" s="27">
        <v>1.9446000000000001</v>
      </c>
      <c r="P549" s="27">
        <v>1.8938999999999999</v>
      </c>
      <c r="Q549" s="31">
        <f t="shared" si="232"/>
        <v>1.8939333333333332</v>
      </c>
      <c r="R549" s="27">
        <v>219.5701</v>
      </c>
      <c r="S549" s="27">
        <v>232.80539999999999</v>
      </c>
      <c r="T549" s="27">
        <v>207.80539999999999</v>
      </c>
      <c r="U549" s="27">
        <v>210.7466</v>
      </c>
      <c r="V549">
        <f t="shared" si="233"/>
        <v>217.731875</v>
      </c>
      <c r="W549" s="16">
        <v>26</v>
      </c>
      <c r="X549" s="15">
        <f t="shared" si="234"/>
        <v>56.610287500000005</v>
      </c>
      <c r="Z549">
        <f t="shared" si="235"/>
        <v>30.610287500000005</v>
      </c>
      <c r="AA549" t="s">
        <v>39</v>
      </c>
      <c r="AB549" s="23">
        <f t="shared" si="236"/>
        <v>5661.0287500000004</v>
      </c>
      <c r="AD549">
        <f t="shared" si="237"/>
        <v>398.88872251972947</v>
      </c>
      <c r="AE549" s="23">
        <v>8.5</v>
      </c>
    </row>
    <row r="550" spans="1:31" x14ac:dyDescent="0.3">
      <c r="A550" s="15">
        <v>213</v>
      </c>
      <c r="B550">
        <v>4</v>
      </c>
      <c r="C550">
        <v>1</v>
      </c>
      <c r="D550" s="23">
        <v>10.715999999999999</v>
      </c>
      <c r="E550" s="17">
        <v>7.11</v>
      </c>
      <c r="F550" s="29">
        <v>341</v>
      </c>
      <c r="G550" s="15">
        <f>D550</f>
        <v>10.715999999999999</v>
      </c>
      <c r="H550" s="27"/>
      <c r="I550" s="27">
        <v>1.6533</v>
      </c>
      <c r="J550" s="27">
        <v>1.6773</v>
      </c>
      <c r="K550" s="27">
        <v>1.6976</v>
      </c>
      <c r="L550" s="31">
        <f t="shared" si="231"/>
        <v>1.6760666666666666</v>
      </c>
      <c r="M550" s="27"/>
      <c r="N550" s="27">
        <v>1.9696</v>
      </c>
      <c r="O550" s="27">
        <v>1.9297</v>
      </c>
      <c r="P550" s="27">
        <v>1.9823</v>
      </c>
      <c r="Q550" s="31">
        <f t="shared" si="232"/>
        <v>1.9605333333333335</v>
      </c>
      <c r="R550" s="27">
        <v>233.29560000000001</v>
      </c>
      <c r="S550" s="27">
        <v>224.9623</v>
      </c>
      <c r="T550" s="27">
        <v>229.86429999999999</v>
      </c>
      <c r="U550" s="27">
        <v>223.49170000000001</v>
      </c>
      <c r="V550">
        <f t="shared" si="233"/>
        <v>227.90347500000001</v>
      </c>
      <c r="W550" s="16">
        <v>26</v>
      </c>
      <c r="X550" s="15">
        <f t="shared" si="234"/>
        <v>59.254903499999998</v>
      </c>
      <c r="Z550">
        <f t="shared" si="235"/>
        <v>33.254903499999998</v>
      </c>
      <c r="AA550" t="s">
        <v>39</v>
      </c>
      <c r="AB550" s="23">
        <f t="shared" si="236"/>
        <v>5925.49035</v>
      </c>
      <c r="AD550">
        <f t="shared" si="237"/>
        <v>552.95729283314677</v>
      </c>
      <c r="AE550" s="23">
        <v>8.9</v>
      </c>
    </row>
    <row r="551" spans="1:31" x14ac:dyDescent="0.3">
      <c r="A551" s="15">
        <v>214</v>
      </c>
      <c r="B551">
        <v>4</v>
      </c>
      <c r="C551">
        <v>1</v>
      </c>
      <c r="D551" s="23">
        <v>8.8620000000000001</v>
      </c>
      <c r="E551" s="47">
        <v>5.9279999999999999</v>
      </c>
      <c r="F551" s="28">
        <v>350</v>
      </c>
      <c r="G551" s="15">
        <f t="shared" ref="G551:G559" si="238">D551+E551</f>
        <v>14.79</v>
      </c>
      <c r="H551" s="27"/>
      <c r="I551" s="27">
        <v>1.6375</v>
      </c>
      <c r="J551" s="27">
        <v>1.6785000000000001</v>
      </c>
      <c r="K551" s="27">
        <v>1.6891</v>
      </c>
      <c r="L551" s="31">
        <f t="shared" si="231"/>
        <v>1.6683666666666666</v>
      </c>
      <c r="M551" s="27"/>
      <c r="N551" s="27">
        <v>1.9864999999999999</v>
      </c>
      <c r="O551" s="27">
        <v>1.9769000000000001</v>
      </c>
      <c r="P551" s="27">
        <v>1.9765999999999999</v>
      </c>
      <c r="Q551" s="31">
        <f t="shared" si="232"/>
        <v>1.9799999999999998</v>
      </c>
      <c r="R551" s="27">
        <v>301.92309999999998</v>
      </c>
      <c r="S551" s="27">
        <v>295.06029999999998</v>
      </c>
      <c r="T551" s="27">
        <v>297.51130000000001</v>
      </c>
      <c r="U551" s="27">
        <v>293.58969999999999</v>
      </c>
      <c r="V551">
        <f t="shared" si="233"/>
        <v>297.02109999999999</v>
      </c>
      <c r="W551" s="16">
        <v>26</v>
      </c>
      <c r="X551" s="15">
        <f t="shared" si="234"/>
        <v>77.225486000000004</v>
      </c>
      <c r="Z551">
        <f t="shared" si="235"/>
        <v>51.225486000000004</v>
      </c>
      <c r="AA551" t="s">
        <v>39</v>
      </c>
      <c r="AB551" s="23">
        <f t="shared" si="236"/>
        <v>7722.5486000000001</v>
      </c>
      <c r="AD551">
        <f t="shared" si="237"/>
        <v>522.14662609871539</v>
      </c>
      <c r="AE551" s="23">
        <v>8.4</v>
      </c>
    </row>
    <row r="552" spans="1:31" x14ac:dyDescent="0.3">
      <c r="A552" s="15">
        <v>215</v>
      </c>
      <c r="B552">
        <v>4</v>
      </c>
      <c r="C552">
        <v>1</v>
      </c>
      <c r="D552" s="23">
        <v>4.95</v>
      </c>
      <c r="E552" s="47">
        <v>4.4660000000000002</v>
      </c>
      <c r="F552" s="29">
        <v>353</v>
      </c>
      <c r="G552" s="15">
        <f t="shared" si="238"/>
        <v>9.4160000000000004</v>
      </c>
      <c r="H552" s="27">
        <v>2.0348000000000002</v>
      </c>
      <c r="I552" s="27">
        <v>1.4648000000000001</v>
      </c>
      <c r="J552" s="27">
        <v>2.0087999999999999</v>
      </c>
      <c r="K552" s="27">
        <v>1.5716000000000001</v>
      </c>
      <c r="L552" s="31">
        <f t="shared" si="231"/>
        <v>1.77</v>
      </c>
      <c r="M552" s="27">
        <v>2.0667</v>
      </c>
      <c r="N552" s="27">
        <v>1.4519</v>
      </c>
      <c r="O552" s="27">
        <v>2.0139</v>
      </c>
      <c r="P552" s="27">
        <v>1.6235999999999999</v>
      </c>
      <c r="Q552" s="31">
        <f t="shared" si="232"/>
        <v>1.7890250000000001</v>
      </c>
      <c r="R552" s="27">
        <v>156.31129999999999</v>
      </c>
      <c r="S552" s="27">
        <v>289.15440000000001</v>
      </c>
      <c r="T552" s="27">
        <v>163.17400000000001</v>
      </c>
      <c r="U552" s="27">
        <v>202.3897</v>
      </c>
      <c r="V552">
        <f t="shared" si="233"/>
        <v>202.75734999999997</v>
      </c>
      <c r="W552" s="16">
        <v>16</v>
      </c>
      <c r="X552" s="15">
        <f t="shared" si="234"/>
        <v>32.441175999999999</v>
      </c>
      <c r="Z552">
        <f t="shared" si="235"/>
        <v>16.441175999999999</v>
      </c>
      <c r="AA552" t="s">
        <v>39</v>
      </c>
      <c r="AB552" s="23">
        <f t="shared" si="236"/>
        <v>3244.1175999999996</v>
      </c>
      <c r="AD552">
        <f t="shared" si="237"/>
        <v>344.53245539507213</v>
      </c>
      <c r="AE552" s="23">
        <v>8.5</v>
      </c>
    </row>
    <row r="553" spans="1:31" x14ac:dyDescent="0.3">
      <c r="A553" s="15">
        <v>216</v>
      </c>
      <c r="B553">
        <v>4</v>
      </c>
      <c r="C553">
        <v>1</v>
      </c>
      <c r="D553" s="23">
        <v>4.8540000000000001</v>
      </c>
      <c r="E553" s="47">
        <v>4.7859999999999996</v>
      </c>
      <c r="F553" s="29">
        <v>363</v>
      </c>
      <c r="G553" s="40">
        <f t="shared" si="238"/>
        <v>9.64</v>
      </c>
      <c r="H553" s="27"/>
      <c r="I553" s="27">
        <v>1.7254</v>
      </c>
      <c r="J553" s="27">
        <v>1.7547999999999999</v>
      </c>
      <c r="K553" s="27">
        <v>1.7756000000000001</v>
      </c>
      <c r="L553" s="31">
        <f t="shared" si="231"/>
        <v>1.7519333333333333</v>
      </c>
      <c r="M553" s="27">
        <v>1.9823999999999999</v>
      </c>
      <c r="N553" s="27">
        <v>2.0160999999999998</v>
      </c>
      <c r="O553" s="27">
        <v>2.0305</v>
      </c>
      <c r="P553" s="27">
        <v>2.0263</v>
      </c>
      <c r="Q553" s="31">
        <f t="shared" si="232"/>
        <v>2.0138249999999998</v>
      </c>
      <c r="R553" s="27">
        <v>205.33090000000001</v>
      </c>
      <c r="S553" s="27">
        <v>201.89949999999999</v>
      </c>
      <c r="T553" s="27">
        <v>205.33090000000001</v>
      </c>
      <c r="U553" s="27">
        <v>199.93870000000001</v>
      </c>
      <c r="V553">
        <f t="shared" si="233"/>
        <v>203.12500000000003</v>
      </c>
      <c r="W553" s="16">
        <v>16</v>
      </c>
      <c r="X553" s="15">
        <f t="shared" si="234"/>
        <v>32.500000000000007</v>
      </c>
      <c r="Z553">
        <f t="shared" si="235"/>
        <v>16.500000000000007</v>
      </c>
      <c r="AA553" t="s">
        <v>39</v>
      </c>
      <c r="AB553" s="23">
        <f t="shared" si="236"/>
        <v>3250.0000000000005</v>
      </c>
      <c r="AD553">
        <f t="shared" si="237"/>
        <v>337.13692946058092</v>
      </c>
      <c r="AE553" s="26">
        <v>6.9</v>
      </c>
    </row>
    <row r="554" spans="1:31" x14ac:dyDescent="0.3">
      <c r="A554" s="15">
        <v>218</v>
      </c>
      <c r="B554">
        <v>4</v>
      </c>
      <c r="C554">
        <v>1</v>
      </c>
      <c r="D554" s="23">
        <v>7.1219999999999999</v>
      </c>
      <c r="E554" s="47">
        <v>9.56</v>
      </c>
      <c r="F554" s="29">
        <v>372</v>
      </c>
      <c r="G554" s="15">
        <f t="shared" si="238"/>
        <v>16.682000000000002</v>
      </c>
      <c r="H554" s="27">
        <v>1.855</v>
      </c>
      <c r="I554" s="27"/>
      <c r="J554" s="27">
        <v>1.863</v>
      </c>
      <c r="K554" s="27">
        <v>1.7767999999999999</v>
      </c>
      <c r="L554" s="31">
        <f t="shared" si="231"/>
        <v>1.8315999999999999</v>
      </c>
      <c r="M554" s="27">
        <v>1.9881</v>
      </c>
      <c r="N554" s="27">
        <v>2.0546000000000002</v>
      </c>
      <c r="O554" s="27">
        <v>1.9182999999999999</v>
      </c>
      <c r="P554" s="27"/>
      <c r="Q554" s="31">
        <f t="shared" si="232"/>
        <v>1.9870000000000001</v>
      </c>
      <c r="R554" s="27">
        <v>304.35050000000001</v>
      </c>
      <c r="S554" s="27">
        <v>300.4289</v>
      </c>
      <c r="T554" s="27">
        <v>330.33089999999999</v>
      </c>
      <c r="U554" s="27">
        <v>345.52699999999999</v>
      </c>
      <c r="V554">
        <f t="shared" si="233"/>
        <v>320.15932500000002</v>
      </c>
      <c r="W554" s="16">
        <v>26</v>
      </c>
      <c r="X554" s="15">
        <f t="shared" si="234"/>
        <v>83.241424500000008</v>
      </c>
      <c r="Z554">
        <f t="shared" si="235"/>
        <v>57.241424500000008</v>
      </c>
      <c r="AA554" t="s">
        <v>39</v>
      </c>
      <c r="AB554" s="23">
        <f t="shared" si="236"/>
        <v>8324.1424500000012</v>
      </c>
      <c r="AD554">
        <f t="shared" si="237"/>
        <v>498.98947668145308</v>
      </c>
      <c r="AE554" s="23">
        <v>9.3000000000000007</v>
      </c>
    </row>
    <row r="555" spans="1:31" x14ac:dyDescent="0.3">
      <c r="A555" s="15">
        <v>219</v>
      </c>
      <c r="B555">
        <v>4</v>
      </c>
      <c r="C555">
        <v>1</v>
      </c>
      <c r="D555" s="23">
        <v>9.56</v>
      </c>
      <c r="E555" s="47">
        <v>8.6</v>
      </c>
      <c r="F555" s="29">
        <v>376</v>
      </c>
      <c r="G555" s="15">
        <f t="shared" si="238"/>
        <v>18.16</v>
      </c>
      <c r="H555" s="27">
        <v>1.8554999999999999</v>
      </c>
      <c r="I555" s="27">
        <v>1.7627999999999999</v>
      </c>
      <c r="J555" s="27"/>
      <c r="K555" s="27">
        <v>1.9529000000000001</v>
      </c>
      <c r="L555" s="31">
        <f t="shared" si="231"/>
        <v>1.8570666666666664</v>
      </c>
      <c r="M555" s="27">
        <v>2.0550999999999999</v>
      </c>
      <c r="N555" s="27">
        <v>1.8968</v>
      </c>
      <c r="O555" s="27">
        <v>2.1137999999999999</v>
      </c>
      <c r="P555" s="27">
        <v>2.0312000000000001</v>
      </c>
      <c r="Q555" s="31">
        <f t="shared" si="232"/>
        <v>2.0242249999999999</v>
      </c>
      <c r="R555" s="27">
        <v>254.37090000000001</v>
      </c>
      <c r="S555" s="27"/>
      <c r="T555" s="27">
        <v>245.05719999999999</v>
      </c>
      <c r="U555" s="27">
        <v>252.4101</v>
      </c>
      <c r="V555">
        <f t="shared" si="233"/>
        <v>250.6127333333333</v>
      </c>
      <c r="W555" s="16">
        <v>26</v>
      </c>
      <c r="X555" s="15">
        <f t="shared" si="234"/>
        <v>65.159310666666656</v>
      </c>
      <c r="Z555">
        <f t="shared" si="235"/>
        <v>39.159310666666656</v>
      </c>
      <c r="AA555" t="s">
        <v>39</v>
      </c>
      <c r="AB555" s="23">
        <f t="shared" si="236"/>
        <v>6515.9310666666661</v>
      </c>
      <c r="AD555">
        <f t="shared" si="237"/>
        <v>358.80677679882524</v>
      </c>
      <c r="AE555" s="23">
        <v>8.8000000000000007</v>
      </c>
    </row>
    <row r="556" spans="1:31" x14ac:dyDescent="0.3">
      <c r="A556" s="15">
        <v>220</v>
      </c>
      <c r="B556">
        <v>4</v>
      </c>
      <c r="C556">
        <v>1</v>
      </c>
      <c r="D556" s="23">
        <v>4.9320000000000004</v>
      </c>
      <c r="E556" s="47">
        <v>2.1779999999999999</v>
      </c>
      <c r="F556" s="29">
        <v>384</v>
      </c>
      <c r="G556" s="15">
        <f t="shared" si="238"/>
        <v>7.11</v>
      </c>
      <c r="H556" s="27"/>
      <c r="I556" s="27">
        <v>1.6758</v>
      </c>
      <c r="J556" s="27">
        <v>1.6205000000000001</v>
      </c>
      <c r="K556" s="27">
        <v>1.7201</v>
      </c>
      <c r="L556" s="31">
        <f t="shared" si="231"/>
        <v>1.6721333333333332</v>
      </c>
      <c r="M556" s="27">
        <v>2.0280999999999998</v>
      </c>
      <c r="N556" s="27">
        <v>2.1587000000000001</v>
      </c>
      <c r="O556" s="27">
        <v>2.0638999999999998</v>
      </c>
      <c r="P556" s="27">
        <v>2.1074999999999999</v>
      </c>
      <c r="Q556" s="31">
        <f t="shared" si="232"/>
        <v>2.08955</v>
      </c>
      <c r="R556" s="27">
        <v>138.68459999999999</v>
      </c>
      <c r="S556" s="27">
        <v>132.8023</v>
      </c>
      <c r="T556" s="27">
        <v>141.13560000000001</v>
      </c>
      <c r="U556" s="27">
        <v>133.78270000000001</v>
      </c>
      <c r="V556">
        <f t="shared" si="233"/>
        <v>136.60130000000001</v>
      </c>
      <c r="W556" s="16">
        <v>16</v>
      </c>
      <c r="X556" s="15">
        <f t="shared" si="234"/>
        <v>21.856208000000002</v>
      </c>
      <c r="Z556">
        <f t="shared" si="235"/>
        <v>5.8562080000000023</v>
      </c>
      <c r="AA556" t="s">
        <v>39</v>
      </c>
      <c r="AB556" s="58">
        <f t="shared" si="236"/>
        <v>2185.6208000000001</v>
      </c>
      <c r="AD556">
        <f t="shared" si="237"/>
        <v>307.4009563994374</v>
      </c>
      <c r="AE556" s="23">
        <v>9.4</v>
      </c>
    </row>
    <row r="557" spans="1:31" x14ac:dyDescent="0.3">
      <c r="A557" s="15">
        <v>221</v>
      </c>
      <c r="B557">
        <v>4</v>
      </c>
      <c r="C557">
        <v>1</v>
      </c>
      <c r="D557" s="23">
        <v>6.6180000000000003</v>
      </c>
      <c r="E557" s="47">
        <v>5.2480000000000002</v>
      </c>
      <c r="F557" s="29">
        <v>388</v>
      </c>
      <c r="G557" s="15">
        <f t="shared" si="238"/>
        <v>11.866</v>
      </c>
      <c r="H557" s="27">
        <v>2.0712999999999999</v>
      </c>
      <c r="I557" s="27">
        <v>1.9127000000000001</v>
      </c>
      <c r="J557" s="27">
        <v>2.2469999999999999</v>
      </c>
      <c r="K557" s="27">
        <v>1.7751999999999999</v>
      </c>
      <c r="L557" s="31">
        <f t="shared" si="231"/>
        <v>2.0015499999999999</v>
      </c>
      <c r="M557" s="27">
        <v>2.0823999999999998</v>
      </c>
      <c r="N557" s="27">
        <v>1.9214</v>
      </c>
      <c r="O557" s="27">
        <v>2.1297000000000001</v>
      </c>
      <c r="P557" s="27">
        <v>1.696</v>
      </c>
      <c r="Q557" s="31">
        <f t="shared" si="232"/>
        <v>1.9573749999999999</v>
      </c>
      <c r="R557" s="27">
        <v>222.018</v>
      </c>
      <c r="S557" s="27">
        <v>240.6454</v>
      </c>
      <c r="T557" s="27">
        <v>216.6258</v>
      </c>
      <c r="U557" s="27">
        <v>276.42970000000003</v>
      </c>
      <c r="V557">
        <f t="shared" si="233"/>
        <v>238.92972500000002</v>
      </c>
      <c r="W557" s="16">
        <v>26</v>
      </c>
      <c r="X557" s="15">
        <f t="shared" si="234"/>
        <v>62.12172850000001</v>
      </c>
      <c r="Z557">
        <f t="shared" si="235"/>
        <v>36.12172850000001</v>
      </c>
      <c r="AA557" t="s">
        <v>39</v>
      </c>
      <c r="AB557" s="23">
        <f t="shared" si="236"/>
        <v>6212.1728500000008</v>
      </c>
      <c r="AD557">
        <f t="shared" si="237"/>
        <v>523.5271237148155</v>
      </c>
      <c r="AE557" s="23">
        <v>9</v>
      </c>
    </row>
    <row r="558" spans="1:31" x14ac:dyDescent="0.3">
      <c r="A558" s="15">
        <v>222</v>
      </c>
      <c r="B558">
        <v>4</v>
      </c>
      <c r="C558">
        <v>1</v>
      </c>
      <c r="D558" s="23">
        <v>5.5</v>
      </c>
      <c r="E558" s="47">
        <v>5.1360000000000001</v>
      </c>
      <c r="F558" s="29">
        <v>392</v>
      </c>
      <c r="G558" s="15">
        <f t="shared" si="238"/>
        <v>10.635999999999999</v>
      </c>
      <c r="H558" s="27"/>
      <c r="I558" s="27">
        <v>2.3612000000000002</v>
      </c>
      <c r="J558" s="27">
        <v>2.2723</v>
      </c>
      <c r="K558" s="27">
        <v>2.2395999999999998</v>
      </c>
      <c r="L558" s="31">
        <f t="shared" si="231"/>
        <v>2.291033333333333</v>
      </c>
      <c r="M558" s="27"/>
      <c r="N558" s="27">
        <v>2.1341999999999999</v>
      </c>
      <c r="O558" s="27">
        <v>2.0266999999999999</v>
      </c>
      <c r="P558" s="27">
        <v>2.1101000000000001</v>
      </c>
      <c r="Q558" s="31">
        <f t="shared" si="232"/>
        <v>2.0903333333333332</v>
      </c>
      <c r="R558" s="27"/>
      <c r="S558" s="27">
        <v>139.66499999999999</v>
      </c>
      <c r="T558" s="27">
        <v>145.54740000000001</v>
      </c>
      <c r="U558" s="27">
        <v>140.15520000000001</v>
      </c>
      <c r="V558">
        <f t="shared" si="233"/>
        <v>141.78920000000002</v>
      </c>
      <c r="W558" s="16">
        <v>26</v>
      </c>
      <c r="X558" s="15">
        <f t="shared" si="234"/>
        <v>36.865192000000008</v>
      </c>
      <c r="Z558">
        <f t="shared" si="235"/>
        <v>10.865192000000008</v>
      </c>
      <c r="AA558" t="s">
        <v>39</v>
      </c>
      <c r="AB558" s="23">
        <f t="shared" si="236"/>
        <v>3686.5192000000006</v>
      </c>
      <c r="AD558">
        <f t="shared" si="237"/>
        <v>346.60767205716445</v>
      </c>
      <c r="AE558" s="23">
        <v>8.6</v>
      </c>
    </row>
    <row r="559" spans="1:31" x14ac:dyDescent="0.3">
      <c r="A559" s="15">
        <v>223</v>
      </c>
      <c r="B559">
        <v>4</v>
      </c>
      <c r="C559">
        <v>1</v>
      </c>
      <c r="D559" s="23">
        <v>5.8019999999999996</v>
      </c>
      <c r="E559" s="47">
        <v>2.718</v>
      </c>
      <c r="F559" s="29">
        <v>401</v>
      </c>
      <c r="G559" s="15">
        <f t="shared" si="238"/>
        <v>8.52</v>
      </c>
      <c r="H559" s="27">
        <v>1.0159</v>
      </c>
      <c r="I559" s="27">
        <v>1.0718000000000001</v>
      </c>
      <c r="J559" s="27">
        <v>1.0428999999999999</v>
      </c>
      <c r="K559" s="27">
        <v>1.1462000000000001</v>
      </c>
      <c r="L559" s="31">
        <f t="shared" si="231"/>
        <v>1.0691999999999999</v>
      </c>
      <c r="M559" s="27">
        <v>1.2208000000000001</v>
      </c>
      <c r="N559" s="27">
        <v>1.2407999999999999</v>
      </c>
      <c r="O559" s="27">
        <v>1.5871999999999999</v>
      </c>
      <c r="P559" s="27">
        <v>1.8075000000000001</v>
      </c>
      <c r="Q559" s="31">
        <f t="shared" si="232"/>
        <v>1.464075</v>
      </c>
      <c r="R559" s="27">
        <v>231.42910000000001</v>
      </c>
      <c r="S559" s="27">
        <v>266.233</v>
      </c>
      <c r="T559" s="27"/>
      <c r="U559" s="27"/>
      <c r="V559">
        <f t="shared" si="233"/>
        <v>248.83105</v>
      </c>
      <c r="W559" s="16">
        <v>16</v>
      </c>
      <c r="X559" s="15">
        <f t="shared" si="234"/>
        <v>39.812967999999998</v>
      </c>
      <c r="Z559">
        <f t="shared" si="235"/>
        <v>23.812967999999998</v>
      </c>
      <c r="AA559" t="s">
        <v>39</v>
      </c>
      <c r="AB559" s="23">
        <f t="shared" si="236"/>
        <v>3981.2968000000001</v>
      </c>
      <c r="AD559">
        <f t="shared" si="237"/>
        <v>467.28835680751178</v>
      </c>
      <c r="AE559" s="26">
        <v>4.5</v>
      </c>
    </row>
    <row r="560" spans="1:31" x14ac:dyDescent="0.3">
      <c r="A560" s="15">
        <v>224</v>
      </c>
      <c r="B560">
        <v>4</v>
      </c>
      <c r="C560">
        <v>1</v>
      </c>
      <c r="D560" s="23"/>
      <c r="E560" s="47"/>
      <c r="F560" s="29"/>
      <c r="H560" s="27"/>
      <c r="I560" s="27"/>
      <c r="J560" s="27"/>
      <c r="K560" s="27"/>
      <c r="M560" s="27"/>
      <c r="N560" s="27"/>
      <c r="O560" s="27"/>
      <c r="P560" s="27"/>
      <c r="R560" s="27"/>
      <c r="S560" s="27"/>
      <c r="T560" s="27"/>
      <c r="U560" s="27"/>
      <c r="AB560" s="23"/>
      <c r="AE560" s="23"/>
    </row>
    <row r="561" spans="1:32" x14ac:dyDescent="0.3">
      <c r="A561" s="15">
        <v>225</v>
      </c>
      <c r="B561">
        <v>4</v>
      </c>
      <c r="C561">
        <v>1</v>
      </c>
      <c r="D561" s="23">
        <v>7.048</v>
      </c>
      <c r="E561" s="47">
        <v>7.05</v>
      </c>
      <c r="F561" s="29">
        <v>415</v>
      </c>
      <c r="G561" s="15">
        <f>D561+E561</f>
        <v>14.097999999999999</v>
      </c>
      <c r="H561" s="27">
        <v>1.8567</v>
      </c>
      <c r="I561" s="27">
        <v>1.8956</v>
      </c>
      <c r="J561" s="27">
        <v>1.8806</v>
      </c>
      <c r="K561" s="27">
        <v>1.8446</v>
      </c>
      <c r="L561" s="31">
        <f t="shared" ref="L561:L575" si="239">AVERAGE(H561:K561)</f>
        <v>1.869375</v>
      </c>
      <c r="M561" s="27">
        <v>2.1334</v>
      </c>
      <c r="N561" s="27">
        <v>2.1427999999999998</v>
      </c>
      <c r="O561" s="27">
        <v>2.1126999999999998</v>
      </c>
      <c r="P561" s="27">
        <v>2.0998999999999999</v>
      </c>
      <c r="Q561" s="31">
        <f t="shared" ref="Q561:Q575" si="240">AVERAGE(M561:P561)</f>
        <v>2.1221999999999999</v>
      </c>
      <c r="R561" s="27">
        <v>224.56639999999999</v>
      </c>
      <c r="S561" s="27">
        <v>225.54679999999999</v>
      </c>
      <c r="T561" s="27">
        <v>226.52709999999999</v>
      </c>
      <c r="U561" s="27">
        <v>223.0958</v>
      </c>
      <c r="V561">
        <f t="shared" ref="V561:V575" si="241">AVERAGE(R561:U561)</f>
        <v>224.93402500000002</v>
      </c>
      <c r="W561" s="16">
        <v>26</v>
      </c>
      <c r="X561" s="15">
        <f t="shared" ref="X561:X575" si="242">(V561*W561)/100</f>
        <v>58.482846500000008</v>
      </c>
      <c r="Z561">
        <f t="shared" ref="Z561:Z575" si="243">X561-W561</f>
        <v>32.482846500000008</v>
      </c>
      <c r="AA561" t="s">
        <v>39</v>
      </c>
      <c r="AB561" s="23">
        <f t="shared" ref="AB561:AB575" si="244">V561*W561</f>
        <v>5848.2846500000005</v>
      </c>
      <c r="AD561">
        <f t="shared" ref="AD561:AD575" si="245">AB561/G561</f>
        <v>414.83080224145277</v>
      </c>
      <c r="AE561" s="23">
        <v>9.3000000000000007</v>
      </c>
    </row>
    <row r="562" spans="1:32" x14ac:dyDescent="0.3">
      <c r="A562" s="15">
        <v>226</v>
      </c>
      <c r="B562">
        <v>4</v>
      </c>
      <c r="C562">
        <v>1</v>
      </c>
      <c r="D562" s="23">
        <v>8.8079999999999998</v>
      </c>
      <c r="E562" s="47">
        <v>5.3019999999999996</v>
      </c>
      <c r="F562" s="29">
        <v>418</v>
      </c>
      <c r="G562" s="15">
        <f>D562+E562</f>
        <v>14.11</v>
      </c>
      <c r="H562" s="27">
        <v>1.5550999999999999</v>
      </c>
      <c r="I562" s="27">
        <v>1.6053999999999999</v>
      </c>
      <c r="J562" s="27">
        <v>1.6094999999999999</v>
      </c>
      <c r="K562" s="27">
        <v>1.4307000000000001</v>
      </c>
      <c r="L562" s="31">
        <f t="shared" si="239"/>
        <v>1.5501749999999999</v>
      </c>
      <c r="M562" s="27">
        <v>2.0649000000000002</v>
      </c>
      <c r="N562" s="27">
        <v>2.1589</v>
      </c>
      <c r="O562" s="27">
        <v>2.0981000000000001</v>
      </c>
      <c r="P562" s="27">
        <v>1.819</v>
      </c>
      <c r="Q562" s="31">
        <f t="shared" si="240"/>
        <v>2.0352250000000005</v>
      </c>
      <c r="R562" s="27">
        <v>228.4879</v>
      </c>
      <c r="S562" s="27">
        <v>224.0762</v>
      </c>
      <c r="T562" s="27">
        <v>227.01730000000001</v>
      </c>
      <c r="U562" s="27"/>
      <c r="V562">
        <f t="shared" si="241"/>
        <v>226.52713333333335</v>
      </c>
      <c r="W562" s="16">
        <v>26</v>
      </c>
      <c r="X562" s="15">
        <f t="shared" si="242"/>
        <v>58.897054666666669</v>
      </c>
      <c r="Z562">
        <f t="shared" si="243"/>
        <v>32.897054666666669</v>
      </c>
      <c r="AA562" t="s">
        <v>39</v>
      </c>
      <c r="AB562" s="23">
        <f t="shared" si="244"/>
        <v>5889.7054666666672</v>
      </c>
      <c r="AD562">
        <f t="shared" si="245"/>
        <v>417.41356957240731</v>
      </c>
      <c r="AE562" s="23">
        <v>9</v>
      </c>
    </row>
    <row r="563" spans="1:32" x14ac:dyDescent="0.3">
      <c r="A563" s="15">
        <v>227</v>
      </c>
      <c r="B563">
        <v>4</v>
      </c>
      <c r="C563">
        <v>1</v>
      </c>
      <c r="D563" s="23">
        <v>6.02</v>
      </c>
      <c r="E563" s="47">
        <v>5.78</v>
      </c>
      <c r="F563" s="29">
        <v>423</v>
      </c>
      <c r="G563" s="15">
        <f>D563+E563</f>
        <v>11.8</v>
      </c>
      <c r="H563" s="27">
        <v>1.7873000000000001</v>
      </c>
      <c r="I563" s="27">
        <v>1.5619000000000001</v>
      </c>
      <c r="J563" s="27">
        <v>1.9335</v>
      </c>
      <c r="K563" s="27">
        <v>1.6568000000000001</v>
      </c>
      <c r="L563" s="31">
        <f t="shared" si="239"/>
        <v>1.7348750000000002</v>
      </c>
      <c r="M563" s="27">
        <v>1.9907999999999999</v>
      </c>
      <c r="N563" s="27">
        <v>1.6665000000000001</v>
      </c>
      <c r="O563" s="27">
        <v>2.0838999999999999</v>
      </c>
      <c r="P563" s="27">
        <v>1.7301</v>
      </c>
      <c r="Q563" s="31">
        <f t="shared" si="240"/>
        <v>1.8678250000000001</v>
      </c>
      <c r="R563" s="27">
        <v>265.72710000000001</v>
      </c>
      <c r="S563" s="27">
        <v>317.1977</v>
      </c>
      <c r="T563" s="27">
        <v>249.55070000000001</v>
      </c>
      <c r="U563" s="27">
        <v>306.41340000000002</v>
      </c>
      <c r="V563">
        <f t="shared" si="241"/>
        <v>284.72222499999998</v>
      </c>
      <c r="W563" s="16">
        <v>26</v>
      </c>
      <c r="X563" s="15">
        <f t="shared" si="242"/>
        <v>74.027778499999997</v>
      </c>
      <c r="Z563">
        <f t="shared" si="243"/>
        <v>48.027778499999997</v>
      </c>
      <c r="AA563" t="s">
        <v>39</v>
      </c>
      <c r="AB563" s="23">
        <f t="shared" si="244"/>
        <v>7402.7778499999995</v>
      </c>
      <c r="AD563">
        <f t="shared" si="245"/>
        <v>627.35405508474571</v>
      </c>
      <c r="AE563" s="23">
        <v>9.3000000000000007</v>
      </c>
    </row>
    <row r="564" spans="1:32" x14ac:dyDescent="0.3">
      <c r="A564" s="15">
        <v>228</v>
      </c>
      <c r="B564">
        <v>4</v>
      </c>
      <c r="C564">
        <v>1</v>
      </c>
      <c r="D564" s="23">
        <v>10.41</v>
      </c>
      <c r="E564" s="17">
        <v>12.644</v>
      </c>
      <c r="F564" s="29">
        <v>430</v>
      </c>
      <c r="G564" s="15">
        <f>D564</f>
        <v>10.41</v>
      </c>
      <c r="H564" s="27">
        <v>1.8132999999999999</v>
      </c>
      <c r="I564" s="27">
        <v>1.83</v>
      </c>
      <c r="J564" s="27">
        <v>1.8391</v>
      </c>
      <c r="K564" s="27">
        <v>1.83</v>
      </c>
      <c r="L564" s="31">
        <f t="shared" si="239"/>
        <v>1.8281000000000001</v>
      </c>
      <c r="M564" s="27">
        <v>2.0844</v>
      </c>
      <c r="N564" s="27">
        <v>2.1036999999999999</v>
      </c>
      <c r="O564" s="27">
        <v>2.0632999999999999</v>
      </c>
      <c r="P564" s="27">
        <v>2.0350000000000001</v>
      </c>
      <c r="Q564" s="31">
        <f t="shared" si="240"/>
        <v>2.0716000000000001</v>
      </c>
      <c r="R564" s="27">
        <v>211.8056</v>
      </c>
      <c r="S564" s="27">
        <v>213.7663</v>
      </c>
      <c r="T564" s="27">
        <v>215.72710000000001</v>
      </c>
      <c r="U564" s="27">
        <v>213.7663</v>
      </c>
      <c r="V564">
        <f t="shared" si="241"/>
        <v>213.76632499999999</v>
      </c>
      <c r="W564" s="16">
        <v>26</v>
      </c>
      <c r="X564" s="15">
        <f t="shared" si="242"/>
        <v>55.579244499999994</v>
      </c>
      <c r="Z564">
        <f t="shared" si="243"/>
        <v>29.579244499999994</v>
      </c>
      <c r="AA564" t="s">
        <v>39</v>
      </c>
      <c r="AB564" s="23">
        <f t="shared" si="244"/>
        <v>5557.9244499999995</v>
      </c>
      <c r="AD564">
        <f t="shared" si="245"/>
        <v>533.90244476464932</v>
      </c>
      <c r="AE564" s="23">
        <v>9</v>
      </c>
    </row>
    <row r="565" spans="1:32" x14ac:dyDescent="0.3">
      <c r="A565" s="15">
        <v>229</v>
      </c>
      <c r="B565">
        <v>4</v>
      </c>
      <c r="C565">
        <v>1</v>
      </c>
      <c r="D565" s="15">
        <v>7.3819999999999997</v>
      </c>
      <c r="E565" s="47">
        <v>11.635999999999999</v>
      </c>
      <c r="F565" s="29">
        <v>435</v>
      </c>
      <c r="G565" s="15">
        <f>E565</f>
        <v>11.635999999999999</v>
      </c>
      <c r="H565" s="27">
        <v>1.9268000000000001</v>
      </c>
      <c r="I565" s="27"/>
      <c r="J565" s="27">
        <v>2.1993</v>
      </c>
      <c r="K565" s="27">
        <v>2.0019999999999998</v>
      </c>
      <c r="L565" s="31">
        <f t="shared" si="239"/>
        <v>2.0427</v>
      </c>
      <c r="M565" s="27">
        <v>2.0097999999999998</v>
      </c>
      <c r="N565" s="27"/>
      <c r="O565" s="27">
        <v>2.1404000000000001</v>
      </c>
      <c r="P565" s="27">
        <v>2.0019999999999998</v>
      </c>
      <c r="Q565" s="31">
        <f t="shared" si="240"/>
        <v>2.0507333333333331</v>
      </c>
      <c r="R565" s="27">
        <v>251.51140000000001</v>
      </c>
      <c r="S565" s="27"/>
      <c r="T565" s="27">
        <v>235.33500000000001</v>
      </c>
      <c r="U565" s="27">
        <v>246.6095</v>
      </c>
      <c r="V565">
        <f t="shared" si="241"/>
        <v>244.48530000000002</v>
      </c>
      <c r="W565" s="16">
        <v>26</v>
      </c>
      <c r="X565" s="15">
        <f t="shared" si="242"/>
        <v>63.566178000000008</v>
      </c>
      <c r="Z565">
        <f t="shared" si="243"/>
        <v>37.566178000000008</v>
      </c>
      <c r="AA565" t="s">
        <v>39</v>
      </c>
      <c r="AB565" s="23">
        <f t="shared" si="244"/>
        <v>6356.6178000000009</v>
      </c>
      <c r="AD565">
        <f t="shared" si="245"/>
        <v>546.28891371605368</v>
      </c>
      <c r="AE565" s="23">
        <v>9.5</v>
      </c>
    </row>
    <row r="566" spans="1:32" x14ac:dyDescent="0.3">
      <c r="A566" s="15">
        <v>230</v>
      </c>
      <c r="B566">
        <v>4</v>
      </c>
      <c r="C566">
        <v>1</v>
      </c>
      <c r="D566" s="23">
        <v>6.66</v>
      </c>
      <c r="E566" s="47">
        <v>9.9260000000000002</v>
      </c>
      <c r="F566" s="29">
        <v>441</v>
      </c>
      <c r="G566" s="15">
        <f>D566+E566</f>
        <v>16.585999999999999</v>
      </c>
      <c r="H566" s="27">
        <v>1.5706</v>
      </c>
      <c r="I566" s="27"/>
      <c r="J566" s="27">
        <v>1.6482000000000001</v>
      </c>
      <c r="K566" s="27">
        <v>1.5978000000000001</v>
      </c>
      <c r="L566" s="31">
        <f t="shared" si="239"/>
        <v>1.6055333333333335</v>
      </c>
      <c r="M566" s="27">
        <v>1.9451000000000001</v>
      </c>
      <c r="N566" s="27"/>
      <c r="O566" s="27">
        <v>2.0131000000000001</v>
      </c>
      <c r="P566" s="27">
        <v>1.9468000000000001</v>
      </c>
      <c r="Q566" s="31">
        <f t="shared" si="240"/>
        <v>1.9683333333333335</v>
      </c>
      <c r="R566" s="27">
        <v>355.92320000000001</v>
      </c>
      <c r="S566" s="27"/>
      <c r="T566" s="27">
        <v>338.7663</v>
      </c>
      <c r="U566" s="27">
        <v>349.55070000000001</v>
      </c>
      <c r="V566">
        <f t="shared" si="241"/>
        <v>348.08006666666665</v>
      </c>
      <c r="W566" s="16">
        <v>26</v>
      </c>
      <c r="X566" s="15">
        <f t="shared" si="242"/>
        <v>90.50081733333333</v>
      </c>
      <c r="Z566">
        <f t="shared" si="243"/>
        <v>64.50081733333333</v>
      </c>
      <c r="AA566" t="s">
        <v>39</v>
      </c>
      <c r="AB566" s="23">
        <f t="shared" si="244"/>
        <v>9050.0817333333325</v>
      </c>
      <c r="AD566">
        <f t="shared" si="245"/>
        <v>545.64582981631099</v>
      </c>
      <c r="AE566" s="23">
        <v>8.9</v>
      </c>
    </row>
    <row r="567" spans="1:32" x14ac:dyDescent="0.3">
      <c r="A567" s="15">
        <v>231</v>
      </c>
      <c r="B567">
        <v>4</v>
      </c>
      <c r="C567">
        <v>1</v>
      </c>
      <c r="D567" s="23">
        <v>6.4640000000000004</v>
      </c>
      <c r="E567" s="47">
        <v>4.9139999999999997</v>
      </c>
      <c r="F567" s="29">
        <v>446</v>
      </c>
      <c r="G567" s="15">
        <f>D567+E567</f>
        <v>11.378</v>
      </c>
      <c r="H567" s="27">
        <v>1.8748</v>
      </c>
      <c r="I567" s="27">
        <v>1.9209000000000001</v>
      </c>
      <c r="J567" s="27">
        <v>1.8254999999999999</v>
      </c>
      <c r="K567" s="27">
        <v>1.7053</v>
      </c>
      <c r="L567" s="31">
        <f t="shared" si="239"/>
        <v>1.8316250000000001</v>
      </c>
      <c r="M567" s="27">
        <v>1.9993000000000001</v>
      </c>
      <c r="N567" s="27">
        <v>2.0585</v>
      </c>
      <c r="O567" s="27">
        <v>2.0085000000000002</v>
      </c>
      <c r="P567" s="27"/>
      <c r="Q567" s="31">
        <f t="shared" si="240"/>
        <v>2.0221</v>
      </c>
      <c r="R567" s="27">
        <v>306.75130000000001</v>
      </c>
      <c r="S567" s="27">
        <v>306.75130000000001</v>
      </c>
      <c r="T567" s="27">
        <v>321.94740000000002</v>
      </c>
      <c r="U567" s="27"/>
      <c r="V567">
        <f t="shared" si="241"/>
        <v>311.81666666666666</v>
      </c>
      <c r="W567" s="16">
        <v>26</v>
      </c>
      <c r="X567" s="15">
        <f t="shared" si="242"/>
        <v>81.072333333333333</v>
      </c>
      <c r="Z567">
        <f t="shared" si="243"/>
        <v>55.072333333333333</v>
      </c>
      <c r="AA567" t="s">
        <v>39</v>
      </c>
      <c r="AB567" s="23">
        <f t="shared" si="244"/>
        <v>8107.2333333333336</v>
      </c>
      <c r="AD567">
        <f t="shared" si="245"/>
        <v>712.53588797093812</v>
      </c>
      <c r="AE567" s="23">
        <v>9.1</v>
      </c>
    </row>
    <row r="568" spans="1:32" x14ac:dyDescent="0.3">
      <c r="A568" s="15">
        <v>232</v>
      </c>
      <c r="B568">
        <v>4</v>
      </c>
      <c r="C568">
        <v>1</v>
      </c>
      <c r="D568" s="23">
        <v>3.302</v>
      </c>
      <c r="E568" s="47">
        <v>1.552</v>
      </c>
      <c r="F568" s="29">
        <v>159</v>
      </c>
      <c r="G568" s="15">
        <f>D568+E568</f>
        <v>4.8540000000000001</v>
      </c>
      <c r="H568" s="27"/>
      <c r="I568" s="27">
        <v>1.2847</v>
      </c>
      <c r="J568" s="27">
        <v>1.3665</v>
      </c>
      <c r="K568" s="27">
        <v>1.3084</v>
      </c>
      <c r="L568" s="31">
        <f t="shared" si="239"/>
        <v>1.3198666666666667</v>
      </c>
      <c r="M568" s="27">
        <v>2.0065</v>
      </c>
      <c r="N568" s="27">
        <v>2.1987000000000001</v>
      </c>
      <c r="O568" s="27">
        <v>2.2097000000000002</v>
      </c>
      <c r="P568" s="27">
        <v>2.1071</v>
      </c>
      <c r="Q568" s="31">
        <f t="shared" si="240"/>
        <v>2.1304999999999996</v>
      </c>
      <c r="R568" s="27">
        <v>127.80329999999999</v>
      </c>
      <c r="S568" s="27">
        <v>118.4896</v>
      </c>
      <c r="T568" s="27">
        <v>117.99939999999999</v>
      </c>
      <c r="U568" s="27">
        <v>123.8817</v>
      </c>
      <c r="V568">
        <f t="shared" si="241"/>
        <v>122.04349999999999</v>
      </c>
      <c r="W568" s="16">
        <v>16</v>
      </c>
      <c r="X568" s="15">
        <f t="shared" si="242"/>
        <v>19.526959999999999</v>
      </c>
      <c r="Z568">
        <f t="shared" si="243"/>
        <v>3.526959999999999</v>
      </c>
      <c r="AA568" t="s">
        <v>39</v>
      </c>
      <c r="AB568" s="23">
        <f t="shared" si="244"/>
        <v>1952.6959999999999</v>
      </c>
      <c r="AD568">
        <f t="shared" si="245"/>
        <v>402.28594973217963</v>
      </c>
      <c r="AE568" s="23">
        <v>8.9</v>
      </c>
    </row>
    <row r="569" spans="1:32" x14ac:dyDescent="0.3">
      <c r="A569" s="15">
        <v>233</v>
      </c>
      <c r="B569">
        <v>4</v>
      </c>
      <c r="C569">
        <v>1</v>
      </c>
      <c r="D569" s="23">
        <v>6.23</v>
      </c>
      <c r="E569" t="s">
        <v>35</v>
      </c>
      <c r="F569" s="28">
        <v>452</v>
      </c>
      <c r="G569" s="15">
        <f>D569</f>
        <v>6.23</v>
      </c>
      <c r="H569" s="27">
        <v>1.4574</v>
      </c>
      <c r="I569" s="27">
        <v>1.5521</v>
      </c>
      <c r="J569" s="27"/>
      <c r="K569" s="27">
        <v>1.5019</v>
      </c>
      <c r="L569" s="31">
        <f t="shared" si="239"/>
        <v>1.5038</v>
      </c>
      <c r="M569" s="27">
        <v>2.5326</v>
      </c>
      <c r="N569" s="27">
        <v>2.6505999999999998</v>
      </c>
      <c r="O569" s="27"/>
      <c r="P569" s="27">
        <v>2.7204000000000002</v>
      </c>
      <c r="Q569" s="31">
        <f t="shared" si="240"/>
        <v>2.6345333333333332</v>
      </c>
      <c r="R569" s="27">
        <v>48.417999999999999</v>
      </c>
      <c r="S569" s="27">
        <v>45.476799999999997</v>
      </c>
      <c r="T569" s="27">
        <v>69.006200000000007</v>
      </c>
      <c r="U569" s="27">
        <v>44.0062</v>
      </c>
      <c r="V569">
        <f t="shared" si="241"/>
        <v>51.726800000000004</v>
      </c>
      <c r="W569" s="16">
        <v>16</v>
      </c>
      <c r="X569" s="15">
        <f t="shared" si="242"/>
        <v>8.276288000000001</v>
      </c>
      <c r="Z569">
        <f t="shared" si="243"/>
        <v>-7.723711999999999</v>
      </c>
      <c r="AA569" t="s">
        <v>43</v>
      </c>
      <c r="AB569" s="59">
        <f t="shared" si="244"/>
        <v>827.62880000000007</v>
      </c>
      <c r="AD569">
        <f t="shared" si="245"/>
        <v>132.84571428571428</v>
      </c>
      <c r="AE569" s="25" t="s">
        <v>47</v>
      </c>
      <c r="AF569" s="15" t="s">
        <v>55</v>
      </c>
    </row>
    <row r="570" spans="1:32" x14ac:dyDescent="0.3">
      <c r="A570" s="15">
        <v>234</v>
      </c>
      <c r="B570">
        <v>4</v>
      </c>
      <c r="C570">
        <v>1</v>
      </c>
      <c r="D570" s="23">
        <v>3.86</v>
      </c>
      <c r="E570" s="22">
        <v>3.2919999999999998</v>
      </c>
      <c r="F570" s="28">
        <v>457</v>
      </c>
      <c r="G570" s="15">
        <f>D570+E570</f>
        <v>7.1519999999999992</v>
      </c>
      <c r="H570" s="27">
        <v>1.4235</v>
      </c>
      <c r="I570" s="27">
        <v>1.3834</v>
      </c>
      <c r="J570" s="27">
        <v>1.3453999999999999</v>
      </c>
      <c r="K570" s="27">
        <v>1.5501</v>
      </c>
      <c r="L570" s="31">
        <f t="shared" si="239"/>
        <v>1.4255999999999998</v>
      </c>
      <c r="M570" s="27">
        <v>1.8079000000000001</v>
      </c>
      <c r="N570" s="27">
        <v>1.7965</v>
      </c>
      <c r="O570" s="27"/>
      <c r="P570" s="27">
        <v>1.9935</v>
      </c>
      <c r="Q570" s="31">
        <f t="shared" si="240"/>
        <v>1.8659666666666668</v>
      </c>
      <c r="R570" s="27">
        <v>222.4376</v>
      </c>
      <c r="S570" s="27">
        <v>208.71209999999999</v>
      </c>
      <c r="T570" s="27">
        <v>240.57490000000001</v>
      </c>
      <c r="U570" s="27">
        <v>183.71209999999999</v>
      </c>
      <c r="V570">
        <f t="shared" si="241"/>
        <v>213.85917499999999</v>
      </c>
      <c r="W570" s="16">
        <v>16</v>
      </c>
      <c r="X570" s="15">
        <f t="shared" si="242"/>
        <v>34.217467999999997</v>
      </c>
      <c r="Z570">
        <f t="shared" si="243"/>
        <v>18.217467999999997</v>
      </c>
      <c r="AA570" t="s">
        <v>39</v>
      </c>
      <c r="AB570" s="23">
        <f t="shared" si="244"/>
        <v>3421.7467999999999</v>
      </c>
      <c r="AD570">
        <f t="shared" si="245"/>
        <v>478.4321588366891</v>
      </c>
      <c r="AE570" s="23">
        <v>8.9</v>
      </c>
    </row>
    <row r="571" spans="1:32" x14ac:dyDescent="0.3">
      <c r="A571" s="15">
        <v>235</v>
      </c>
      <c r="B571">
        <v>4</v>
      </c>
      <c r="C571">
        <v>1</v>
      </c>
      <c r="D571" s="23">
        <v>3.41</v>
      </c>
      <c r="E571" s="22">
        <v>4.3479999999999999</v>
      </c>
      <c r="F571" s="28">
        <v>468</v>
      </c>
      <c r="G571" s="15">
        <f>D571+E571</f>
        <v>7.758</v>
      </c>
      <c r="H571" s="27"/>
      <c r="I571" s="27">
        <v>1.6327</v>
      </c>
      <c r="J571" s="27">
        <v>1.6744000000000001</v>
      </c>
      <c r="K571" s="27">
        <v>1.6268</v>
      </c>
      <c r="L571" s="31">
        <f t="shared" si="239"/>
        <v>1.6446333333333334</v>
      </c>
      <c r="M571" s="27">
        <v>1.9612000000000001</v>
      </c>
      <c r="N571" s="27">
        <v>2.0122</v>
      </c>
      <c r="O571" s="27">
        <v>1.9863</v>
      </c>
      <c r="P571" s="27">
        <v>1.986</v>
      </c>
      <c r="Q571" s="31">
        <f t="shared" si="240"/>
        <v>1.9864249999999999</v>
      </c>
      <c r="R571" s="27">
        <v>228.81020000000001</v>
      </c>
      <c r="S571" s="27">
        <v>223.90819999999999</v>
      </c>
      <c r="T571" s="27">
        <v>228.81020000000001</v>
      </c>
      <c r="U571" s="27">
        <v>223.90819999999999</v>
      </c>
      <c r="V571">
        <f t="shared" si="241"/>
        <v>226.35919999999999</v>
      </c>
      <c r="W571" s="16">
        <v>16</v>
      </c>
      <c r="X571" s="15">
        <f t="shared" si="242"/>
        <v>36.217472000000001</v>
      </c>
      <c r="Z571">
        <f t="shared" si="243"/>
        <v>20.217472000000001</v>
      </c>
      <c r="AA571" t="s">
        <v>39</v>
      </c>
      <c r="AB571" s="23">
        <f t="shared" si="244"/>
        <v>3621.7471999999998</v>
      </c>
      <c r="AD571">
        <f t="shared" si="245"/>
        <v>466.840319670018</v>
      </c>
      <c r="AE571" s="23">
        <v>8.9</v>
      </c>
    </row>
    <row r="572" spans="1:32" x14ac:dyDescent="0.3">
      <c r="A572" s="15">
        <v>236</v>
      </c>
      <c r="B572">
        <v>4</v>
      </c>
      <c r="C572">
        <v>1</v>
      </c>
      <c r="D572" s="23">
        <v>4.3440000000000003</v>
      </c>
      <c r="E572" s="22">
        <v>5.1280000000000001</v>
      </c>
      <c r="F572" s="28">
        <v>476</v>
      </c>
      <c r="G572" s="15">
        <f>D572+E572</f>
        <v>9.4720000000000013</v>
      </c>
      <c r="H572" s="27">
        <v>1.6596</v>
      </c>
      <c r="I572" s="27">
        <v>1.6838</v>
      </c>
      <c r="J572" s="27">
        <v>1.5602</v>
      </c>
      <c r="K572" s="27">
        <v>1.6513</v>
      </c>
      <c r="L572" s="31">
        <f t="shared" si="239"/>
        <v>1.638725</v>
      </c>
      <c r="M572" s="27">
        <v>2.0276000000000001</v>
      </c>
      <c r="N572" s="27">
        <v>2.0526</v>
      </c>
      <c r="O572" s="27">
        <v>1.8574999999999999</v>
      </c>
      <c r="P572" s="27">
        <v>1.9400999999999999</v>
      </c>
      <c r="Q572" s="31">
        <f t="shared" si="240"/>
        <v>1.9694499999999999</v>
      </c>
      <c r="R572" s="27">
        <v>250.56370000000001</v>
      </c>
      <c r="S572" s="27">
        <v>247.6225</v>
      </c>
      <c r="T572" s="27">
        <v>281.4461</v>
      </c>
      <c r="U572" s="27">
        <v>254.97550000000001</v>
      </c>
      <c r="V572">
        <f t="shared" si="241"/>
        <v>258.65195</v>
      </c>
      <c r="W572" s="16">
        <v>16</v>
      </c>
      <c r="X572" s="15">
        <f t="shared" si="242"/>
        <v>41.384312000000001</v>
      </c>
      <c r="Z572">
        <f t="shared" si="243"/>
        <v>25.384312000000001</v>
      </c>
      <c r="AA572" t="s">
        <v>39</v>
      </c>
      <c r="AB572" s="23">
        <f t="shared" si="244"/>
        <v>4138.4312</v>
      </c>
      <c r="AD572">
        <f t="shared" si="245"/>
        <v>436.91207770270262</v>
      </c>
      <c r="AE572" s="23">
        <v>8.3000000000000007</v>
      </c>
    </row>
    <row r="573" spans="1:32" x14ac:dyDescent="0.3">
      <c r="A573" s="15">
        <v>237</v>
      </c>
      <c r="B573">
        <v>4</v>
      </c>
      <c r="C573">
        <v>1</v>
      </c>
      <c r="D573" s="23">
        <v>9.5459999999999994</v>
      </c>
      <c r="E573" s="22">
        <v>9.2739999999999991</v>
      </c>
      <c r="F573" s="28">
        <v>480</v>
      </c>
      <c r="G573" s="15">
        <f>D573+E573</f>
        <v>18.82</v>
      </c>
      <c r="H573" s="27"/>
      <c r="I573" s="27">
        <v>1.5435000000000001</v>
      </c>
      <c r="J573" s="27">
        <v>1.6881999999999999</v>
      </c>
      <c r="K573" s="27">
        <v>1.5508999999999999</v>
      </c>
      <c r="L573" s="31">
        <f t="shared" si="239"/>
        <v>1.5942000000000001</v>
      </c>
      <c r="M573" s="27">
        <v>1.6593</v>
      </c>
      <c r="N573" s="27">
        <v>1.7814000000000001</v>
      </c>
      <c r="O573" s="27">
        <v>1.9673</v>
      </c>
      <c r="P573" s="27">
        <v>1.7753000000000001</v>
      </c>
      <c r="Q573" s="31">
        <f t="shared" si="240"/>
        <v>1.7958250000000002</v>
      </c>
      <c r="R573" s="27">
        <v>405.95589999999999</v>
      </c>
      <c r="S573" s="27">
        <v>367.72059999999999</v>
      </c>
      <c r="T573" s="27">
        <v>326.0539</v>
      </c>
      <c r="U573" s="27">
        <v>360.36759999999998</v>
      </c>
      <c r="V573">
        <f t="shared" si="241"/>
        <v>365.02449999999999</v>
      </c>
      <c r="W573" s="16">
        <v>26</v>
      </c>
      <c r="X573" s="15">
        <f t="shared" si="242"/>
        <v>94.906369999999981</v>
      </c>
      <c r="Z573">
        <f t="shared" si="243"/>
        <v>68.906369999999981</v>
      </c>
      <c r="AA573" t="s">
        <v>39</v>
      </c>
      <c r="AB573" s="23">
        <f t="shared" si="244"/>
        <v>9490.6369999999988</v>
      </c>
      <c r="AD573">
        <f t="shared" si="245"/>
        <v>504.28464399574915</v>
      </c>
      <c r="AE573" s="23">
        <v>8.6</v>
      </c>
    </row>
    <row r="574" spans="1:32" x14ac:dyDescent="0.3">
      <c r="A574" s="15">
        <v>238</v>
      </c>
      <c r="B574">
        <v>4</v>
      </c>
      <c r="C574">
        <v>1</v>
      </c>
      <c r="D574" s="15">
        <v>6.4</v>
      </c>
      <c r="E574" s="22">
        <v>14.651999999999999</v>
      </c>
      <c r="F574" s="28">
        <v>488</v>
      </c>
      <c r="G574" s="15">
        <f>E574</f>
        <v>14.651999999999999</v>
      </c>
      <c r="H574" s="27">
        <v>1.5265</v>
      </c>
      <c r="I574" s="27">
        <v>1.5422</v>
      </c>
      <c r="J574" s="27">
        <v>1.5504</v>
      </c>
      <c r="K574" s="27">
        <v>1.5311999999999999</v>
      </c>
      <c r="L574" s="31">
        <f t="shared" si="239"/>
        <v>1.5375749999999999</v>
      </c>
      <c r="M574" s="27">
        <v>1.9743999999999999</v>
      </c>
      <c r="N574" s="27">
        <v>1.9942</v>
      </c>
      <c r="O574" s="27">
        <v>1.9941</v>
      </c>
      <c r="P574" s="27">
        <v>1.9358</v>
      </c>
      <c r="Q574" s="31">
        <f t="shared" si="240"/>
        <v>1.9746250000000001</v>
      </c>
      <c r="R574" s="27">
        <v>342.72059999999999</v>
      </c>
      <c r="S574" s="27">
        <v>343.21080000000001</v>
      </c>
      <c r="T574" s="27">
        <v>341.25</v>
      </c>
      <c r="U574" s="27">
        <v>340.75979999999998</v>
      </c>
      <c r="V574">
        <f t="shared" si="241"/>
        <v>341.9853</v>
      </c>
      <c r="W574" s="16">
        <v>26</v>
      </c>
      <c r="X574" s="15">
        <f t="shared" si="242"/>
        <v>88.916178000000002</v>
      </c>
      <c r="Z574">
        <f t="shared" si="243"/>
        <v>62.916178000000002</v>
      </c>
      <c r="AA574" t="s">
        <v>39</v>
      </c>
      <c r="AB574" s="23">
        <f t="shared" si="244"/>
        <v>8891.6178</v>
      </c>
      <c r="AD574">
        <f t="shared" si="245"/>
        <v>606.85352170352178</v>
      </c>
      <c r="AE574" s="23">
        <v>9.1</v>
      </c>
    </row>
    <row r="575" spans="1:32" x14ac:dyDescent="0.3">
      <c r="A575" s="15">
        <v>239</v>
      </c>
      <c r="B575">
        <v>4</v>
      </c>
      <c r="C575">
        <v>1</v>
      </c>
      <c r="D575" s="23">
        <v>6.7720000000000002</v>
      </c>
      <c r="E575" s="22">
        <v>7.3819999999999997</v>
      </c>
      <c r="F575" s="28">
        <v>498</v>
      </c>
      <c r="G575" s="15">
        <f>D575+E575</f>
        <v>14.154</v>
      </c>
      <c r="H575" s="27">
        <v>1.151</v>
      </c>
      <c r="I575" s="27">
        <v>1.2157</v>
      </c>
      <c r="J575" s="27">
        <v>1.2209000000000001</v>
      </c>
      <c r="K575" s="27">
        <v>1.2535000000000001</v>
      </c>
      <c r="L575" s="31">
        <f t="shared" si="239"/>
        <v>1.210275</v>
      </c>
      <c r="M575" s="27">
        <v>1.7645</v>
      </c>
      <c r="N575" s="27">
        <v>1.8697999999999999</v>
      </c>
      <c r="O575" s="27">
        <v>1.8975</v>
      </c>
      <c r="P575" s="27">
        <v>2.0886999999999998</v>
      </c>
      <c r="Q575" s="31">
        <f t="shared" si="240"/>
        <v>1.905125</v>
      </c>
      <c r="R575" s="27">
        <v>287.31880000000001</v>
      </c>
      <c r="S575" s="27">
        <v>276.04430000000002</v>
      </c>
      <c r="T575" s="27">
        <v>265.26</v>
      </c>
      <c r="U575" s="27">
        <v>239.7698</v>
      </c>
      <c r="V575">
        <f t="shared" si="241"/>
        <v>267.09822500000001</v>
      </c>
      <c r="W575" s="16">
        <v>26</v>
      </c>
      <c r="X575" s="15">
        <f t="shared" si="242"/>
        <v>69.445538499999998</v>
      </c>
      <c r="Z575">
        <f t="shared" si="243"/>
        <v>43.445538499999998</v>
      </c>
      <c r="AA575" t="s">
        <v>39</v>
      </c>
      <c r="AB575" s="23">
        <f t="shared" si="244"/>
        <v>6944.5538500000002</v>
      </c>
      <c r="AD575">
        <f t="shared" si="245"/>
        <v>490.64249328811644</v>
      </c>
      <c r="AE575" s="23">
        <v>8.4</v>
      </c>
    </row>
    <row r="576" spans="1:32" x14ac:dyDescent="0.3">
      <c r="A576" s="15">
        <v>241</v>
      </c>
      <c r="B576">
        <v>4</v>
      </c>
      <c r="C576">
        <v>1</v>
      </c>
      <c r="D576" s="23"/>
      <c r="H576" s="27"/>
      <c r="I576" s="27"/>
      <c r="J576" s="27"/>
      <c r="K576" s="27"/>
      <c r="M576" s="27"/>
      <c r="N576" s="27"/>
      <c r="O576" s="27"/>
      <c r="P576" s="27"/>
      <c r="R576" s="27"/>
      <c r="S576" s="27"/>
      <c r="T576" s="27"/>
      <c r="U576" s="27"/>
      <c r="Z576" s="38"/>
      <c r="AA576" s="38"/>
      <c r="AB576" s="59"/>
      <c r="AE576" s="23"/>
    </row>
    <row r="577" spans="1:40" x14ac:dyDescent="0.3">
      <c r="A577" s="15">
        <v>242</v>
      </c>
      <c r="B577">
        <v>4</v>
      </c>
      <c r="C577">
        <v>1</v>
      </c>
      <c r="D577" s="23">
        <v>6.6820000000000004</v>
      </c>
      <c r="E577" t="s">
        <v>35</v>
      </c>
      <c r="F577" s="28">
        <v>505</v>
      </c>
      <c r="G577" s="15">
        <f>D577</f>
        <v>6.6820000000000004</v>
      </c>
      <c r="H577" s="27">
        <v>1.1701999999999999</v>
      </c>
      <c r="I577" s="27">
        <v>1.2402</v>
      </c>
      <c r="J577" s="27">
        <v>1.0819000000000001</v>
      </c>
      <c r="K577" s="27">
        <v>1.1977</v>
      </c>
      <c r="L577" s="31">
        <f>AVERAGE(H577:K577)</f>
        <v>1.1725000000000001</v>
      </c>
      <c r="M577" s="27">
        <v>2.1966000000000001</v>
      </c>
      <c r="N577" s="27">
        <v>1.8809</v>
      </c>
      <c r="O577" s="27">
        <v>1.931</v>
      </c>
      <c r="P577" s="27">
        <v>2.2397999999999998</v>
      </c>
      <c r="Q577" s="31">
        <f>AVERAGE(M577:P577)</f>
        <v>2.0620750000000001</v>
      </c>
      <c r="R577" s="27">
        <v>141.24039999999999</v>
      </c>
      <c r="S577" s="27">
        <v>164.27959999999999</v>
      </c>
      <c r="T577" s="27">
        <v>167.71100000000001</v>
      </c>
      <c r="U577" s="27">
        <v>136.33840000000001</v>
      </c>
      <c r="V577">
        <f>AVERAGE(R577:U577)</f>
        <v>152.39234999999999</v>
      </c>
      <c r="W577" s="16">
        <v>16</v>
      </c>
      <c r="X577" s="15">
        <f>(V577*W577)/100</f>
        <v>24.382776</v>
      </c>
      <c r="Z577">
        <f>X577-W577</f>
        <v>8.3827759999999998</v>
      </c>
      <c r="AA577" t="s">
        <v>39</v>
      </c>
      <c r="AB577" s="58">
        <f>V577*W577</f>
        <v>2438.2775999999999</v>
      </c>
      <c r="AD577">
        <f>AB577/G577</f>
        <v>364.90236456150848</v>
      </c>
      <c r="AE577" s="23">
        <v>7.8</v>
      </c>
    </row>
    <row r="578" spans="1:40" x14ac:dyDescent="0.3">
      <c r="A578" s="15">
        <v>243</v>
      </c>
      <c r="B578">
        <v>4</v>
      </c>
      <c r="C578">
        <v>1</v>
      </c>
      <c r="D578" s="23">
        <v>8.1319999999999997</v>
      </c>
      <c r="E578" s="22">
        <v>5.9980000000000002</v>
      </c>
      <c r="F578" s="28">
        <v>513</v>
      </c>
      <c r="G578" s="15">
        <f>D578+E578</f>
        <v>14.129999999999999</v>
      </c>
      <c r="H578" s="27">
        <v>1.5863</v>
      </c>
      <c r="I578" s="27">
        <v>1.6556999999999999</v>
      </c>
      <c r="J578" s="27">
        <v>1.5751999999999999</v>
      </c>
      <c r="K578" s="27">
        <v>1.8176000000000001</v>
      </c>
      <c r="L578" s="31">
        <f>AVERAGE(H578:K578)</f>
        <v>1.6587000000000001</v>
      </c>
      <c r="M578" s="27">
        <v>1.8663000000000001</v>
      </c>
      <c r="N578" s="27">
        <v>1.9146000000000001</v>
      </c>
      <c r="O578" s="27">
        <v>1.8347</v>
      </c>
      <c r="P578" s="27"/>
      <c r="Q578" s="31">
        <f>AVERAGE(M578:P578)</f>
        <v>1.8718666666666666</v>
      </c>
      <c r="R578" s="27">
        <v>295.65219999999999</v>
      </c>
      <c r="S578" s="27">
        <v>288.29919999999998</v>
      </c>
      <c r="T578" s="27">
        <v>305.94630000000001</v>
      </c>
      <c r="U578" s="27"/>
      <c r="V578">
        <f>AVERAGE(R578:U578)</f>
        <v>296.63256666666666</v>
      </c>
      <c r="W578" s="16">
        <v>26</v>
      </c>
      <c r="X578" s="15">
        <f>(V578*W578)/100</f>
        <v>77.124467333333328</v>
      </c>
      <c r="Z578">
        <f>X578-W578</f>
        <v>51.124467333333328</v>
      </c>
      <c r="AA578" t="s">
        <v>39</v>
      </c>
      <c r="AB578" s="23">
        <f>V578*W578</f>
        <v>7712.4467333333332</v>
      </c>
      <c r="AD578">
        <f>AB578/G578</f>
        <v>545.82071715027132</v>
      </c>
      <c r="AE578" s="23">
        <v>8.6999999999999993</v>
      </c>
    </row>
    <row r="579" spans="1:40" s="21" customFormat="1" x14ac:dyDescent="0.3">
      <c r="A579" s="21">
        <v>246</v>
      </c>
      <c r="B579" s="21">
        <v>4</v>
      </c>
      <c r="C579" s="21">
        <v>1</v>
      </c>
      <c r="D579" s="53">
        <v>5.548</v>
      </c>
      <c r="E579" s="53">
        <v>4.8</v>
      </c>
      <c r="F579" s="68">
        <v>521</v>
      </c>
      <c r="G579" s="21">
        <f>D579+E579</f>
        <v>10.347999999999999</v>
      </c>
      <c r="H579" s="69">
        <v>1.6164000000000001</v>
      </c>
      <c r="I579" s="69">
        <v>1.8339000000000001</v>
      </c>
      <c r="J579" s="69">
        <v>1.7887999999999999</v>
      </c>
      <c r="K579" s="69">
        <v>1.6278999999999999</v>
      </c>
      <c r="L579" s="68">
        <f>AVERAGE(H579:K579)</f>
        <v>1.7167500000000002</v>
      </c>
      <c r="M579" s="69">
        <v>2.1400999999999999</v>
      </c>
      <c r="N579" s="69">
        <v>2.0074000000000001</v>
      </c>
      <c r="O579" s="69">
        <v>2.0438000000000001</v>
      </c>
      <c r="P579" s="69">
        <v>2.1560999999999999</v>
      </c>
      <c r="Q579" s="68">
        <f>AVERAGE(M579:P579)</f>
        <v>2.0868500000000001</v>
      </c>
      <c r="R579" s="69">
        <v>135.422</v>
      </c>
      <c r="S579" s="69">
        <v>143.75530000000001</v>
      </c>
      <c r="T579" s="69">
        <v>139.34360000000001</v>
      </c>
      <c r="U579" s="69">
        <v>142.7749</v>
      </c>
      <c r="V579" s="21">
        <f>AVERAGE(R579:U579)</f>
        <v>140.32395</v>
      </c>
      <c r="W579" s="21">
        <v>26</v>
      </c>
      <c r="X579" s="21">
        <f>(V579*W579)/100</f>
        <v>36.484227000000004</v>
      </c>
      <c r="Z579" s="21">
        <f>X579-W579</f>
        <v>10.484227000000004</v>
      </c>
      <c r="AA579" s="21" t="s">
        <v>39</v>
      </c>
      <c r="AB579" s="53">
        <f>V579*W579</f>
        <v>3648.4227000000001</v>
      </c>
      <c r="AD579" s="21">
        <f>AB579/G579</f>
        <v>352.57273869346739</v>
      </c>
      <c r="AE579" s="53">
        <v>9.4</v>
      </c>
    </row>
    <row r="580" spans="1:40" x14ac:dyDescent="0.3">
      <c r="A580" s="15">
        <v>247</v>
      </c>
      <c r="B580">
        <v>4</v>
      </c>
      <c r="C580">
        <v>1</v>
      </c>
      <c r="D580" s="23"/>
      <c r="E580" s="22"/>
      <c r="H580" s="27"/>
      <c r="I580" s="27"/>
      <c r="J580" s="27"/>
      <c r="K580" s="27"/>
      <c r="M580" s="27"/>
      <c r="N580" s="27"/>
      <c r="O580" s="27"/>
      <c r="P580" s="27"/>
      <c r="R580" s="27"/>
      <c r="S580" s="27"/>
      <c r="T580" s="27"/>
      <c r="U580" s="27"/>
      <c r="AB580" s="23"/>
      <c r="AE580" s="23"/>
    </row>
    <row r="581" spans="1:40" s="21" customFormat="1" x14ac:dyDescent="0.3">
      <c r="A581" s="15">
        <v>249</v>
      </c>
      <c r="B581" s="21">
        <v>4</v>
      </c>
      <c r="C581" s="21">
        <v>1</v>
      </c>
      <c r="D581" s="23">
        <v>5.7839999999999998</v>
      </c>
      <c r="E581" s="53">
        <v>4.0140000000000002</v>
      </c>
      <c r="F581" s="28">
        <v>535</v>
      </c>
      <c r="G581" s="15">
        <f>D581+E581</f>
        <v>9.798</v>
      </c>
      <c r="H581" s="27">
        <v>1.8851</v>
      </c>
      <c r="I581" s="27">
        <v>1.9000999999999999</v>
      </c>
      <c r="J581" s="27">
        <v>1.8949</v>
      </c>
      <c r="K581" s="27">
        <v>1.9313</v>
      </c>
      <c r="L581" s="31">
        <f>AVERAGE(H581:K581)</f>
        <v>1.9028499999999999</v>
      </c>
      <c r="M581" s="27">
        <v>2.0813999999999999</v>
      </c>
      <c r="N581" s="27">
        <v>2.0914999999999999</v>
      </c>
      <c r="O581" s="27">
        <v>2.0769000000000002</v>
      </c>
      <c r="P581" s="27">
        <v>2.0899000000000001</v>
      </c>
      <c r="Q581" s="31">
        <f>AVERAGE(M581:P581)</f>
        <v>2.0849250000000001</v>
      </c>
      <c r="R581" s="27">
        <v>302.08870000000002</v>
      </c>
      <c r="S581" s="27">
        <v>303.55919999999998</v>
      </c>
      <c r="T581" s="27">
        <v>305.52</v>
      </c>
      <c r="U581" s="27">
        <v>297.18669999999997</v>
      </c>
      <c r="V581">
        <f>AVERAGE(R581:U581)</f>
        <v>302.08864999999997</v>
      </c>
      <c r="W581" s="16">
        <v>16</v>
      </c>
      <c r="X581" s="15">
        <f>(V581*W581)/100</f>
        <v>48.334183999999993</v>
      </c>
      <c r="Z581">
        <f>X581-W581</f>
        <v>32.334183999999993</v>
      </c>
      <c r="AA581" t="s">
        <v>39</v>
      </c>
      <c r="AB581" s="23">
        <f>V581*W581</f>
        <v>4833.4183999999996</v>
      </c>
      <c r="AD581" s="21">
        <f>AB581/G581</f>
        <v>493.30663400694016</v>
      </c>
      <c r="AE581" s="23">
        <v>9.5</v>
      </c>
      <c r="AF581" s="15"/>
      <c r="AG581" s="15"/>
    </row>
    <row r="582" spans="1:40" s="21" customFormat="1" x14ac:dyDescent="0.3">
      <c r="A582" s="18">
        <v>250</v>
      </c>
      <c r="B582" s="21">
        <v>4</v>
      </c>
      <c r="C582" s="24">
        <v>1</v>
      </c>
      <c r="D582" s="23">
        <v>8.73</v>
      </c>
      <c r="E582" s="53">
        <v>7.9080000000000004</v>
      </c>
      <c r="F582" s="28">
        <v>537</v>
      </c>
      <c r="G582" s="15">
        <f>D582+E582</f>
        <v>16.638000000000002</v>
      </c>
      <c r="H582" s="27">
        <v>1.9517</v>
      </c>
      <c r="I582" s="27">
        <v>1.6675</v>
      </c>
      <c r="J582" s="27">
        <v>1.9309000000000001</v>
      </c>
      <c r="K582" s="27">
        <v>1.6869000000000001</v>
      </c>
      <c r="L582" s="31">
        <f>AVERAGE(H582:K582)</f>
        <v>1.80925</v>
      </c>
      <c r="M582" s="27">
        <v>2.0844</v>
      </c>
      <c r="N582" s="27">
        <v>1.8089999999999999</v>
      </c>
      <c r="O582" s="27">
        <v>2.1025</v>
      </c>
      <c r="P582" s="27">
        <v>1.9573</v>
      </c>
      <c r="Q582" s="31">
        <f>AVERAGE(M582:P582)</f>
        <v>1.9883</v>
      </c>
      <c r="R582" s="27">
        <v>328.06909999999999</v>
      </c>
      <c r="S582" s="27">
        <v>384.93180000000001</v>
      </c>
      <c r="T582" s="27">
        <v>322.67689999999999</v>
      </c>
      <c r="U582" s="27">
        <v>357.971</v>
      </c>
      <c r="V582">
        <f>AVERAGE(R582:U582)</f>
        <v>348.41219999999998</v>
      </c>
      <c r="W582" s="16">
        <v>26</v>
      </c>
      <c r="X582" s="15">
        <f>(V582*W582)/100</f>
        <v>90.587171999999995</v>
      </c>
      <c r="Z582">
        <f>X582-W582</f>
        <v>64.587171999999995</v>
      </c>
      <c r="AA582" t="s">
        <v>39</v>
      </c>
      <c r="AB582" s="23">
        <f>V582*W582</f>
        <v>9058.7171999999991</v>
      </c>
      <c r="AD582" s="21">
        <f>AB582/G582</f>
        <v>544.45950234403165</v>
      </c>
      <c r="AE582" s="23">
        <v>9.3000000000000007</v>
      </c>
      <c r="AF582" s="15"/>
      <c r="AG582" s="15"/>
      <c r="AH582"/>
      <c r="AI582"/>
      <c r="AJ582"/>
      <c r="AK582"/>
      <c r="AL582"/>
      <c r="AM582"/>
      <c r="AN582"/>
    </row>
  </sheetData>
  <sortState xmlns:xlrd2="http://schemas.microsoft.com/office/spreadsheetml/2017/richdata2" ref="A2:XFD605">
    <sortCondition ref="C2:C605"/>
    <sortCondition ref="B2:B605"/>
    <sortCondition ref="A2:A605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sortert litt</vt:lpstr>
    </vt:vector>
  </TitlesOfParts>
  <Company>Høgskolen i Lillehammer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Knut Sindre Mølmen</dc:creator>
  <cp:lastModifiedBy>Ragnvald B. Steile</cp:lastModifiedBy>
  <dcterms:created xsi:type="dcterms:W3CDTF">2019-05-21T13:17:01Z</dcterms:created>
  <dcterms:modified xsi:type="dcterms:W3CDTF">2020-02-10T20:33:14Z</dcterms:modified>
</cp:coreProperties>
</file>