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c886ccd91dc17066/Dokumente/Bachelorarbeit/BA-Prediction-Beyond-the-Systems-Latency/02_Neural Network Development/05_Evaluation/03_Questionnaire Results/"/>
    </mc:Choice>
  </mc:AlternateContent>
  <xr:revisionPtr revIDLastSave="197" documentId="13_ncr:1_{84D42370-7595-4C6B-8EBE-51087444B162}" xr6:coauthVersionLast="47" xr6:coauthVersionMax="47" xr10:uidLastSave="{7CB46E93-3885-466B-BDD6-529E7567201F}"/>
  <bookViews>
    <workbookView xWindow="-120" yWindow="-120" windowWidth="38640" windowHeight="21120" activeTab="1"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7" i="2" l="1"/>
  <c r="D37" i="2"/>
  <c r="E37" i="2"/>
  <c r="F37" i="2"/>
  <c r="G37" i="2"/>
  <c r="H37" i="2"/>
  <c r="I37" i="2"/>
  <c r="J37" i="2"/>
  <c r="K37" i="2"/>
  <c r="L37" i="2"/>
  <c r="M37" i="2"/>
  <c r="N37" i="2"/>
  <c r="O37" i="2"/>
  <c r="P37" i="2"/>
  <c r="Q37" i="2"/>
  <c r="R37" i="2"/>
  <c r="S37" i="2"/>
  <c r="T37" i="2"/>
  <c r="U37" i="2"/>
  <c r="V37" i="2"/>
  <c r="W37" i="2"/>
  <c r="X37" i="2"/>
  <c r="Y37" i="2"/>
  <c r="Z37" i="2"/>
  <c r="AA37" i="2"/>
  <c r="AB37" i="2"/>
  <c r="B37" i="2"/>
  <c r="C36" i="2"/>
  <c r="D36" i="2"/>
  <c r="E36" i="2"/>
  <c r="F36" i="2"/>
  <c r="G36" i="2"/>
  <c r="H36" i="2"/>
  <c r="I36" i="2"/>
  <c r="J36" i="2"/>
  <c r="K36" i="2"/>
  <c r="L36" i="2"/>
  <c r="M36" i="2"/>
  <c r="N36" i="2"/>
  <c r="O36" i="2"/>
  <c r="P36" i="2"/>
  <c r="Q36" i="2"/>
  <c r="R36" i="2"/>
  <c r="S36" i="2"/>
  <c r="T36" i="2"/>
  <c r="U36" i="2"/>
  <c r="V36" i="2"/>
  <c r="W36" i="2"/>
  <c r="X36" i="2"/>
  <c r="Y36" i="2"/>
  <c r="Z36" i="2"/>
  <c r="AA36" i="2"/>
  <c r="AB36" i="2"/>
  <c r="B36" i="2"/>
  <c r="C35" i="2"/>
  <c r="D35" i="2"/>
  <c r="E35" i="2"/>
  <c r="F35" i="2"/>
  <c r="G35" i="2"/>
  <c r="H35" i="2"/>
  <c r="I35" i="2"/>
  <c r="J35" i="2"/>
  <c r="K35" i="2"/>
  <c r="L35" i="2"/>
  <c r="M35" i="2"/>
  <c r="N35" i="2"/>
  <c r="O35" i="2"/>
  <c r="P35" i="2"/>
  <c r="Q35" i="2"/>
  <c r="R35" i="2"/>
  <c r="S35" i="2"/>
  <c r="T35" i="2"/>
  <c r="U35" i="2"/>
  <c r="V35" i="2"/>
  <c r="W35" i="2"/>
  <c r="X35" i="2"/>
  <c r="Y35" i="2"/>
  <c r="Z35" i="2"/>
  <c r="AA35" i="2"/>
  <c r="AB35" i="2"/>
  <c r="B35" i="2"/>
</calcChain>
</file>

<file path=xl/sharedStrings.xml><?xml version="1.0" encoding="utf-8"?>
<sst xmlns="http://schemas.openxmlformats.org/spreadsheetml/2006/main" count="144" uniqueCount="94">
  <si>
    <t>ID</t>
  </si>
  <si>
    <t>Alter</t>
  </si>
  <si>
    <t>Geschlecht</t>
  </si>
  <si>
    <t>Beruf</t>
  </si>
  <si>
    <t>Nummer 1</t>
  </si>
  <si>
    <t>Nummer 2</t>
  </si>
  <si>
    <t>Nummer 3</t>
  </si>
  <si>
    <t>MAE</t>
  </si>
  <si>
    <t>MSE</t>
  </si>
  <si>
    <t>NTS</t>
  </si>
  <si>
    <t>Tasks geschafft</t>
  </si>
  <si>
    <t>Anmerkungen</t>
  </si>
  <si>
    <t>weiblich</t>
  </si>
  <si>
    <t>Studentin - Psychologie</t>
  </si>
  <si>
    <t>männlich</t>
  </si>
  <si>
    <t>Student - Medieninformatik</t>
  </si>
  <si>
    <t>NTS Jitter viel größer, daher schwieriger, NTS bei kleiner Bewegung besser aber zwischendrin große Sprünge, bei MAE schnellere Adaption, schwierige Tasks bei MAE am besten</t>
  </si>
  <si>
    <t>Favorit</t>
  </si>
  <si>
    <t>NTS keine gute Vorhersage, MAE deutlich besser, kein Vorteil im Vergleich zu keine Vorhersage, MSE wenn man aufhört zu bewegen kommt ein Bogen nach oben</t>
  </si>
  <si>
    <t>berufstätig - leitende Position im Marketing</t>
  </si>
  <si>
    <t>Für ältere Leute is das nix</t>
  </si>
  <si>
    <t>Studentin - Medieninformatik</t>
  </si>
  <si>
    <t>Studentin - Medizin</t>
  </si>
  <si>
    <t>Es ist eh scheiße</t>
  </si>
  <si>
    <t>Ich bewege meine Maus nicht und Dinge passieren, ist fei schwierig das zu beurteilen mit deinem Fragebogen, weil man unterschiede nicht genau erkennen kann, ich fand MSE schlimmer als NTS, ich fühle mich nur für einen Teil der Strecke in Kontrolle NTS</t>
  </si>
  <si>
    <t>Zeitstempel</t>
  </si>
  <si>
    <t>Geben Sie hier ihre ID ein</t>
  </si>
  <si>
    <t>I enjoyed using the system</t>
  </si>
  <si>
    <t>I noticed lateness</t>
  </si>
  <si>
    <t>I noticed over-anticipation</t>
  </si>
  <si>
    <t>I noticed a wrong cursor distance</t>
  </si>
  <si>
    <t>I noticed a wrong cursor orientation</t>
  </si>
  <si>
    <t>I noticed a jittering cursor</t>
  </si>
  <si>
    <t>I noticed jumps in the cursor position</t>
  </si>
  <si>
    <t>I noticed the spring effect</t>
  </si>
  <si>
    <t>I noticed the cursor constantly sticking away from the actual position</t>
  </si>
  <si>
    <t>6.28.2022 10:38:56</t>
  </si>
  <si>
    <t>6.28.2022 10:46:49</t>
  </si>
  <si>
    <t>6.28.2022 10:54:33</t>
  </si>
  <si>
    <t>6.28.2022 13:32:12</t>
  </si>
  <si>
    <t>6.28.2022 13:39:40</t>
  </si>
  <si>
    <t>6.28.2022 13:46:13</t>
  </si>
  <si>
    <t>6.28.2022 14:11:40</t>
  </si>
  <si>
    <t>6.28.2022 14:18:21</t>
  </si>
  <si>
    <t>6.28.2022 14:25:06</t>
  </si>
  <si>
    <t>6.28.2022 16:33:31</t>
  </si>
  <si>
    <t>6.28.2022 16:40:01</t>
  </si>
  <si>
    <t>6.28.2022 16:46:27</t>
  </si>
  <si>
    <t>6.28.2022 17:00:43</t>
  </si>
  <si>
    <t>6.28.2022 17:07:07</t>
  </si>
  <si>
    <t>6.28.2022 17:14:13</t>
  </si>
  <si>
    <t>6.28.2022 17:51:52</t>
  </si>
  <si>
    <t>6.28.2022 17:59:45</t>
  </si>
  <si>
    <t>6.28.2022 18:06:10</t>
  </si>
  <si>
    <t>ModelType</t>
  </si>
  <si>
    <t>MAE-Enjoy</t>
  </si>
  <si>
    <t>MAE-Lateness</t>
  </si>
  <si>
    <t>MAE-Over-Anticipate</t>
  </si>
  <si>
    <t>MAE-CursorDistance</t>
  </si>
  <si>
    <t>MAE-CursorOrientation</t>
  </si>
  <si>
    <t>MAE-Jitter</t>
  </si>
  <si>
    <t>MAE-Jumps</t>
  </si>
  <si>
    <t>MAE-Spring</t>
  </si>
  <si>
    <t>MAE-Stick</t>
  </si>
  <si>
    <t>MSE-Enjoy</t>
  </si>
  <si>
    <t>MSe-Lateness</t>
  </si>
  <si>
    <t>MSE-Over-Anticipate</t>
  </si>
  <si>
    <t>MSE-CursorDistance</t>
  </si>
  <si>
    <t>MSE-CursorOrientation</t>
  </si>
  <si>
    <t>MSE-Jitter</t>
  </si>
  <si>
    <t>MSE-Jumps</t>
  </si>
  <si>
    <t>MSE-Spring</t>
  </si>
  <si>
    <t>MSE-Stick</t>
  </si>
  <si>
    <t>NTS-Enjoy</t>
  </si>
  <si>
    <t>NTS-Lateness</t>
  </si>
  <si>
    <t>NTS-Over-Anticipate</t>
  </si>
  <si>
    <t>NTS-CursorDistance</t>
  </si>
  <si>
    <t>NTS-CursorOrientation</t>
  </si>
  <si>
    <t>NTS-Jitter</t>
  </si>
  <si>
    <t>NTS-Jumps</t>
  </si>
  <si>
    <t>NTS-Spring</t>
  </si>
  <si>
    <t>NTS-Stick</t>
  </si>
  <si>
    <t>MITTELWERT</t>
  </si>
  <si>
    <t>SD</t>
  </si>
  <si>
    <t>95% Konf</t>
  </si>
  <si>
    <t>Enjoyment</t>
  </si>
  <si>
    <t>Lateness</t>
  </si>
  <si>
    <t>Over-Anticipate</t>
  </si>
  <si>
    <t>Wrong Cursor Distance</t>
  </si>
  <si>
    <t>Wrong Cursor Orientation</t>
  </si>
  <si>
    <t>Jitter</t>
  </si>
  <si>
    <t>Jumps</t>
  </si>
  <si>
    <t>Spring Effect</t>
  </si>
  <si>
    <t>Stick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</si>
</sst>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
    <xf numFmtId="0" fontId="0" fillId="0" borderId="0" xfId="0"/>
  </cellXfs>
  <cellStyles count="2">
    <cellStyle name="Standard" xfId="0" builtinId="0"/>
    <cellStyle name="Standard 2" xfId="1" xr:uid="{0A405698-974D-449C-8C08-19B5CD8C47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MAE</c:v>
          </c:tx>
          <c:spPr>
            <a:solidFill>
              <a:schemeClr val="accent1">
                <a:lumMod val="60000"/>
                <a:lumOff val="40000"/>
              </a:schemeClr>
            </a:solidFill>
            <a:ln>
              <a:noFill/>
            </a:ln>
            <a:effectLst/>
          </c:spPr>
          <c:invertIfNegative val="0"/>
          <c:errBars>
            <c:errBarType val="both"/>
            <c:errValType val="cust"/>
            <c:noEndCap val="0"/>
            <c:plus>
              <c:numRef>
                <c:f>Tabelle2!$B$37:$J$37</c:f>
                <c:numCache>
                  <c:formatCode>General</c:formatCode>
                  <c:ptCount val="9"/>
                  <c:pt idx="0">
                    <c:v>0.8539120532401403</c:v>
                  </c:pt>
                  <c:pt idx="1">
                    <c:v>0.61112614338043159</c:v>
                  </c:pt>
                  <c:pt idx="2">
                    <c:v>0.97086568257212769</c:v>
                  </c:pt>
                  <c:pt idx="3">
                    <c:v>1.0751718711553491</c:v>
                  </c:pt>
                  <c:pt idx="4">
                    <c:v>1.0751718711553491</c:v>
                  </c:pt>
                  <c:pt idx="5">
                    <c:v>0.88460126011703999</c:v>
                  </c:pt>
                  <c:pt idx="6">
                    <c:v>1.0997036633818937</c:v>
                  </c:pt>
                  <c:pt idx="7">
                    <c:v>1.0997036633818937</c:v>
                  </c:pt>
                  <c:pt idx="8">
                    <c:v>0.88460126011703999</c:v>
                  </c:pt>
                </c:numCache>
              </c:numRef>
            </c:plus>
            <c:minus>
              <c:numRef>
                <c:f>Tabelle2!$B$37:$J$37</c:f>
                <c:numCache>
                  <c:formatCode>General</c:formatCode>
                  <c:ptCount val="9"/>
                  <c:pt idx="0">
                    <c:v>0.8539120532401403</c:v>
                  </c:pt>
                  <c:pt idx="1">
                    <c:v>0.61112614338043159</c:v>
                  </c:pt>
                  <c:pt idx="2">
                    <c:v>0.97086568257212769</c:v>
                  </c:pt>
                  <c:pt idx="3">
                    <c:v>1.0751718711553491</c:v>
                  </c:pt>
                  <c:pt idx="4">
                    <c:v>1.0751718711553491</c:v>
                  </c:pt>
                  <c:pt idx="5">
                    <c:v>0.88460126011703999</c:v>
                  </c:pt>
                  <c:pt idx="6">
                    <c:v>1.0997036633818937</c:v>
                  </c:pt>
                  <c:pt idx="7">
                    <c:v>1.0997036633818937</c:v>
                  </c:pt>
                  <c:pt idx="8">
                    <c:v>0.88460126011703999</c:v>
                  </c:pt>
                </c:numCache>
              </c:numRef>
            </c:minus>
            <c:spPr>
              <a:noFill/>
              <a:ln w="9525" cap="flat" cmpd="sng" algn="ctr">
                <a:solidFill>
                  <a:schemeClr val="tx1">
                    <a:lumMod val="65000"/>
                    <a:lumOff val="35000"/>
                  </a:schemeClr>
                </a:solidFill>
                <a:round/>
              </a:ln>
              <a:effectLst/>
            </c:spPr>
          </c:errBars>
          <c:cat>
            <c:strRef>
              <c:f>Tabelle2!$G$51:$O$51</c:f>
              <c:strCache>
                <c:ptCount val="9"/>
                <c:pt idx="0">
                  <c:v>Enjoyment</c:v>
                </c:pt>
                <c:pt idx="1">
                  <c:v>Lateness</c:v>
                </c:pt>
                <c:pt idx="2">
                  <c:v>Over-Anticipate</c:v>
                </c:pt>
                <c:pt idx="3">
                  <c:v>Wrong Cursor Distance</c:v>
                </c:pt>
                <c:pt idx="4">
                  <c:v>Wrong Cursor Orientation</c:v>
                </c:pt>
                <c:pt idx="5">
                  <c:v>Jitter</c:v>
                </c:pt>
                <c:pt idx="6">
                  <c:v>Jumps</c:v>
                </c:pt>
                <c:pt idx="7">
                  <c:v>Spring Effect</c:v>
                </c:pt>
                <c:pt idx="8">
                  <c:v>Stick Effect</c:v>
                </c:pt>
              </c:strCache>
            </c:strRef>
          </c:cat>
          <c:val>
            <c:numRef>
              <c:f>Tabelle2!$B$35:$J$35</c:f>
              <c:numCache>
                <c:formatCode>General</c:formatCode>
                <c:ptCount val="9"/>
                <c:pt idx="0">
                  <c:v>2.8333333333333335</c:v>
                </c:pt>
                <c:pt idx="1">
                  <c:v>1.5</c:v>
                </c:pt>
                <c:pt idx="2">
                  <c:v>2.8333333333333335</c:v>
                </c:pt>
                <c:pt idx="3">
                  <c:v>3.1666666666666665</c:v>
                </c:pt>
                <c:pt idx="4">
                  <c:v>3.1666666666666665</c:v>
                </c:pt>
                <c:pt idx="5">
                  <c:v>3.6666666666666665</c:v>
                </c:pt>
                <c:pt idx="6">
                  <c:v>3.6666666666666665</c:v>
                </c:pt>
                <c:pt idx="7">
                  <c:v>2.6666666666666665</c:v>
                </c:pt>
                <c:pt idx="8">
                  <c:v>2.3333333333333335</c:v>
                </c:pt>
              </c:numCache>
            </c:numRef>
          </c:val>
          <c:extLst>
            <c:ext xmlns:c16="http://schemas.microsoft.com/office/drawing/2014/chart" uri="{C3380CC4-5D6E-409C-BE32-E72D297353CC}">
              <c16:uniqueId val="{00000006-9CDD-4CD1-8098-80FDF48552FA}"/>
            </c:ext>
          </c:extLst>
        </c:ser>
        <c:ser>
          <c:idx val="1"/>
          <c:order val="1"/>
          <c:tx>
            <c:v>MSE</c:v>
          </c:tx>
          <c:spPr>
            <a:solidFill>
              <a:schemeClr val="accent2">
                <a:lumMod val="60000"/>
                <a:lumOff val="40000"/>
              </a:schemeClr>
            </a:solidFill>
            <a:ln>
              <a:noFill/>
            </a:ln>
            <a:effectLst/>
          </c:spPr>
          <c:invertIfNegative val="0"/>
          <c:errBars>
            <c:errBarType val="both"/>
            <c:errValType val="cust"/>
            <c:noEndCap val="0"/>
            <c:plus>
              <c:numRef>
                <c:f>Tabelle2!$K$37:$S$37</c:f>
                <c:numCache>
                  <c:formatCode>General</c:formatCode>
                  <c:ptCount val="9"/>
                  <c:pt idx="0">
                    <c:v>0.89459707185857851</c:v>
                  </c:pt>
                  <c:pt idx="1">
                    <c:v>1.0751718711553491</c:v>
                  </c:pt>
                  <c:pt idx="2">
                    <c:v>0.37719524469205717</c:v>
                  </c:pt>
                  <c:pt idx="3">
                    <c:v>0.88460126011703999</c:v>
                  </c:pt>
                  <c:pt idx="4">
                    <c:v>0.71815835004638129</c:v>
                  </c:pt>
                  <c:pt idx="5">
                    <c:v>1.0997036633818937</c:v>
                  </c:pt>
                  <c:pt idx="6">
                    <c:v>0.29819902395285952</c:v>
                  </c:pt>
                  <c:pt idx="7">
                    <c:v>0.80015194605921824</c:v>
                  </c:pt>
                  <c:pt idx="8">
                    <c:v>1.340237922648829</c:v>
                  </c:pt>
                </c:numCache>
              </c:numRef>
            </c:plus>
            <c:minus>
              <c:numRef>
                <c:f>Tabelle2!$K$37:$S$37</c:f>
                <c:numCache>
                  <c:formatCode>General</c:formatCode>
                  <c:ptCount val="9"/>
                  <c:pt idx="0">
                    <c:v>0.89459707185857851</c:v>
                  </c:pt>
                  <c:pt idx="1">
                    <c:v>1.0751718711553491</c:v>
                  </c:pt>
                  <c:pt idx="2">
                    <c:v>0.37719524469205717</c:v>
                  </c:pt>
                  <c:pt idx="3">
                    <c:v>0.88460126011703999</c:v>
                  </c:pt>
                  <c:pt idx="4">
                    <c:v>0.71815835004638129</c:v>
                  </c:pt>
                  <c:pt idx="5">
                    <c:v>1.0997036633818937</c:v>
                  </c:pt>
                  <c:pt idx="6">
                    <c:v>0.29819902395285952</c:v>
                  </c:pt>
                  <c:pt idx="7">
                    <c:v>0.80015194605921824</c:v>
                  </c:pt>
                  <c:pt idx="8">
                    <c:v>1.340237922648829</c:v>
                  </c:pt>
                </c:numCache>
              </c:numRef>
            </c:minus>
            <c:spPr>
              <a:noFill/>
              <a:ln w="9525" cap="flat" cmpd="sng" algn="ctr">
                <a:solidFill>
                  <a:schemeClr val="tx1">
                    <a:lumMod val="65000"/>
                    <a:lumOff val="35000"/>
                  </a:schemeClr>
                </a:solidFill>
                <a:round/>
              </a:ln>
              <a:effectLst/>
            </c:spPr>
          </c:errBars>
          <c:val>
            <c:numRef>
              <c:f>Tabelle2!$K$35:$S$35</c:f>
              <c:numCache>
                <c:formatCode>General</c:formatCode>
                <c:ptCount val="9"/>
                <c:pt idx="0">
                  <c:v>1.5</c:v>
                </c:pt>
                <c:pt idx="1">
                  <c:v>2.1666666666666665</c:v>
                </c:pt>
                <c:pt idx="2">
                  <c:v>4.333333333333333</c:v>
                </c:pt>
                <c:pt idx="3">
                  <c:v>4.333333333333333</c:v>
                </c:pt>
                <c:pt idx="4">
                  <c:v>4.166666666666667</c:v>
                </c:pt>
                <c:pt idx="5">
                  <c:v>3.3333333333333335</c:v>
                </c:pt>
                <c:pt idx="6">
                  <c:v>4.833333333333333</c:v>
                </c:pt>
                <c:pt idx="7">
                  <c:v>4</c:v>
                </c:pt>
                <c:pt idx="8">
                  <c:v>2.8333333333333335</c:v>
                </c:pt>
              </c:numCache>
            </c:numRef>
          </c:val>
          <c:extLst>
            <c:ext xmlns:c16="http://schemas.microsoft.com/office/drawing/2014/chart" uri="{C3380CC4-5D6E-409C-BE32-E72D297353CC}">
              <c16:uniqueId val="{00000008-9CDD-4CD1-8098-80FDF48552FA}"/>
            </c:ext>
          </c:extLst>
        </c:ser>
        <c:ser>
          <c:idx val="2"/>
          <c:order val="2"/>
          <c:tx>
            <c:v>NTS</c:v>
          </c:tx>
          <c:spPr>
            <a:solidFill>
              <a:schemeClr val="accent6">
                <a:lumMod val="60000"/>
                <a:lumOff val="40000"/>
              </a:schemeClr>
            </a:solidFill>
            <a:ln>
              <a:noFill/>
            </a:ln>
            <a:effectLst/>
          </c:spPr>
          <c:invertIfNegative val="0"/>
          <c:errBars>
            <c:errBarType val="both"/>
            <c:errValType val="cust"/>
            <c:noEndCap val="0"/>
            <c:plus>
              <c:numRef>
                <c:f>Tabelle2!$T$37:$AB$37</c:f>
                <c:numCache>
                  <c:formatCode>General</c:formatCode>
                  <c:ptCount val="9"/>
                  <c:pt idx="0">
                    <c:v>0.37719524469205717</c:v>
                  </c:pt>
                  <c:pt idx="1">
                    <c:v>1.4424944348394038</c:v>
                  </c:pt>
                  <c:pt idx="2">
                    <c:v>1.4424944348394038</c:v>
                  </c:pt>
                  <c:pt idx="3">
                    <c:v>0.59639804790571893</c:v>
                  </c:pt>
                  <c:pt idx="4">
                    <c:v>0.92393588289978501</c:v>
                  </c:pt>
                  <c:pt idx="5">
                    <c:v>1.286064320587329</c:v>
                  </c:pt>
                  <c:pt idx="6">
                    <c:v>1.1927960958114379</c:v>
                  </c:pt>
                  <c:pt idx="7">
                    <c:v>1.0329917205076025</c:v>
                  </c:pt>
                  <c:pt idx="8">
                    <c:v>1.4363167000927626</c:v>
                  </c:pt>
                </c:numCache>
              </c:numRef>
            </c:plus>
            <c:minus>
              <c:numRef>
                <c:f>Tabelle2!$T$37:$AB$37</c:f>
                <c:numCache>
                  <c:formatCode>General</c:formatCode>
                  <c:ptCount val="9"/>
                  <c:pt idx="0">
                    <c:v>0.37719524469205717</c:v>
                  </c:pt>
                  <c:pt idx="1">
                    <c:v>1.4424944348394038</c:v>
                  </c:pt>
                  <c:pt idx="2">
                    <c:v>1.4424944348394038</c:v>
                  </c:pt>
                  <c:pt idx="3">
                    <c:v>0.59639804790571893</c:v>
                  </c:pt>
                  <c:pt idx="4">
                    <c:v>0.92393588289978501</c:v>
                  </c:pt>
                  <c:pt idx="5">
                    <c:v>1.286064320587329</c:v>
                  </c:pt>
                  <c:pt idx="6">
                    <c:v>1.1927960958114379</c:v>
                  </c:pt>
                  <c:pt idx="7">
                    <c:v>1.0329917205076025</c:v>
                  </c:pt>
                  <c:pt idx="8">
                    <c:v>1.4363167000927626</c:v>
                  </c:pt>
                </c:numCache>
              </c:numRef>
            </c:minus>
            <c:spPr>
              <a:noFill/>
              <a:ln w="9525" cap="flat" cmpd="sng" algn="ctr">
                <a:solidFill>
                  <a:schemeClr val="tx1">
                    <a:lumMod val="65000"/>
                    <a:lumOff val="35000"/>
                  </a:schemeClr>
                </a:solidFill>
                <a:round/>
              </a:ln>
              <a:effectLst/>
            </c:spPr>
          </c:errBars>
          <c:val>
            <c:numRef>
              <c:f>Tabelle2!$T$35:$AB$35</c:f>
              <c:numCache>
                <c:formatCode>General</c:formatCode>
                <c:ptCount val="9"/>
                <c:pt idx="0">
                  <c:v>1.3333333333333333</c:v>
                </c:pt>
                <c:pt idx="1">
                  <c:v>2.5</c:v>
                </c:pt>
                <c:pt idx="2">
                  <c:v>3.5</c:v>
                </c:pt>
                <c:pt idx="3">
                  <c:v>4.666666666666667</c:v>
                </c:pt>
                <c:pt idx="4">
                  <c:v>4</c:v>
                </c:pt>
                <c:pt idx="5">
                  <c:v>3.5</c:v>
                </c:pt>
                <c:pt idx="6">
                  <c:v>4.333333333333333</c:v>
                </c:pt>
                <c:pt idx="7">
                  <c:v>3</c:v>
                </c:pt>
                <c:pt idx="8">
                  <c:v>2.6666666666666665</c:v>
                </c:pt>
              </c:numCache>
            </c:numRef>
          </c:val>
          <c:extLst>
            <c:ext xmlns:c16="http://schemas.microsoft.com/office/drawing/2014/chart" uri="{C3380CC4-5D6E-409C-BE32-E72D297353CC}">
              <c16:uniqueId val="{00000009-9CDD-4CD1-8098-80FDF48552FA}"/>
            </c:ext>
          </c:extLst>
        </c:ser>
        <c:dLbls>
          <c:showLegendKey val="0"/>
          <c:showVal val="0"/>
          <c:showCatName val="0"/>
          <c:showSerName val="0"/>
          <c:showPercent val="0"/>
          <c:showBubbleSize val="0"/>
        </c:dLbls>
        <c:gapWidth val="219"/>
        <c:overlap val="-27"/>
        <c:axId val="2068475183"/>
        <c:axId val="2068476431"/>
      </c:barChart>
      <c:catAx>
        <c:axId val="20684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2068476431"/>
        <c:crosses val="autoZero"/>
        <c:auto val="1"/>
        <c:lblAlgn val="ctr"/>
        <c:lblOffset val="100"/>
        <c:noMultiLvlLbl val="0"/>
      </c:catAx>
      <c:valAx>
        <c:axId val="2068476431"/>
        <c:scaling>
          <c:orientation val="minMax"/>
          <c:max val="5.7"/>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68475183"/>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390524</xdr:colOff>
      <xdr:row>5</xdr:row>
      <xdr:rowOff>171450</xdr:rowOff>
    </xdr:from>
    <xdr:to>
      <xdr:col>23</xdr:col>
      <xdr:colOff>647699</xdr:colOff>
      <xdr:row>21</xdr:row>
      <xdr:rowOff>166687</xdr:rowOff>
    </xdr:to>
    <xdr:graphicFrame macro="">
      <xdr:nvGraphicFramePr>
        <xdr:cNvPr id="2" name="Diagramm 1">
          <a:extLst>
            <a:ext uri="{FF2B5EF4-FFF2-40B4-BE49-F238E27FC236}">
              <a16:creationId xmlns:a16="http://schemas.microsoft.com/office/drawing/2014/main" id="{744A0763-E54F-9EAA-9D10-D1C26AAFE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
  <sheetViews>
    <sheetView workbookViewId="0">
      <selection activeCell="F7" sqref="F7"/>
    </sheetView>
  </sheetViews>
  <sheetFormatPr baseColWidth="10" defaultColWidth="9" defaultRowHeight="15" x14ac:dyDescent="0.25"/>
  <sheetData>
    <row r="1" spans="1:14" x14ac:dyDescent="0.25">
      <c r="A1" t="s">
        <v>0</v>
      </c>
      <c r="B1" t="s">
        <v>1</v>
      </c>
      <c r="C1" t="s">
        <v>2</v>
      </c>
      <c r="D1" t="s">
        <v>3</v>
      </c>
      <c r="F1" t="s">
        <v>4</v>
      </c>
      <c r="G1" t="s">
        <v>10</v>
      </c>
      <c r="H1" t="s">
        <v>5</v>
      </c>
      <c r="I1" t="s">
        <v>10</v>
      </c>
      <c r="J1" t="s">
        <v>6</v>
      </c>
      <c r="K1" t="s">
        <v>10</v>
      </c>
      <c r="M1" t="s">
        <v>11</v>
      </c>
      <c r="N1" t="s">
        <v>17</v>
      </c>
    </row>
    <row r="2" spans="1:14" x14ac:dyDescent="0.25">
      <c r="A2">
        <v>1</v>
      </c>
      <c r="B2">
        <v>22</v>
      </c>
      <c r="C2" t="s">
        <v>12</v>
      </c>
      <c r="D2" t="s">
        <v>13</v>
      </c>
      <c r="F2" t="s">
        <v>7</v>
      </c>
      <c r="G2">
        <v>17</v>
      </c>
      <c r="H2" t="s">
        <v>8</v>
      </c>
      <c r="I2">
        <v>1</v>
      </c>
      <c r="J2" t="s">
        <v>9</v>
      </c>
      <c r="K2">
        <v>4</v>
      </c>
      <c r="N2" t="s">
        <v>7</v>
      </c>
    </row>
    <row r="3" spans="1:14" x14ac:dyDescent="0.25">
      <c r="A3">
        <v>2</v>
      </c>
      <c r="B3">
        <v>20</v>
      </c>
      <c r="C3" t="s">
        <v>14</v>
      </c>
      <c r="D3" t="s">
        <v>15</v>
      </c>
      <c r="F3" t="s">
        <v>7</v>
      </c>
      <c r="G3">
        <v>72</v>
      </c>
      <c r="H3" t="s">
        <v>9</v>
      </c>
      <c r="I3">
        <v>15</v>
      </c>
      <c r="J3" t="s">
        <v>8</v>
      </c>
      <c r="K3">
        <v>7</v>
      </c>
      <c r="M3" t="s">
        <v>16</v>
      </c>
      <c r="N3" t="s">
        <v>7</v>
      </c>
    </row>
    <row r="4" spans="1:14" x14ac:dyDescent="0.25">
      <c r="A4">
        <v>3</v>
      </c>
      <c r="B4">
        <v>23</v>
      </c>
      <c r="C4" t="s">
        <v>14</v>
      </c>
      <c r="D4" t="s">
        <v>15</v>
      </c>
      <c r="F4" t="s">
        <v>9</v>
      </c>
      <c r="G4">
        <v>9</v>
      </c>
      <c r="H4" t="s">
        <v>7</v>
      </c>
      <c r="I4">
        <v>81</v>
      </c>
      <c r="J4" t="s">
        <v>8</v>
      </c>
      <c r="K4">
        <v>18</v>
      </c>
      <c r="M4" t="s">
        <v>18</v>
      </c>
      <c r="N4" t="s">
        <v>7</v>
      </c>
    </row>
    <row r="5" spans="1:14" x14ac:dyDescent="0.25">
      <c r="A5">
        <v>4</v>
      </c>
      <c r="B5">
        <v>51</v>
      </c>
      <c r="C5" t="s">
        <v>12</v>
      </c>
      <c r="D5" t="s">
        <v>19</v>
      </c>
      <c r="F5" t="s">
        <v>9</v>
      </c>
      <c r="G5">
        <v>3</v>
      </c>
      <c r="H5" t="s">
        <v>8</v>
      </c>
      <c r="I5">
        <v>1</v>
      </c>
      <c r="J5" t="s">
        <v>7</v>
      </c>
      <c r="K5">
        <v>19</v>
      </c>
      <c r="M5" t="s">
        <v>20</v>
      </c>
      <c r="N5" t="s">
        <v>7</v>
      </c>
    </row>
    <row r="6" spans="1:14" x14ac:dyDescent="0.25">
      <c r="A6">
        <v>5</v>
      </c>
      <c r="B6">
        <v>21</v>
      </c>
      <c r="C6" t="s">
        <v>12</v>
      </c>
      <c r="D6" t="s">
        <v>21</v>
      </c>
      <c r="F6" t="s">
        <v>8</v>
      </c>
      <c r="G6">
        <v>7</v>
      </c>
      <c r="H6" t="s">
        <v>9</v>
      </c>
      <c r="I6">
        <v>13</v>
      </c>
      <c r="J6" t="s">
        <v>7</v>
      </c>
      <c r="K6">
        <v>122</v>
      </c>
      <c r="M6" t="s">
        <v>23</v>
      </c>
      <c r="N6" t="s">
        <v>7</v>
      </c>
    </row>
    <row r="7" spans="1:14" x14ac:dyDescent="0.25">
      <c r="A7">
        <v>6</v>
      </c>
      <c r="B7">
        <v>20</v>
      </c>
      <c r="C7" t="s">
        <v>12</v>
      </c>
      <c r="D7" t="s">
        <v>22</v>
      </c>
      <c r="F7" t="s">
        <v>8</v>
      </c>
      <c r="G7">
        <v>5</v>
      </c>
      <c r="H7" t="s">
        <v>7</v>
      </c>
      <c r="I7">
        <v>17</v>
      </c>
      <c r="J7" t="s">
        <v>9</v>
      </c>
      <c r="K7">
        <v>5</v>
      </c>
      <c r="M7" t="s">
        <v>24</v>
      </c>
      <c r="N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E21-8C4F-4F6E-91F0-3EDF1A1560D6}">
  <dimension ref="A1:AB51"/>
  <sheetViews>
    <sheetView tabSelected="1" topLeftCell="F1" workbookViewId="0">
      <selection activeCell="AB19" sqref="AB19"/>
    </sheetView>
  </sheetViews>
  <sheetFormatPr baseColWidth="10" defaultRowHeight="15" x14ac:dyDescent="0.25"/>
  <sheetData>
    <row r="1" spans="1:13" x14ac:dyDescent="0.25">
      <c r="A1" t="s">
        <v>25</v>
      </c>
      <c r="B1" t="s">
        <v>26</v>
      </c>
      <c r="C1" t="s">
        <v>27</v>
      </c>
      <c r="D1" t="s">
        <v>28</v>
      </c>
      <c r="E1" t="s">
        <v>29</v>
      </c>
      <c r="F1" t="s">
        <v>30</v>
      </c>
      <c r="G1" t="s">
        <v>31</v>
      </c>
      <c r="H1" t="s">
        <v>32</v>
      </c>
      <c r="I1" t="s">
        <v>33</v>
      </c>
      <c r="J1" t="s">
        <v>34</v>
      </c>
      <c r="K1" t="s">
        <v>35</v>
      </c>
      <c r="M1" t="s">
        <v>54</v>
      </c>
    </row>
    <row r="2" spans="1:13" x14ac:dyDescent="0.25">
      <c r="A2" t="s">
        <v>36</v>
      </c>
      <c r="B2">
        <v>1</v>
      </c>
      <c r="C2">
        <v>2</v>
      </c>
      <c r="D2">
        <v>1</v>
      </c>
      <c r="E2">
        <v>2</v>
      </c>
      <c r="F2">
        <v>4</v>
      </c>
      <c r="G2">
        <v>5</v>
      </c>
      <c r="H2">
        <v>5</v>
      </c>
      <c r="I2">
        <v>5</v>
      </c>
      <c r="J2">
        <v>5</v>
      </c>
      <c r="K2">
        <v>2</v>
      </c>
      <c r="M2" t="s">
        <v>7</v>
      </c>
    </row>
    <row r="3" spans="1:13" x14ac:dyDescent="0.25">
      <c r="A3" t="s">
        <v>37</v>
      </c>
      <c r="B3">
        <v>1</v>
      </c>
      <c r="C3">
        <v>1</v>
      </c>
      <c r="D3">
        <v>2</v>
      </c>
      <c r="E3">
        <v>4</v>
      </c>
      <c r="F3">
        <v>5</v>
      </c>
      <c r="G3">
        <v>5</v>
      </c>
      <c r="H3">
        <v>4</v>
      </c>
      <c r="I3">
        <v>5</v>
      </c>
      <c r="J3">
        <v>5</v>
      </c>
      <c r="K3">
        <v>1</v>
      </c>
      <c r="M3" t="s">
        <v>8</v>
      </c>
    </row>
    <row r="4" spans="1:13" x14ac:dyDescent="0.25">
      <c r="A4" t="s">
        <v>38</v>
      </c>
      <c r="B4">
        <v>1</v>
      </c>
      <c r="C4">
        <v>1</v>
      </c>
      <c r="D4">
        <v>2</v>
      </c>
      <c r="E4">
        <v>1</v>
      </c>
      <c r="F4">
        <v>5</v>
      </c>
      <c r="G4">
        <v>5</v>
      </c>
      <c r="H4">
        <v>3</v>
      </c>
      <c r="I4">
        <v>5</v>
      </c>
      <c r="J4">
        <v>3</v>
      </c>
      <c r="K4">
        <v>1</v>
      </c>
      <c r="M4" t="s">
        <v>9</v>
      </c>
    </row>
    <row r="5" spans="1:13" x14ac:dyDescent="0.25">
      <c r="A5" t="s">
        <v>39</v>
      </c>
      <c r="B5">
        <v>2</v>
      </c>
      <c r="C5">
        <v>2</v>
      </c>
      <c r="D5">
        <v>1</v>
      </c>
      <c r="E5">
        <v>4</v>
      </c>
      <c r="F5">
        <v>5</v>
      </c>
      <c r="G5">
        <v>4</v>
      </c>
      <c r="H5">
        <v>5</v>
      </c>
      <c r="I5">
        <v>4</v>
      </c>
      <c r="J5">
        <v>3</v>
      </c>
      <c r="K5">
        <v>4</v>
      </c>
      <c r="M5" t="s">
        <v>7</v>
      </c>
    </row>
    <row r="6" spans="1:13" x14ac:dyDescent="0.25">
      <c r="A6" t="s">
        <v>40</v>
      </c>
      <c r="B6">
        <v>2</v>
      </c>
      <c r="C6">
        <v>1</v>
      </c>
      <c r="D6">
        <v>1</v>
      </c>
      <c r="E6">
        <v>1</v>
      </c>
      <c r="F6">
        <v>5</v>
      </c>
      <c r="G6">
        <v>2</v>
      </c>
      <c r="H6">
        <v>1</v>
      </c>
      <c r="I6">
        <v>5</v>
      </c>
      <c r="J6">
        <v>4</v>
      </c>
      <c r="K6">
        <v>1</v>
      </c>
      <c r="M6" t="s">
        <v>9</v>
      </c>
    </row>
    <row r="7" spans="1:13" x14ac:dyDescent="0.25">
      <c r="A7" t="s">
        <v>41</v>
      </c>
      <c r="B7">
        <v>2</v>
      </c>
      <c r="C7">
        <v>1</v>
      </c>
      <c r="D7">
        <v>1</v>
      </c>
      <c r="E7">
        <v>5</v>
      </c>
      <c r="F7">
        <v>4</v>
      </c>
      <c r="G7">
        <v>3</v>
      </c>
      <c r="H7">
        <v>1</v>
      </c>
      <c r="I7">
        <v>5</v>
      </c>
      <c r="J7">
        <v>2</v>
      </c>
      <c r="K7">
        <v>2</v>
      </c>
      <c r="M7" t="s">
        <v>8</v>
      </c>
    </row>
    <row r="8" spans="1:13" x14ac:dyDescent="0.25">
      <c r="A8" t="s">
        <v>42</v>
      </c>
      <c r="B8">
        <v>3</v>
      </c>
      <c r="C8">
        <v>1</v>
      </c>
      <c r="D8">
        <v>1</v>
      </c>
      <c r="E8">
        <v>5</v>
      </c>
      <c r="F8">
        <v>3</v>
      </c>
      <c r="G8">
        <v>3</v>
      </c>
      <c r="H8">
        <v>5</v>
      </c>
      <c r="I8">
        <v>5</v>
      </c>
      <c r="J8">
        <v>3</v>
      </c>
      <c r="K8">
        <v>3</v>
      </c>
      <c r="M8" t="s">
        <v>9</v>
      </c>
    </row>
    <row r="9" spans="1:13" x14ac:dyDescent="0.25">
      <c r="A9" t="s">
        <v>43</v>
      </c>
      <c r="B9">
        <v>3</v>
      </c>
      <c r="C9">
        <v>2</v>
      </c>
      <c r="D9">
        <v>3</v>
      </c>
      <c r="E9">
        <v>2</v>
      </c>
      <c r="F9">
        <v>2</v>
      </c>
      <c r="G9">
        <v>2</v>
      </c>
      <c r="H9">
        <v>4</v>
      </c>
      <c r="I9">
        <v>4</v>
      </c>
      <c r="J9">
        <v>3</v>
      </c>
      <c r="K9">
        <v>3</v>
      </c>
      <c r="M9" t="s">
        <v>7</v>
      </c>
    </row>
    <row r="10" spans="1:13" x14ac:dyDescent="0.25">
      <c r="A10" t="s">
        <v>44</v>
      </c>
      <c r="B10">
        <v>3</v>
      </c>
      <c r="C10">
        <v>1</v>
      </c>
      <c r="D10">
        <v>1</v>
      </c>
      <c r="E10">
        <v>4</v>
      </c>
      <c r="F10">
        <v>2</v>
      </c>
      <c r="G10">
        <v>3</v>
      </c>
      <c r="H10">
        <v>2</v>
      </c>
      <c r="I10">
        <v>4</v>
      </c>
      <c r="J10">
        <v>4</v>
      </c>
      <c r="K10">
        <v>3</v>
      </c>
      <c r="M10" t="s">
        <v>8</v>
      </c>
    </row>
    <row r="11" spans="1:13" x14ac:dyDescent="0.25">
      <c r="A11" t="s">
        <v>45</v>
      </c>
      <c r="B11">
        <v>4</v>
      </c>
      <c r="C11">
        <v>2</v>
      </c>
      <c r="D11">
        <v>5</v>
      </c>
      <c r="E11">
        <v>5</v>
      </c>
      <c r="F11">
        <v>5</v>
      </c>
      <c r="G11">
        <v>5</v>
      </c>
      <c r="H11">
        <v>5</v>
      </c>
      <c r="I11">
        <v>1</v>
      </c>
      <c r="J11">
        <v>2</v>
      </c>
      <c r="K11">
        <v>5</v>
      </c>
      <c r="M11" t="s">
        <v>9</v>
      </c>
    </row>
    <row r="12" spans="1:13" x14ac:dyDescent="0.25">
      <c r="A12" t="s">
        <v>46</v>
      </c>
      <c r="B12">
        <v>4</v>
      </c>
      <c r="C12">
        <v>4</v>
      </c>
      <c r="D12">
        <v>2</v>
      </c>
      <c r="E12">
        <v>4</v>
      </c>
      <c r="F12">
        <v>5</v>
      </c>
      <c r="G12">
        <v>5</v>
      </c>
      <c r="H12">
        <v>4</v>
      </c>
      <c r="I12">
        <v>5</v>
      </c>
      <c r="J12">
        <v>4</v>
      </c>
      <c r="K12">
        <v>5</v>
      </c>
      <c r="M12" t="s">
        <v>8</v>
      </c>
    </row>
    <row r="13" spans="1:13" x14ac:dyDescent="0.25">
      <c r="A13" t="s">
        <v>47</v>
      </c>
      <c r="B13">
        <v>4</v>
      </c>
      <c r="C13">
        <v>5</v>
      </c>
      <c r="D13">
        <v>1</v>
      </c>
      <c r="E13">
        <v>1</v>
      </c>
      <c r="F13">
        <v>1</v>
      </c>
      <c r="G13">
        <v>1</v>
      </c>
      <c r="H13">
        <v>3</v>
      </c>
      <c r="I13">
        <v>1</v>
      </c>
      <c r="J13">
        <v>1</v>
      </c>
      <c r="K13">
        <v>1</v>
      </c>
      <c r="M13" t="s">
        <v>7</v>
      </c>
    </row>
    <row r="14" spans="1:13" x14ac:dyDescent="0.25">
      <c r="A14" t="s">
        <v>48</v>
      </c>
      <c r="B14">
        <v>5</v>
      </c>
      <c r="C14">
        <v>1</v>
      </c>
      <c r="D14">
        <v>5</v>
      </c>
      <c r="E14">
        <v>5</v>
      </c>
      <c r="F14">
        <v>5</v>
      </c>
      <c r="G14">
        <v>5</v>
      </c>
      <c r="H14">
        <v>5</v>
      </c>
      <c r="I14">
        <v>5</v>
      </c>
      <c r="J14">
        <v>5</v>
      </c>
      <c r="K14">
        <v>5</v>
      </c>
      <c r="M14" t="s">
        <v>8</v>
      </c>
    </row>
    <row r="15" spans="1:13" x14ac:dyDescent="0.25">
      <c r="A15" t="s">
        <v>49</v>
      </c>
      <c r="B15">
        <v>5</v>
      </c>
      <c r="C15">
        <v>1</v>
      </c>
      <c r="D15">
        <v>5</v>
      </c>
      <c r="E15">
        <v>5</v>
      </c>
      <c r="F15">
        <v>5</v>
      </c>
      <c r="G15">
        <v>5</v>
      </c>
      <c r="H15">
        <v>5</v>
      </c>
      <c r="I15">
        <v>5</v>
      </c>
      <c r="J15">
        <v>5</v>
      </c>
      <c r="K15">
        <v>5</v>
      </c>
      <c r="M15" t="s">
        <v>9</v>
      </c>
    </row>
    <row r="16" spans="1:13" x14ac:dyDescent="0.25">
      <c r="A16" t="s">
        <v>50</v>
      </c>
      <c r="B16">
        <v>5</v>
      </c>
      <c r="C16">
        <v>3</v>
      </c>
      <c r="D16">
        <v>2</v>
      </c>
      <c r="E16">
        <v>4</v>
      </c>
      <c r="F16">
        <v>3</v>
      </c>
      <c r="G16">
        <v>3</v>
      </c>
      <c r="H16">
        <v>3</v>
      </c>
      <c r="I16">
        <v>3</v>
      </c>
      <c r="J16">
        <v>3</v>
      </c>
      <c r="K16">
        <v>3</v>
      </c>
      <c r="M16" t="s">
        <v>7</v>
      </c>
    </row>
    <row r="17" spans="1:28" x14ac:dyDescent="0.25">
      <c r="A17" t="s">
        <v>51</v>
      </c>
      <c r="B17">
        <v>6</v>
      </c>
      <c r="C17">
        <v>1</v>
      </c>
      <c r="D17">
        <v>2</v>
      </c>
      <c r="E17">
        <v>4</v>
      </c>
      <c r="F17">
        <v>5</v>
      </c>
      <c r="G17">
        <v>4</v>
      </c>
      <c r="H17">
        <v>4</v>
      </c>
      <c r="I17">
        <v>5</v>
      </c>
      <c r="J17">
        <v>4</v>
      </c>
      <c r="K17">
        <v>1</v>
      </c>
      <c r="M17" t="s">
        <v>8</v>
      </c>
    </row>
    <row r="18" spans="1:28" x14ac:dyDescent="0.25">
      <c r="A18" t="s">
        <v>52</v>
      </c>
      <c r="B18">
        <v>6</v>
      </c>
      <c r="C18">
        <v>3</v>
      </c>
      <c r="D18">
        <v>1</v>
      </c>
      <c r="E18">
        <v>4</v>
      </c>
      <c r="F18">
        <v>4</v>
      </c>
      <c r="G18">
        <v>4</v>
      </c>
      <c r="H18">
        <v>2</v>
      </c>
      <c r="I18">
        <v>5</v>
      </c>
      <c r="J18">
        <v>1</v>
      </c>
      <c r="K18">
        <v>1</v>
      </c>
      <c r="M18" t="s">
        <v>7</v>
      </c>
    </row>
    <row r="19" spans="1:28" x14ac:dyDescent="0.25">
      <c r="A19" t="s">
        <v>53</v>
      </c>
      <c r="B19">
        <v>6</v>
      </c>
      <c r="C19">
        <v>2</v>
      </c>
      <c r="D19">
        <v>1</v>
      </c>
      <c r="E19">
        <v>4</v>
      </c>
      <c r="F19">
        <v>5</v>
      </c>
      <c r="G19">
        <v>4</v>
      </c>
      <c r="H19">
        <v>2</v>
      </c>
      <c r="I19">
        <v>5</v>
      </c>
      <c r="J19">
        <v>1</v>
      </c>
      <c r="K19">
        <v>1</v>
      </c>
      <c r="M19" t="s">
        <v>9</v>
      </c>
    </row>
    <row r="27" spans="1:28" x14ac:dyDescent="0.25">
      <c r="A27" t="s">
        <v>0</v>
      </c>
      <c r="B27" t="s">
        <v>55</v>
      </c>
      <c r="C27" t="s">
        <v>56</v>
      </c>
      <c r="D27" t="s">
        <v>57</v>
      </c>
      <c r="E27" t="s">
        <v>58</v>
      </c>
      <c r="F27" t="s">
        <v>59</v>
      </c>
      <c r="G27" t="s">
        <v>60</v>
      </c>
      <c r="H27" t="s">
        <v>61</v>
      </c>
      <c r="I27" t="s">
        <v>62</v>
      </c>
      <c r="J27" t="s">
        <v>63</v>
      </c>
      <c r="K27" t="s">
        <v>64</v>
      </c>
      <c r="L27" t="s">
        <v>65</v>
      </c>
      <c r="M27" t="s">
        <v>66</v>
      </c>
      <c r="N27" t="s">
        <v>67</v>
      </c>
      <c r="O27" t="s">
        <v>68</v>
      </c>
      <c r="P27" t="s">
        <v>69</v>
      </c>
      <c r="Q27" t="s">
        <v>70</v>
      </c>
      <c r="R27" t="s">
        <v>71</v>
      </c>
      <c r="S27" t="s">
        <v>72</v>
      </c>
      <c r="T27" t="s">
        <v>73</v>
      </c>
      <c r="U27" t="s">
        <v>74</v>
      </c>
      <c r="V27" t="s">
        <v>75</v>
      </c>
      <c r="W27" t="s">
        <v>76</v>
      </c>
      <c r="X27" t="s">
        <v>77</v>
      </c>
      <c r="Y27" t="s">
        <v>78</v>
      </c>
      <c r="Z27" t="s">
        <v>79</v>
      </c>
      <c r="AA27" t="s">
        <v>80</v>
      </c>
      <c r="AB27" t="s">
        <v>81</v>
      </c>
    </row>
    <row r="28" spans="1:28" x14ac:dyDescent="0.25">
      <c r="A28">
        <v>1</v>
      </c>
      <c r="B28">
        <v>2</v>
      </c>
      <c r="C28">
        <v>1</v>
      </c>
      <c r="D28">
        <v>2</v>
      </c>
      <c r="E28">
        <v>4</v>
      </c>
      <c r="F28">
        <v>5</v>
      </c>
      <c r="G28">
        <v>5</v>
      </c>
      <c r="H28">
        <v>5</v>
      </c>
      <c r="I28">
        <v>5</v>
      </c>
      <c r="J28">
        <v>2</v>
      </c>
      <c r="K28">
        <v>1</v>
      </c>
      <c r="L28">
        <v>2</v>
      </c>
      <c r="M28">
        <v>4</v>
      </c>
      <c r="N28">
        <v>5</v>
      </c>
      <c r="O28">
        <v>5</v>
      </c>
      <c r="P28">
        <v>4</v>
      </c>
      <c r="Q28">
        <v>5</v>
      </c>
      <c r="R28">
        <v>5</v>
      </c>
      <c r="S28">
        <v>1</v>
      </c>
      <c r="T28">
        <v>1</v>
      </c>
      <c r="U28">
        <v>2</v>
      </c>
      <c r="V28">
        <v>1</v>
      </c>
      <c r="W28">
        <v>5</v>
      </c>
      <c r="X28">
        <v>5</v>
      </c>
      <c r="Y28">
        <v>3</v>
      </c>
      <c r="Z28">
        <v>5</v>
      </c>
      <c r="AA28">
        <v>3</v>
      </c>
      <c r="AB28">
        <v>1</v>
      </c>
    </row>
    <row r="29" spans="1:28" x14ac:dyDescent="0.25">
      <c r="A29">
        <v>2</v>
      </c>
      <c r="B29">
        <v>2</v>
      </c>
      <c r="C29">
        <v>1</v>
      </c>
      <c r="D29">
        <v>4</v>
      </c>
      <c r="E29">
        <v>5</v>
      </c>
      <c r="F29">
        <v>4</v>
      </c>
      <c r="G29">
        <v>5</v>
      </c>
      <c r="H29">
        <v>4</v>
      </c>
      <c r="I29">
        <v>3</v>
      </c>
      <c r="J29">
        <v>4</v>
      </c>
      <c r="K29">
        <v>1</v>
      </c>
      <c r="L29">
        <v>1</v>
      </c>
      <c r="M29">
        <v>5</v>
      </c>
      <c r="N29">
        <v>4</v>
      </c>
      <c r="O29">
        <v>3</v>
      </c>
      <c r="P29">
        <v>1</v>
      </c>
      <c r="Q29">
        <v>5</v>
      </c>
      <c r="R29">
        <v>2</v>
      </c>
      <c r="S29">
        <v>2</v>
      </c>
      <c r="T29">
        <v>1</v>
      </c>
      <c r="U29">
        <v>1</v>
      </c>
      <c r="V29">
        <v>1</v>
      </c>
      <c r="W29">
        <v>5</v>
      </c>
      <c r="X29">
        <v>2</v>
      </c>
      <c r="Y29">
        <v>1</v>
      </c>
      <c r="Z29">
        <v>5</v>
      </c>
      <c r="AA29">
        <v>4</v>
      </c>
      <c r="AB29">
        <v>1</v>
      </c>
    </row>
    <row r="30" spans="1:28" x14ac:dyDescent="0.25">
      <c r="A30">
        <v>3</v>
      </c>
      <c r="B30">
        <v>2</v>
      </c>
      <c r="C30">
        <v>3</v>
      </c>
      <c r="D30">
        <v>2</v>
      </c>
      <c r="E30">
        <v>2</v>
      </c>
      <c r="F30">
        <v>2</v>
      </c>
      <c r="G30">
        <v>4</v>
      </c>
      <c r="H30">
        <v>4</v>
      </c>
      <c r="I30">
        <v>3</v>
      </c>
      <c r="J30">
        <v>3</v>
      </c>
      <c r="K30">
        <v>1</v>
      </c>
      <c r="L30">
        <v>1</v>
      </c>
      <c r="M30">
        <v>4</v>
      </c>
      <c r="N30">
        <v>2</v>
      </c>
      <c r="O30">
        <v>3</v>
      </c>
      <c r="P30">
        <v>2</v>
      </c>
      <c r="Q30">
        <v>4</v>
      </c>
      <c r="R30">
        <v>4</v>
      </c>
      <c r="S30">
        <v>3</v>
      </c>
      <c r="T30">
        <v>1</v>
      </c>
      <c r="U30">
        <v>1</v>
      </c>
      <c r="V30">
        <v>5</v>
      </c>
      <c r="W30">
        <v>3</v>
      </c>
      <c r="X30">
        <v>3</v>
      </c>
      <c r="Y30">
        <v>5</v>
      </c>
      <c r="Z30">
        <v>5</v>
      </c>
      <c r="AA30">
        <v>3</v>
      </c>
      <c r="AB30">
        <v>3</v>
      </c>
    </row>
    <row r="31" spans="1:28" x14ac:dyDescent="0.25">
      <c r="A31">
        <v>4</v>
      </c>
      <c r="B31">
        <v>5</v>
      </c>
      <c r="C31">
        <v>1</v>
      </c>
      <c r="D31">
        <v>1</v>
      </c>
      <c r="E31">
        <v>1</v>
      </c>
      <c r="F31">
        <v>1</v>
      </c>
      <c r="G31">
        <v>3</v>
      </c>
      <c r="H31">
        <v>1</v>
      </c>
      <c r="I31">
        <v>1</v>
      </c>
      <c r="J31">
        <v>1</v>
      </c>
      <c r="K31">
        <v>4</v>
      </c>
      <c r="L31">
        <v>2</v>
      </c>
      <c r="M31">
        <v>4</v>
      </c>
      <c r="N31">
        <v>5</v>
      </c>
      <c r="O31">
        <v>5</v>
      </c>
      <c r="P31">
        <v>4</v>
      </c>
      <c r="Q31">
        <v>5</v>
      </c>
      <c r="R31">
        <v>4</v>
      </c>
      <c r="S31">
        <v>5</v>
      </c>
      <c r="T31">
        <v>2</v>
      </c>
      <c r="U31">
        <v>5</v>
      </c>
      <c r="V31">
        <v>5</v>
      </c>
      <c r="W31">
        <v>5</v>
      </c>
      <c r="X31">
        <v>5</v>
      </c>
      <c r="Y31">
        <v>5</v>
      </c>
      <c r="Z31">
        <v>1</v>
      </c>
      <c r="AA31">
        <v>2</v>
      </c>
      <c r="AB31">
        <v>5</v>
      </c>
    </row>
    <row r="32" spans="1:28" x14ac:dyDescent="0.25">
      <c r="A32">
        <v>5</v>
      </c>
      <c r="B32">
        <v>3</v>
      </c>
      <c r="C32">
        <v>2</v>
      </c>
      <c r="D32">
        <v>4</v>
      </c>
      <c r="E32">
        <v>3</v>
      </c>
      <c r="F32">
        <v>3</v>
      </c>
      <c r="G32">
        <v>3</v>
      </c>
      <c r="H32">
        <v>3</v>
      </c>
      <c r="I32">
        <v>3</v>
      </c>
      <c r="J32">
        <v>3</v>
      </c>
      <c r="K32">
        <v>1</v>
      </c>
      <c r="L32">
        <v>5</v>
      </c>
      <c r="M32">
        <v>5</v>
      </c>
      <c r="N32">
        <v>5</v>
      </c>
      <c r="O32">
        <v>5</v>
      </c>
      <c r="P32">
        <v>5</v>
      </c>
      <c r="Q32">
        <v>5</v>
      </c>
      <c r="R32">
        <v>5</v>
      </c>
      <c r="S32">
        <v>5</v>
      </c>
      <c r="T32">
        <v>1</v>
      </c>
      <c r="U32">
        <v>5</v>
      </c>
      <c r="V32">
        <v>5</v>
      </c>
      <c r="W32">
        <v>5</v>
      </c>
      <c r="X32">
        <v>5</v>
      </c>
      <c r="Y32">
        <v>5</v>
      </c>
      <c r="Z32">
        <v>5</v>
      </c>
      <c r="AA32">
        <v>5</v>
      </c>
      <c r="AB32">
        <v>5</v>
      </c>
    </row>
    <row r="33" spans="1:28" x14ac:dyDescent="0.25">
      <c r="A33">
        <v>6</v>
      </c>
      <c r="B33">
        <v>3</v>
      </c>
      <c r="C33">
        <v>1</v>
      </c>
      <c r="D33">
        <v>4</v>
      </c>
      <c r="E33">
        <v>4</v>
      </c>
      <c r="F33">
        <v>4</v>
      </c>
      <c r="G33">
        <v>2</v>
      </c>
      <c r="H33">
        <v>5</v>
      </c>
      <c r="I33">
        <v>1</v>
      </c>
      <c r="J33">
        <v>1</v>
      </c>
      <c r="K33">
        <v>1</v>
      </c>
      <c r="L33">
        <v>2</v>
      </c>
      <c r="M33">
        <v>4</v>
      </c>
      <c r="N33">
        <v>5</v>
      </c>
      <c r="O33">
        <v>4</v>
      </c>
      <c r="P33">
        <v>4</v>
      </c>
      <c r="Q33">
        <v>5</v>
      </c>
      <c r="R33">
        <v>4</v>
      </c>
      <c r="S33">
        <v>1</v>
      </c>
      <c r="T33">
        <v>2</v>
      </c>
      <c r="U33">
        <v>1</v>
      </c>
      <c r="V33">
        <v>4</v>
      </c>
      <c r="W33">
        <v>5</v>
      </c>
      <c r="X33">
        <v>4</v>
      </c>
      <c r="Y33">
        <v>2</v>
      </c>
      <c r="Z33">
        <v>5</v>
      </c>
      <c r="AA33">
        <v>1</v>
      </c>
      <c r="AB33">
        <v>1</v>
      </c>
    </row>
    <row r="35" spans="1:28" x14ac:dyDescent="0.25">
      <c r="A35" t="s">
        <v>82</v>
      </c>
      <c r="B35">
        <f>AVERAGE(B28:B33)</f>
        <v>2.8333333333333335</v>
      </c>
      <c r="C35">
        <f t="shared" ref="C35:AB35" si="0">AVERAGE(C28:C33)</f>
        <v>1.5</v>
      </c>
      <c r="D35">
        <f t="shared" si="0"/>
        <v>2.8333333333333335</v>
      </c>
      <c r="E35">
        <f t="shared" si="0"/>
        <v>3.1666666666666665</v>
      </c>
      <c r="F35">
        <f t="shared" si="0"/>
        <v>3.1666666666666665</v>
      </c>
      <c r="G35">
        <f t="shared" si="0"/>
        <v>3.6666666666666665</v>
      </c>
      <c r="H35">
        <f t="shared" si="0"/>
        <v>3.6666666666666665</v>
      </c>
      <c r="I35">
        <f t="shared" si="0"/>
        <v>2.6666666666666665</v>
      </c>
      <c r="J35">
        <f t="shared" si="0"/>
        <v>2.3333333333333335</v>
      </c>
      <c r="K35">
        <f t="shared" si="0"/>
        <v>1.5</v>
      </c>
      <c r="L35">
        <f t="shared" si="0"/>
        <v>2.1666666666666665</v>
      </c>
      <c r="M35">
        <f t="shared" si="0"/>
        <v>4.333333333333333</v>
      </c>
      <c r="N35">
        <f t="shared" si="0"/>
        <v>4.333333333333333</v>
      </c>
      <c r="O35">
        <f t="shared" si="0"/>
        <v>4.166666666666667</v>
      </c>
      <c r="P35">
        <f t="shared" si="0"/>
        <v>3.3333333333333335</v>
      </c>
      <c r="Q35">
        <f t="shared" si="0"/>
        <v>4.833333333333333</v>
      </c>
      <c r="R35">
        <f t="shared" si="0"/>
        <v>4</v>
      </c>
      <c r="S35">
        <f t="shared" si="0"/>
        <v>2.8333333333333335</v>
      </c>
      <c r="T35">
        <f t="shared" si="0"/>
        <v>1.3333333333333333</v>
      </c>
      <c r="U35">
        <f t="shared" si="0"/>
        <v>2.5</v>
      </c>
      <c r="V35">
        <f t="shared" si="0"/>
        <v>3.5</v>
      </c>
      <c r="W35">
        <f t="shared" si="0"/>
        <v>4.666666666666667</v>
      </c>
      <c r="X35">
        <f t="shared" si="0"/>
        <v>4</v>
      </c>
      <c r="Y35">
        <f t="shared" si="0"/>
        <v>3.5</v>
      </c>
      <c r="Z35">
        <f t="shared" si="0"/>
        <v>4.333333333333333</v>
      </c>
      <c r="AA35">
        <f t="shared" si="0"/>
        <v>3</v>
      </c>
      <c r="AB35">
        <f t="shared" si="0"/>
        <v>2.6666666666666665</v>
      </c>
    </row>
    <row r="36" spans="1:28" x14ac:dyDescent="0.25">
      <c r="A36" t="s">
        <v>83</v>
      </c>
      <c r="B36">
        <f>_xlfn.STDEV.P(B28:B33)</f>
        <v>1.0671873729054748</v>
      </c>
      <c r="C36">
        <f t="shared" ref="C36:AB36" si="1">_xlfn.STDEV.P(C28:C33)</f>
        <v>0.76376261582597338</v>
      </c>
      <c r="D36">
        <f t="shared" si="1"/>
        <v>1.2133516482134197</v>
      </c>
      <c r="E36">
        <f t="shared" si="1"/>
        <v>1.3437096247164249</v>
      </c>
      <c r="F36">
        <f t="shared" si="1"/>
        <v>1.3437096247164249</v>
      </c>
      <c r="G36">
        <f t="shared" si="1"/>
        <v>1.1055415967851334</v>
      </c>
      <c r="H36">
        <f t="shared" si="1"/>
        <v>1.3743685418725535</v>
      </c>
      <c r="I36">
        <f t="shared" si="1"/>
        <v>1.3743685418725535</v>
      </c>
      <c r="J36">
        <f t="shared" si="1"/>
        <v>1.1055415967851334</v>
      </c>
      <c r="K36">
        <f t="shared" si="1"/>
        <v>1.1180339887498949</v>
      </c>
      <c r="L36">
        <f t="shared" si="1"/>
        <v>1.3437096247164249</v>
      </c>
      <c r="M36">
        <f t="shared" si="1"/>
        <v>0.47140452079103168</v>
      </c>
      <c r="N36">
        <f t="shared" si="1"/>
        <v>1.1055415967851334</v>
      </c>
      <c r="O36">
        <f t="shared" si="1"/>
        <v>0.89752746785575066</v>
      </c>
      <c r="P36">
        <f t="shared" si="1"/>
        <v>1.3743685418725535</v>
      </c>
      <c r="Q36">
        <f t="shared" si="1"/>
        <v>0.372677996249965</v>
      </c>
      <c r="R36">
        <f t="shared" si="1"/>
        <v>1</v>
      </c>
      <c r="S36">
        <f t="shared" si="1"/>
        <v>1.6749792701868149</v>
      </c>
      <c r="T36">
        <f t="shared" si="1"/>
        <v>0.47140452079103168</v>
      </c>
      <c r="U36">
        <f t="shared" si="1"/>
        <v>1.8027756377319946</v>
      </c>
      <c r="V36">
        <f t="shared" si="1"/>
        <v>1.8027756377319946</v>
      </c>
      <c r="W36">
        <f t="shared" si="1"/>
        <v>0.7453559924999299</v>
      </c>
      <c r="X36">
        <f t="shared" si="1"/>
        <v>1.1547005383792515</v>
      </c>
      <c r="Y36">
        <f t="shared" si="1"/>
        <v>1.6072751268321592</v>
      </c>
      <c r="Z36">
        <f t="shared" si="1"/>
        <v>1.4907119849998598</v>
      </c>
      <c r="AA36">
        <f t="shared" si="1"/>
        <v>1.2909944487358056</v>
      </c>
      <c r="AB36">
        <f t="shared" si="1"/>
        <v>1.7950549357115013</v>
      </c>
    </row>
    <row r="37" spans="1:28" x14ac:dyDescent="0.25">
      <c r="A37" t="s">
        <v>84</v>
      </c>
      <c r="B37">
        <f>_xlfn.CONFIDENCE.NORM(0.05, B36, 6)</f>
        <v>0.8539120532401403</v>
      </c>
      <c r="C37">
        <f t="shared" ref="C37:AB37" si="2">_xlfn.CONFIDENCE.NORM(0.05, C36, 6)</f>
        <v>0.61112614338043159</v>
      </c>
      <c r="D37">
        <f t="shared" si="2"/>
        <v>0.97086568257212769</v>
      </c>
      <c r="E37">
        <f t="shared" si="2"/>
        <v>1.0751718711553491</v>
      </c>
      <c r="F37">
        <f t="shared" si="2"/>
        <v>1.0751718711553491</v>
      </c>
      <c r="G37">
        <f t="shared" si="2"/>
        <v>0.88460126011703999</v>
      </c>
      <c r="H37">
        <f t="shared" si="2"/>
        <v>1.0997036633818937</v>
      </c>
      <c r="I37">
        <f t="shared" si="2"/>
        <v>1.0997036633818937</v>
      </c>
      <c r="J37">
        <f t="shared" si="2"/>
        <v>0.88460126011703999</v>
      </c>
      <c r="K37">
        <f t="shared" si="2"/>
        <v>0.89459707185857851</v>
      </c>
      <c r="L37">
        <f t="shared" si="2"/>
        <v>1.0751718711553491</v>
      </c>
      <c r="M37">
        <f t="shared" si="2"/>
        <v>0.37719524469205717</v>
      </c>
      <c r="N37">
        <f t="shared" si="2"/>
        <v>0.88460126011703999</v>
      </c>
      <c r="O37">
        <f t="shared" si="2"/>
        <v>0.71815835004638129</v>
      </c>
      <c r="P37">
        <f t="shared" si="2"/>
        <v>1.0997036633818937</v>
      </c>
      <c r="Q37">
        <f t="shared" si="2"/>
        <v>0.29819902395285952</v>
      </c>
      <c r="R37">
        <f t="shared" si="2"/>
        <v>0.80015194605921824</v>
      </c>
      <c r="S37">
        <f t="shared" si="2"/>
        <v>1.340237922648829</v>
      </c>
      <c r="T37">
        <f t="shared" si="2"/>
        <v>0.37719524469205717</v>
      </c>
      <c r="U37">
        <f t="shared" si="2"/>
        <v>1.4424944348394038</v>
      </c>
      <c r="V37">
        <f t="shared" si="2"/>
        <v>1.4424944348394038</v>
      </c>
      <c r="W37">
        <f t="shared" si="2"/>
        <v>0.59639804790571893</v>
      </c>
      <c r="X37">
        <f t="shared" si="2"/>
        <v>0.92393588289978501</v>
      </c>
      <c r="Y37">
        <f t="shared" si="2"/>
        <v>1.286064320587329</v>
      </c>
      <c r="Z37">
        <f t="shared" si="2"/>
        <v>1.1927960958114379</v>
      </c>
      <c r="AA37">
        <f t="shared" si="2"/>
        <v>1.0329917205076025</v>
      </c>
      <c r="AB37">
        <f t="shared" si="2"/>
        <v>1.4363167000927626</v>
      </c>
    </row>
    <row r="48" spans="1:28" x14ac:dyDescent="0.25">
      <c r="G48" t="s">
        <v>7</v>
      </c>
      <c r="H48" t="s">
        <v>8</v>
      </c>
      <c r="I48" t="s">
        <v>9</v>
      </c>
    </row>
    <row r="51" spans="7:15" x14ac:dyDescent="0.25">
      <c r="G51" t="s">
        <v>85</v>
      </c>
      <c r="H51" t="s">
        <v>86</v>
      </c>
      <c r="I51" t="s">
        <v>87</v>
      </c>
      <c r="J51" t="s">
        <v>88</v>
      </c>
      <c r="K51" t="s">
        <v>89</v>
      </c>
      <c r="L51" t="s">
        <v>90</v>
      </c>
      <c r="M51" t="s">
        <v>91</v>
      </c>
      <c r="N51" t="s">
        <v>92</v>
      </c>
      <c r="O51" t="s">
        <v>93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Jannik Wiese</dc:creator>
  <cp:lastModifiedBy>Jannik Wiese</cp:lastModifiedBy>
  <cp:lastPrinted>2022-08-15T17:04:02Z</cp:lastPrinted>
  <dcterms:created xsi:type="dcterms:W3CDTF">2015-06-05T18:19:34Z</dcterms:created>
  <dcterms:modified xsi:type="dcterms:W3CDTF">2022-08-15T17:07:37Z</dcterms:modified>
</cp:coreProperties>
</file>