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86ccd91dc17066/Dokumente/Bachelorarbeit/BA-Prediction-Beyond-the-Systems-Latency/03_Evaluation Study/02_Data/"/>
    </mc:Choice>
  </mc:AlternateContent>
  <xr:revisionPtr revIDLastSave="3" documentId="8_{CDB53B2E-DBFF-446A-869B-289C48BF71E9}" xr6:coauthVersionLast="47" xr6:coauthVersionMax="47" xr10:uidLastSave="{41461D1C-76E8-439C-A13F-F19528B3F6DE}"/>
  <bookViews>
    <workbookView xWindow="38280" yWindow="5280" windowWidth="29040" windowHeight="15720" xr2:uid="{00000000-000D-0000-FFFF-FFFF00000000}"/>
  </bookViews>
  <sheets>
    <sheet name="errors_per_latency_prepared" sheetId="1" r:id="rId1"/>
  </sheet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4" i="1" l="1"/>
  <c r="G163" i="1"/>
  <c r="G155" i="1"/>
  <c r="F164" i="1" s="1"/>
  <c r="G25" i="1"/>
  <c r="G26" i="1" s="1"/>
  <c r="G30" i="1"/>
  <c r="G31" i="1" s="1"/>
  <c r="G35" i="1"/>
  <c r="G36" i="1"/>
  <c r="G40" i="1"/>
  <c r="G41" i="1" s="1"/>
  <c r="G45" i="1"/>
  <c r="G46" i="1" s="1"/>
  <c r="G50" i="1"/>
  <c r="G51" i="1"/>
  <c r="G55" i="1"/>
  <c r="G56" i="1"/>
  <c r="G60" i="1"/>
  <c r="G61" i="1"/>
  <c r="G65" i="1"/>
  <c r="G66" i="1" s="1"/>
  <c r="G70" i="1"/>
  <c r="G71" i="1"/>
  <c r="G75" i="1"/>
  <c r="G76" i="1"/>
  <c r="G80" i="1"/>
  <c r="G81" i="1"/>
  <c r="G85" i="1"/>
  <c r="G86" i="1" s="1"/>
  <c r="G90" i="1"/>
  <c r="G91" i="1" s="1"/>
  <c r="G95" i="1"/>
  <c r="G96" i="1"/>
  <c r="G100" i="1"/>
  <c r="G101" i="1"/>
  <c r="G105" i="1"/>
  <c r="G106" i="1" s="1"/>
  <c r="G110" i="1"/>
  <c r="G111" i="1" s="1"/>
  <c r="G115" i="1"/>
  <c r="G116" i="1"/>
  <c r="G120" i="1"/>
  <c r="G121" i="1"/>
  <c r="G125" i="1"/>
  <c r="G126" i="1" s="1"/>
  <c r="G130" i="1"/>
  <c r="G131" i="1"/>
  <c r="G135" i="1"/>
  <c r="F163" i="1" s="1"/>
  <c r="G140" i="1"/>
  <c r="G141" i="1"/>
  <c r="G145" i="1"/>
  <c r="G146" i="1" s="1"/>
  <c r="G150" i="1"/>
  <c r="G151" i="1"/>
  <c r="G156" i="1"/>
  <c r="G20" i="1"/>
  <c r="G21" i="1" s="1"/>
  <c r="G15" i="1"/>
  <c r="G16" i="1" s="1"/>
  <c r="G10" i="1"/>
  <c r="G11" i="1" s="1"/>
  <c r="G5" i="1"/>
  <c r="G6" i="1" s="1"/>
  <c r="F166" i="1" l="1"/>
  <c r="F165" i="1"/>
  <c r="G136" i="1"/>
</calcChain>
</file>

<file path=xl/sharedStrings.xml><?xml version="1.0" encoding="utf-8"?>
<sst xmlns="http://schemas.openxmlformats.org/spreadsheetml/2006/main" count="69" uniqueCount="9">
  <si>
    <t>ID</t>
  </si>
  <si>
    <t>Latency</t>
  </si>
  <si>
    <t>Errors</t>
  </si>
  <si>
    <t xml:space="preserve">Number of Errors: </t>
  </si>
  <si>
    <t>Errorrate</t>
  </si>
  <si>
    <t>Mean Number of Errors:</t>
  </si>
  <si>
    <t>SD</t>
  </si>
  <si>
    <t>Min for exclude</t>
  </si>
  <si>
    <t>Max for exclude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</si>
</sst>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6"/>
  <sheetViews>
    <sheetView tabSelected="1" topLeftCell="A148" workbookViewId="0">
      <selection activeCell="G163" sqref="G163"/>
    </sheetView>
  </sheetViews>
  <sheetFormatPr baseColWidth="10" defaultRowHeight="15" x14ac:dyDescent="0.25"/>
  <sheetData>
    <row r="1" spans="1:7" x14ac:dyDescent="0.25">
      <c r="B1" t="s">
        <v>0</v>
      </c>
      <c r="C1" t="s">
        <v>1</v>
      </c>
      <c r="D1" t="s">
        <v>2</v>
      </c>
    </row>
    <row r="2" spans="1:7" x14ac:dyDescent="0.25">
      <c r="A2">
        <v>0</v>
      </c>
      <c r="B2">
        <v>10</v>
      </c>
      <c r="C2">
        <v>-50</v>
      </c>
      <c r="D2">
        <v>29</v>
      </c>
    </row>
    <row r="3" spans="1:7" x14ac:dyDescent="0.25">
      <c r="A3">
        <v>1</v>
      </c>
      <c r="B3">
        <v>10</v>
      </c>
      <c r="C3">
        <v>0</v>
      </c>
      <c r="D3">
        <v>16</v>
      </c>
    </row>
    <row r="4" spans="1:7" x14ac:dyDescent="0.25">
      <c r="A4">
        <v>2</v>
      </c>
      <c r="B4">
        <v>10</v>
      </c>
      <c r="C4">
        <v>-16.670000000000002</v>
      </c>
      <c r="D4">
        <v>17</v>
      </c>
    </row>
    <row r="5" spans="1:7" x14ac:dyDescent="0.25">
      <c r="A5">
        <v>3</v>
      </c>
      <c r="B5">
        <v>10</v>
      </c>
      <c r="C5">
        <v>50</v>
      </c>
      <c r="D5">
        <v>19</v>
      </c>
      <c r="F5" t="s">
        <v>3</v>
      </c>
      <c r="G5">
        <f>SUM(D2:D6)</f>
        <v>96</v>
      </c>
    </row>
    <row r="6" spans="1:7" x14ac:dyDescent="0.25">
      <c r="A6">
        <v>4</v>
      </c>
      <c r="B6">
        <v>10</v>
      </c>
      <c r="C6">
        <v>16.670000000000002</v>
      </c>
      <c r="D6">
        <v>15</v>
      </c>
      <c r="F6" t="s">
        <v>4</v>
      </c>
      <c r="G6">
        <f>G5/(420+G5)</f>
        <v>0.18604651162790697</v>
      </c>
    </row>
    <row r="7" spans="1:7" x14ac:dyDescent="0.25">
      <c r="A7">
        <v>5</v>
      </c>
      <c r="B7">
        <v>11</v>
      </c>
      <c r="C7">
        <v>-50</v>
      </c>
      <c r="D7">
        <v>41</v>
      </c>
    </row>
    <row r="8" spans="1:7" x14ac:dyDescent="0.25">
      <c r="A8">
        <v>6</v>
      </c>
      <c r="B8">
        <v>11</v>
      </c>
      <c r="C8">
        <v>0</v>
      </c>
      <c r="D8">
        <v>18</v>
      </c>
    </row>
    <row r="9" spans="1:7" x14ac:dyDescent="0.25">
      <c r="A9">
        <v>7</v>
      </c>
      <c r="B9">
        <v>11</v>
      </c>
      <c r="C9">
        <v>-16.670000000000002</v>
      </c>
      <c r="D9">
        <v>17</v>
      </c>
    </row>
    <row r="10" spans="1:7" x14ac:dyDescent="0.25">
      <c r="A10">
        <v>8</v>
      </c>
      <c r="B10">
        <v>11</v>
      </c>
      <c r="C10">
        <v>50</v>
      </c>
      <c r="D10">
        <v>10</v>
      </c>
      <c r="F10" t="s">
        <v>3</v>
      </c>
      <c r="G10">
        <f>SUM(D7:D11)</f>
        <v>104</v>
      </c>
    </row>
    <row r="11" spans="1:7" x14ac:dyDescent="0.25">
      <c r="A11">
        <v>9</v>
      </c>
      <c r="B11">
        <v>11</v>
      </c>
      <c r="C11">
        <v>16.670000000000002</v>
      </c>
      <c r="D11">
        <v>18</v>
      </c>
      <c r="F11" t="s">
        <v>4</v>
      </c>
      <c r="G11">
        <f>G10/(420+G10)</f>
        <v>0.19847328244274809</v>
      </c>
    </row>
    <row r="12" spans="1:7" x14ac:dyDescent="0.25">
      <c r="A12">
        <v>10</v>
      </c>
      <c r="B12">
        <v>12</v>
      </c>
      <c r="C12">
        <v>-50</v>
      </c>
      <c r="D12">
        <v>58</v>
      </c>
    </row>
    <row r="13" spans="1:7" x14ac:dyDescent="0.25">
      <c r="A13">
        <v>11</v>
      </c>
      <c r="B13">
        <v>12</v>
      </c>
      <c r="C13">
        <v>0</v>
      </c>
      <c r="D13">
        <v>33</v>
      </c>
    </row>
    <row r="14" spans="1:7" x14ac:dyDescent="0.25">
      <c r="A14">
        <v>12</v>
      </c>
      <c r="B14">
        <v>12</v>
      </c>
      <c r="C14">
        <v>-16.670000000000002</v>
      </c>
      <c r="D14">
        <v>28</v>
      </c>
    </row>
    <row r="15" spans="1:7" x14ac:dyDescent="0.25">
      <c r="A15">
        <v>13</v>
      </c>
      <c r="B15">
        <v>12</v>
      </c>
      <c r="C15">
        <v>50</v>
      </c>
      <c r="D15">
        <v>46</v>
      </c>
      <c r="F15" t="s">
        <v>3</v>
      </c>
      <c r="G15">
        <f>SUM(D12:D16)</f>
        <v>206</v>
      </c>
    </row>
    <row r="16" spans="1:7" x14ac:dyDescent="0.25">
      <c r="A16">
        <v>14</v>
      </c>
      <c r="B16">
        <v>12</v>
      </c>
      <c r="C16">
        <v>16.670000000000002</v>
      </c>
      <c r="D16">
        <v>41</v>
      </c>
      <c r="F16" t="s">
        <v>4</v>
      </c>
      <c r="G16">
        <f>G15/(420+G15)</f>
        <v>0.32907348242811502</v>
      </c>
    </row>
    <row r="17" spans="1:7" x14ac:dyDescent="0.25">
      <c r="A17">
        <v>15</v>
      </c>
      <c r="B17">
        <v>13</v>
      </c>
      <c r="C17">
        <v>-50</v>
      </c>
      <c r="D17">
        <v>47</v>
      </c>
    </row>
    <row r="18" spans="1:7" x14ac:dyDescent="0.25">
      <c r="A18">
        <v>16</v>
      </c>
      <c r="B18">
        <v>13</v>
      </c>
      <c r="C18">
        <v>0</v>
      </c>
      <c r="D18">
        <v>41</v>
      </c>
    </row>
    <row r="19" spans="1:7" x14ac:dyDescent="0.25">
      <c r="A19">
        <v>17</v>
      </c>
      <c r="B19">
        <v>13</v>
      </c>
      <c r="C19">
        <v>-16.670000000000002</v>
      </c>
      <c r="D19">
        <v>32</v>
      </c>
    </row>
    <row r="20" spans="1:7" x14ac:dyDescent="0.25">
      <c r="A20">
        <v>18</v>
      </c>
      <c r="B20">
        <v>13</v>
      </c>
      <c r="C20">
        <v>50</v>
      </c>
      <c r="D20">
        <v>65</v>
      </c>
      <c r="F20" t="s">
        <v>3</v>
      </c>
      <c r="G20">
        <f>SUM(D17:D21)</f>
        <v>252</v>
      </c>
    </row>
    <row r="21" spans="1:7" x14ac:dyDescent="0.25">
      <c r="A21">
        <v>19</v>
      </c>
      <c r="B21">
        <v>13</v>
      </c>
      <c r="C21">
        <v>16.670000000000002</v>
      </c>
      <c r="D21">
        <v>67</v>
      </c>
      <c r="F21" t="s">
        <v>4</v>
      </c>
      <c r="G21">
        <f>G20/(420+G20)</f>
        <v>0.375</v>
      </c>
    </row>
    <row r="22" spans="1:7" x14ac:dyDescent="0.25">
      <c r="A22">
        <v>20</v>
      </c>
      <c r="B22">
        <v>14</v>
      </c>
      <c r="C22">
        <v>-50</v>
      </c>
      <c r="D22">
        <v>36</v>
      </c>
    </row>
    <row r="23" spans="1:7" x14ac:dyDescent="0.25">
      <c r="A23">
        <v>21</v>
      </c>
      <c r="B23">
        <v>14</v>
      </c>
      <c r="C23">
        <v>0</v>
      </c>
      <c r="D23">
        <v>18</v>
      </c>
    </row>
    <row r="24" spans="1:7" x14ac:dyDescent="0.25">
      <c r="A24">
        <v>22</v>
      </c>
      <c r="B24">
        <v>14</v>
      </c>
      <c r="C24">
        <v>-16.670000000000002</v>
      </c>
      <c r="D24">
        <v>29</v>
      </c>
    </row>
    <row r="25" spans="1:7" x14ac:dyDescent="0.25">
      <c r="A25">
        <v>23</v>
      </c>
      <c r="B25">
        <v>14</v>
      </c>
      <c r="C25">
        <v>50</v>
      </c>
      <c r="D25">
        <v>29</v>
      </c>
      <c r="F25" t="s">
        <v>3</v>
      </c>
      <c r="G25">
        <f t="shared" ref="G25" si="0">SUM(D22:D26)</f>
        <v>144</v>
      </c>
    </row>
    <row r="26" spans="1:7" x14ac:dyDescent="0.25">
      <c r="A26">
        <v>24</v>
      </c>
      <c r="B26">
        <v>14</v>
      </c>
      <c r="C26">
        <v>16.670000000000002</v>
      </c>
      <c r="D26">
        <v>32</v>
      </c>
      <c r="F26" t="s">
        <v>4</v>
      </c>
      <c r="G26">
        <f t="shared" ref="G26" si="1">G25/(420+G25)</f>
        <v>0.25531914893617019</v>
      </c>
    </row>
    <row r="27" spans="1:7" x14ac:dyDescent="0.25">
      <c r="A27">
        <v>25</v>
      </c>
      <c r="B27">
        <v>15</v>
      </c>
      <c r="C27">
        <v>-50</v>
      </c>
      <c r="D27">
        <v>63</v>
      </c>
    </row>
    <row r="28" spans="1:7" x14ac:dyDescent="0.25">
      <c r="A28">
        <v>26</v>
      </c>
      <c r="B28">
        <v>15</v>
      </c>
      <c r="C28">
        <v>0</v>
      </c>
      <c r="D28">
        <v>40</v>
      </c>
    </row>
    <row r="29" spans="1:7" x14ac:dyDescent="0.25">
      <c r="A29">
        <v>27</v>
      </c>
      <c r="B29">
        <v>15</v>
      </c>
      <c r="C29">
        <v>-16.670000000000002</v>
      </c>
      <c r="D29">
        <v>22</v>
      </c>
    </row>
    <row r="30" spans="1:7" x14ac:dyDescent="0.25">
      <c r="A30">
        <v>28</v>
      </c>
      <c r="B30">
        <v>15</v>
      </c>
      <c r="C30">
        <v>50</v>
      </c>
      <c r="D30">
        <v>36</v>
      </c>
      <c r="F30" t="s">
        <v>3</v>
      </c>
      <c r="G30">
        <f t="shared" ref="G30" si="2">SUM(D27:D31)</f>
        <v>225</v>
      </c>
    </row>
    <row r="31" spans="1:7" x14ac:dyDescent="0.25">
      <c r="A31">
        <v>29</v>
      </c>
      <c r="B31">
        <v>15</v>
      </c>
      <c r="C31">
        <v>16.670000000000002</v>
      </c>
      <c r="D31">
        <v>64</v>
      </c>
      <c r="F31" t="s">
        <v>4</v>
      </c>
      <c r="G31">
        <f t="shared" ref="G31" si="3">G30/(420+G30)</f>
        <v>0.34883720930232559</v>
      </c>
    </row>
    <row r="32" spans="1:7" x14ac:dyDescent="0.25">
      <c r="A32">
        <v>30</v>
      </c>
      <c r="B32">
        <v>16</v>
      </c>
      <c r="C32">
        <v>-50</v>
      </c>
      <c r="D32">
        <v>34</v>
      </c>
    </row>
    <row r="33" spans="1:7" x14ac:dyDescent="0.25">
      <c r="A33">
        <v>31</v>
      </c>
      <c r="B33">
        <v>16</v>
      </c>
      <c r="C33">
        <v>0</v>
      </c>
      <c r="D33">
        <v>35</v>
      </c>
    </row>
    <row r="34" spans="1:7" x14ac:dyDescent="0.25">
      <c r="A34">
        <v>32</v>
      </c>
      <c r="B34">
        <v>16</v>
      </c>
      <c r="C34">
        <v>-16.670000000000002</v>
      </c>
      <c r="D34">
        <v>30</v>
      </c>
    </row>
    <row r="35" spans="1:7" x14ac:dyDescent="0.25">
      <c r="A35">
        <v>33</v>
      </c>
      <c r="B35">
        <v>16</v>
      </c>
      <c r="C35">
        <v>50</v>
      </c>
      <c r="D35">
        <v>24</v>
      </c>
      <c r="F35" t="s">
        <v>3</v>
      </c>
      <c r="G35">
        <f t="shared" ref="G35" si="4">SUM(D32:D36)</f>
        <v>154</v>
      </c>
    </row>
    <row r="36" spans="1:7" x14ac:dyDescent="0.25">
      <c r="A36">
        <v>34</v>
      </c>
      <c r="B36">
        <v>16</v>
      </c>
      <c r="C36">
        <v>16.670000000000002</v>
      </c>
      <c r="D36">
        <v>31</v>
      </c>
      <c r="F36" t="s">
        <v>4</v>
      </c>
      <c r="G36">
        <f t="shared" ref="G36" si="5">G35/(420+G35)</f>
        <v>0.26829268292682928</v>
      </c>
    </row>
    <row r="37" spans="1:7" x14ac:dyDescent="0.25">
      <c r="A37">
        <v>35</v>
      </c>
      <c r="B37">
        <v>17</v>
      </c>
      <c r="C37">
        <v>-50</v>
      </c>
      <c r="D37">
        <v>27</v>
      </c>
    </row>
    <row r="38" spans="1:7" x14ac:dyDescent="0.25">
      <c r="A38">
        <v>36</v>
      </c>
      <c r="B38">
        <v>17</v>
      </c>
      <c r="C38">
        <v>0</v>
      </c>
      <c r="D38">
        <v>11</v>
      </c>
    </row>
    <row r="39" spans="1:7" x14ac:dyDescent="0.25">
      <c r="A39">
        <v>37</v>
      </c>
      <c r="B39">
        <v>17</v>
      </c>
      <c r="C39">
        <v>-16.670000000000002</v>
      </c>
      <c r="D39">
        <v>38</v>
      </c>
    </row>
    <row r="40" spans="1:7" x14ac:dyDescent="0.25">
      <c r="A40">
        <v>38</v>
      </c>
      <c r="B40">
        <v>17</v>
      </c>
      <c r="C40">
        <v>50</v>
      </c>
      <c r="D40">
        <v>16</v>
      </c>
      <c r="F40" t="s">
        <v>3</v>
      </c>
      <c r="G40">
        <f t="shared" ref="G40" si="6">SUM(D37:D41)</f>
        <v>116</v>
      </c>
    </row>
    <row r="41" spans="1:7" x14ac:dyDescent="0.25">
      <c r="A41">
        <v>39</v>
      </c>
      <c r="B41">
        <v>17</v>
      </c>
      <c r="C41">
        <v>16.670000000000002</v>
      </c>
      <c r="D41">
        <v>24</v>
      </c>
      <c r="F41" t="s">
        <v>4</v>
      </c>
      <c r="G41">
        <f t="shared" ref="G41" si="7">G40/(420+G40)</f>
        <v>0.21641791044776118</v>
      </c>
    </row>
    <row r="42" spans="1:7" x14ac:dyDescent="0.25">
      <c r="A42">
        <v>40</v>
      </c>
      <c r="B42">
        <v>18</v>
      </c>
      <c r="C42">
        <v>-50</v>
      </c>
      <c r="D42">
        <v>20</v>
      </c>
    </row>
    <row r="43" spans="1:7" x14ac:dyDescent="0.25">
      <c r="A43">
        <v>41</v>
      </c>
      <c r="B43">
        <v>18</v>
      </c>
      <c r="C43">
        <v>0</v>
      </c>
      <c r="D43">
        <v>79</v>
      </c>
    </row>
    <row r="44" spans="1:7" x14ac:dyDescent="0.25">
      <c r="A44">
        <v>42</v>
      </c>
      <c r="B44">
        <v>18</v>
      </c>
      <c r="C44">
        <v>-16.670000000000002</v>
      </c>
      <c r="D44">
        <v>34</v>
      </c>
    </row>
    <row r="45" spans="1:7" x14ac:dyDescent="0.25">
      <c r="A45">
        <v>43</v>
      </c>
      <c r="B45">
        <v>18</v>
      </c>
      <c r="C45">
        <v>50</v>
      </c>
      <c r="D45">
        <v>42</v>
      </c>
      <c r="F45" t="s">
        <v>3</v>
      </c>
      <c r="G45">
        <f t="shared" ref="G45" si="8">SUM(D42:D46)</f>
        <v>276</v>
      </c>
    </row>
    <row r="46" spans="1:7" x14ac:dyDescent="0.25">
      <c r="A46">
        <v>44</v>
      </c>
      <c r="B46">
        <v>18</v>
      </c>
      <c r="C46">
        <v>16.670000000000002</v>
      </c>
      <c r="D46">
        <v>101</v>
      </c>
      <c r="F46" t="s">
        <v>4</v>
      </c>
      <c r="G46">
        <f t="shared" ref="G46" si="9">G45/(420+G45)</f>
        <v>0.39655172413793105</v>
      </c>
    </row>
    <row r="47" spans="1:7" x14ac:dyDescent="0.25">
      <c r="A47">
        <v>45</v>
      </c>
      <c r="B47">
        <v>19</v>
      </c>
      <c r="C47">
        <v>-50</v>
      </c>
      <c r="D47">
        <v>29</v>
      </c>
    </row>
    <row r="48" spans="1:7" x14ac:dyDescent="0.25">
      <c r="A48">
        <v>46</v>
      </c>
      <c r="B48">
        <v>19</v>
      </c>
      <c r="C48">
        <v>0</v>
      </c>
      <c r="D48">
        <v>36</v>
      </c>
    </row>
    <row r="49" spans="1:7" x14ac:dyDescent="0.25">
      <c r="A49">
        <v>47</v>
      </c>
      <c r="B49">
        <v>19</v>
      </c>
      <c r="C49">
        <v>-16.670000000000002</v>
      </c>
      <c r="D49">
        <v>33</v>
      </c>
    </row>
    <row r="50" spans="1:7" x14ac:dyDescent="0.25">
      <c r="A50">
        <v>48</v>
      </c>
      <c r="B50">
        <v>19</v>
      </c>
      <c r="C50">
        <v>50</v>
      </c>
      <c r="D50">
        <v>18</v>
      </c>
      <c r="F50" t="s">
        <v>3</v>
      </c>
      <c r="G50">
        <f t="shared" ref="G50" si="10">SUM(D47:D51)</f>
        <v>124</v>
      </c>
    </row>
    <row r="51" spans="1:7" x14ac:dyDescent="0.25">
      <c r="A51">
        <v>49</v>
      </c>
      <c r="B51">
        <v>19</v>
      </c>
      <c r="C51">
        <v>16.670000000000002</v>
      </c>
      <c r="D51">
        <v>8</v>
      </c>
      <c r="F51" t="s">
        <v>4</v>
      </c>
      <c r="G51">
        <f t="shared" ref="G51" si="11">G50/(420+G50)</f>
        <v>0.22794117647058823</v>
      </c>
    </row>
    <row r="52" spans="1:7" x14ac:dyDescent="0.25">
      <c r="A52">
        <v>50</v>
      </c>
      <c r="B52">
        <v>1</v>
      </c>
      <c r="C52">
        <v>-50</v>
      </c>
      <c r="D52">
        <v>13</v>
      </c>
    </row>
    <row r="53" spans="1:7" x14ac:dyDescent="0.25">
      <c r="A53">
        <v>51</v>
      </c>
      <c r="B53">
        <v>1</v>
      </c>
      <c r="C53">
        <v>0</v>
      </c>
      <c r="D53">
        <v>12</v>
      </c>
    </row>
    <row r="54" spans="1:7" x14ac:dyDescent="0.25">
      <c r="A54">
        <v>52</v>
      </c>
      <c r="B54">
        <v>1</v>
      </c>
      <c r="C54">
        <v>-16.670000000000002</v>
      </c>
      <c r="D54">
        <v>19</v>
      </c>
    </row>
    <row r="55" spans="1:7" x14ac:dyDescent="0.25">
      <c r="A55">
        <v>53</v>
      </c>
      <c r="B55">
        <v>1</v>
      </c>
      <c r="C55">
        <v>50</v>
      </c>
      <c r="D55">
        <v>18</v>
      </c>
      <c r="F55" t="s">
        <v>3</v>
      </c>
      <c r="G55">
        <f t="shared" ref="G55" si="12">SUM(D52:D56)</f>
        <v>97</v>
      </c>
    </row>
    <row r="56" spans="1:7" x14ac:dyDescent="0.25">
      <c r="A56">
        <v>54</v>
      </c>
      <c r="B56">
        <v>1</v>
      </c>
      <c r="C56">
        <v>16.670000000000002</v>
      </c>
      <c r="D56">
        <v>35</v>
      </c>
      <c r="F56" t="s">
        <v>4</v>
      </c>
      <c r="G56">
        <f t="shared" ref="G56" si="13">G55/(420+G55)</f>
        <v>0.18762088974854932</v>
      </c>
    </row>
    <row r="57" spans="1:7" x14ac:dyDescent="0.25">
      <c r="A57">
        <v>55</v>
      </c>
      <c r="B57">
        <v>2</v>
      </c>
      <c r="C57">
        <v>-50</v>
      </c>
      <c r="D57">
        <v>17</v>
      </c>
    </row>
    <row r="58" spans="1:7" x14ac:dyDescent="0.25">
      <c r="A58">
        <v>56</v>
      </c>
      <c r="B58">
        <v>2</v>
      </c>
      <c r="C58">
        <v>0</v>
      </c>
      <c r="D58">
        <v>9</v>
      </c>
    </row>
    <row r="59" spans="1:7" x14ac:dyDescent="0.25">
      <c r="A59">
        <v>57</v>
      </c>
      <c r="B59">
        <v>2</v>
      </c>
      <c r="C59">
        <v>-16.670000000000002</v>
      </c>
      <c r="D59">
        <v>20</v>
      </c>
    </row>
    <row r="60" spans="1:7" x14ac:dyDescent="0.25">
      <c r="A60">
        <v>58</v>
      </c>
      <c r="B60">
        <v>2</v>
      </c>
      <c r="C60">
        <v>50</v>
      </c>
      <c r="D60">
        <v>24</v>
      </c>
      <c r="F60" t="s">
        <v>3</v>
      </c>
      <c r="G60">
        <f t="shared" ref="G60" si="14">SUM(D57:D61)</f>
        <v>77</v>
      </c>
    </row>
    <row r="61" spans="1:7" x14ac:dyDescent="0.25">
      <c r="A61">
        <v>59</v>
      </c>
      <c r="B61">
        <v>2</v>
      </c>
      <c r="C61">
        <v>16.670000000000002</v>
      </c>
      <c r="D61">
        <v>7</v>
      </c>
      <c r="F61" t="s">
        <v>4</v>
      </c>
      <c r="G61">
        <f t="shared" ref="G61" si="15">G60/(420+G60)</f>
        <v>0.15492957746478872</v>
      </c>
    </row>
    <row r="62" spans="1:7" x14ac:dyDescent="0.25">
      <c r="A62">
        <v>60</v>
      </c>
      <c r="B62">
        <v>20</v>
      </c>
      <c r="C62">
        <v>-50</v>
      </c>
      <c r="D62">
        <v>51</v>
      </c>
    </row>
    <row r="63" spans="1:7" x14ac:dyDescent="0.25">
      <c r="A63">
        <v>61</v>
      </c>
      <c r="B63">
        <v>20</v>
      </c>
      <c r="C63">
        <v>0</v>
      </c>
      <c r="D63">
        <v>39</v>
      </c>
    </row>
    <row r="64" spans="1:7" x14ac:dyDescent="0.25">
      <c r="A64">
        <v>62</v>
      </c>
      <c r="B64">
        <v>20</v>
      </c>
      <c r="C64">
        <v>-16.670000000000002</v>
      </c>
      <c r="D64">
        <v>26</v>
      </c>
    </row>
    <row r="65" spans="1:7" x14ac:dyDescent="0.25">
      <c r="A65">
        <v>63</v>
      </c>
      <c r="B65">
        <v>20</v>
      </c>
      <c r="C65">
        <v>50</v>
      </c>
      <c r="D65">
        <v>41</v>
      </c>
      <c r="F65" t="s">
        <v>3</v>
      </c>
      <c r="G65">
        <f t="shared" ref="G65" si="16">SUM(D62:D66)</f>
        <v>180</v>
      </c>
    </row>
    <row r="66" spans="1:7" x14ac:dyDescent="0.25">
      <c r="A66">
        <v>64</v>
      </c>
      <c r="B66">
        <v>20</v>
      </c>
      <c r="C66">
        <v>16.670000000000002</v>
      </c>
      <c r="D66">
        <v>23</v>
      </c>
      <c r="F66" t="s">
        <v>4</v>
      </c>
      <c r="G66">
        <f t="shared" ref="G66" si="17">G65/(420+G65)</f>
        <v>0.3</v>
      </c>
    </row>
    <row r="67" spans="1:7" x14ac:dyDescent="0.25">
      <c r="A67">
        <v>65</v>
      </c>
      <c r="B67">
        <v>21</v>
      </c>
      <c r="C67">
        <v>-50</v>
      </c>
      <c r="D67">
        <v>47</v>
      </c>
    </row>
    <row r="68" spans="1:7" x14ac:dyDescent="0.25">
      <c r="A68">
        <v>66</v>
      </c>
      <c r="B68">
        <v>21</v>
      </c>
      <c r="C68">
        <v>0</v>
      </c>
      <c r="D68">
        <v>33</v>
      </c>
    </row>
    <row r="69" spans="1:7" x14ac:dyDescent="0.25">
      <c r="A69">
        <v>67</v>
      </c>
      <c r="B69">
        <v>21</v>
      </c>
      <c r="C69">
        <v>-16.670000000000002</v>
      </c>
      <c r="D69">
        <v>51</v>
      </c>
    </row>
    <row r="70" spans="1:7" x14ac:dyDescent="0.25">
      <c r="A70">
        <v>68</v>
      </c>
      <c r="B70">
        <v>21</v>
      </c>
      <c r="C70">
        <v>50</v>
      </c>
      <c r="D70">
        <v>35</v>
      </c>
      <c r="F70" t="s">
        <v>3</v>
      </c>
      <c r="G70">
        <f t="shared" ref="G70" si="18">SUM(D67:D71)</f>
        <v>203</v>
      </c>
    </row>
    <row r="71" spans="1:7" x14ac:dyDescent="0.25">
      <c r="A71">
        <v>69</v>
      </c>
      <c r="B71">
        <v>21</v>
      </c>
      <c r="C71">
        <v>16.670000000000002</v>
      </c>
      <c r="D71">
        <v>37</v>
      </c>
      <c r="F71" t="s">
        <v>4</v>
      </c>
      <c r="G71">
        <f t="shared" ref="G71" si="19">G70/(420+G70)</f>
        <v>0.3258426966292135</v>
      </c>
    </row>
    <row r="72" spans="1:7" x14ac:dyDescent="0.25">
      <c r="A72">
        <v>70</v>
      </c>
      <c r="B72">
        <v>22</v>
      </c>
      <c r="C72">
        <v>-50</v>
      </c>
      <c r="D72">
        <v>24</v>
      </c>
    </row>
    <row r="73" spans="1:7" x14ac:dyDescent="0.25">
      <c r="A73">
        <v>71</v>
      </c>
      <c r="B73">
        <v>22</v>
      </c>
      <c r="C73">
        <v>0</v>
      </c>
      <c r="D73">
        <v>34</v>
      </c>
    </row>
    <row r="74" spans="1:7" x14ac:dyDescent="0.25">
      <c r="A74">
        <v>72</v>
      </c>
      <c r="B74">
        <v>22</v>
      </c>
      <c r="C74">
        <v>-16.670000000000002</v>
      </c>
      <c r="D74">
        <v>15</v>
      </c>
    </row>
    <row r="75" spans="1:7" x14ac:dyDescent="0.25">
      <c r="A75">
        <v>73</v>
      </c>
      <c r="B75">
        <v>22</v>
      </c>
      <c r="C75">
        <v>50</v>
      </c>
      <c r="D75">
        <v>9</v>
      </c>
      <c r="F75" t="s">
        <v>3</v>
      </c>
      <c r="G75">
        <f t="shared" ref="G75" si="20">SUM(D72:D76)</f>
        <v>97</v>
      </c>
    </row>
    <row r="76" spans="1:7" x14ac:dyDescent="0.25">
      <c r="A76">
        <v>74</v>
      </c>
      <c r="B76">
        <v>22</v>
      </c>
      <c r="C76">
        <v>16.670000000000002</v>
      </c>
      <c r="D76">
        <v>15</v>
      </c>
      <c r="F76" t="s">
        <v>4</v>
      </c>
      <c r="G76">
        <f t="shared" ref="G76" si="21">G75/(420+G75)</f>
        <v>0.18762088974854932</v>
      </c>
    </row>
    <row r="77" spans="1:7" x14ac:dyDescent="0.25">
      <c r="A77">
        <v>75</v>
      </c>
      <c r="B77">
        <v>23</v>
      </c>
      <c r="C77">
        <v>-50</v>
      </c>
      <c r="D77">
        <v>16</v>
      </c>
    </row>
    <row r="78" spans="1:7" x14ac:dyDescent="0.25">
      <c r="A78">
        <v>76</v>
      </c>
      <c r="B78">
        <v>23</v>
      </c>
      <c r="C78">
        <v>0</v>
      </c>
      <c r="D78">
        <v>27</v>
      </c>
    </row>
    <row r="79" spans="1:7" x14ac:dyDescent="0.25">
      <c r="A79">
        <v>77</v>
      </c>
      <c r="B79">
        <v>23</v>
      </c>
      <c r="C79">
        <v>-16.670000000000002</v>
      </c>
      <c r="D79">
        <v>19</v>
      </c>
    </row>
    <row r="80" spans="1:7" x14ac:dyDescent="0.25">
      <c r="A80">
        <v>78</v>
      </c>
      <c r="B80">
        <v>23</v>
      </c>
      <c r="C80">
        <v>50</v>
      </c>
      <c r="D80">
        <v>37</v>
      </c>
      <c r="F80" t="s">
        <v>3</v>
      </c>
      <c r="G80">
        <f t="shared" ref="G80" si="22">SUM(D77:D81)</f>
        <v>121</v>
      </c>
    </row>
    <row r="81" spans="1:7" x14ac:dyDescent="0.25">
      <c r="A81">
        <v>79</v>
      </c>
      <c r="B81">
        <v>23</v>
      </c>
      <c r="C81">
        <v>16.670000000000002</v>
      </c>
      <c r="D81">
        <v>22</v>
      </c>
      <c r="F81" t="s">
        <v>4</v>
      </c>
      <c r="G81">
        <f t="shared" ref="G81" si="23">G80/(420+G80)</f>
        <v>0.22365988909426987</v>
      </c>
    </row>
    <row r="82" spans="1:7" x14ac:dyDescent="0.25">
      <c r="A82">
        <v>80</v>
      </c>
      <c r="B82">
        <v>24</v>
      </c>
      <c r="C82">
        <v>-50</v>
      </c>
      <c r="D82">
        <v>48</v>
      </c>
    </row>
    <row r="83" spans="1:7" x14ac:dyDescent="0.25">
      <c r="A83">
        <v>81</v>
      </c>
      <c r="B83">
        <v>24</v>
      </c>
      <c r="C83">
        <v>0</v>
      </c>
      <c r="D83">
        <v>15</v>
      </c>
    </row>
    <row r="84" spans="1:7" x14ac:dyDescent="0.25">
      <c r="A84">
        <v>82</v>
      </c>
      <c r="B84">
        <v>24</v>
      </c>
      <c r="C84">
        <v>-16.670000000000002</v>
      </c>
      <c r="D84">
        <v>12</v>
      </c>
    </row>
    <row r="85" spans="1:7" x14ac:dyDescent="0.25">
      <c r="A85">
        <v>83</v>
      </c>
      <c r="B85">
        <v>24</v>
      </c>
      <c r="C85">
        <v>50</v>
      </c>
      <c r="D85">
        <v>16</v>
      </c>
      <c r="F85" t="s">
        <v>3</v>
      </c>
      <c r="G85">
        <f t="shared" ref="G85" si="24">SUM(D82:D86)</f>
        <v>105</v>
      </c>
    </row>
    <row r="86" spans="1:7" x14ac:dyDescent="0.25">
      <c r="A86">
        <v>84</v>
      </c>
      <c r="B86">
        <v>24</v>
      </c>
      <c r="C86">
        <v>16.670000000000002</v>
      </c>
      <c r="D86">
        <v>14</v>
      </c>
      <c r="F86" t="s">
        <v>4</v>
      </c>
      <c r="G86">
        <f t="shared" ref="G86" si="25">G85/(420+G85)</f>
        <v>0.2</v>
      </c>
    </row>
    <row r="87" spans="1:7" x14ac:dyDescent="0.25">
      <c r="A87">
        <v>85</v>
      </c>
      <c r="B87">
        <v>25</v>
      </c>
      <c r="C87">
        <v>-50</v>
      </c>
      <c r="D87">
        <v>40</v>
      </c>
    </row>
    <row r="88" spans="1:7" x14ac:dyDescent="0.25">
      <c r="A88">
        <v>86</v>
      </c>
      <c r="B88">
        <v>25</v>
      </c>
      <c r="C88">
        <v>0</v>
      </c>
      <c r="D88">
        <v>32</v>
      </c>
    </row>
    <row r="89" spans="1:7" x14ac:dyDescent="0.25">
      <c r="A89">
        <v>87</v>
      </c>
      <c r="B89">
        <v>25</v>
      </c>
      <c r="C89">
        <v>-16.670000000000002</v>
      </c>
      <c r="D89">
        <v>32</v>
      </c>
    </row>
    <row r="90" spans="1:7" x14ac:dyDescent="0.25">
      <c r="A90">
        <v>88</v>
      </c>
      <c r="B90">
        <v>25</v>
      </c>
      <c r="C90">
        <v>50</v>
      </c>
      <c r="D90">
        <v>25</v>
      </c>
      <c r="F90" t="s">
        <v>3</v>
      </c>
      <c r="G90">
        <f t="shared" ref="G90" si="26">SUM(D87:D91)</f>
        <v>150</v>
      </c>
    </row>
    <row r="91" spans="1:7" x14ac:dyDescent="0.25">
      <c r="A91">
        <v>89</v>
      </c>
      <c r="B91">
        <v>25</v>
      </c>
      <c r="C91">
        <v>16.670000000000002</v>
      </c>
      <c r="D91">
        <v>21</v>
      </c>
      <c r="F91" t="s">
        <v>4</v>
      </c>
      <c r="G91">
        <f t="shared" ref="G91" si="27">G90/(420+G90)</f>
        <v>0.26315789473684209</v>
      </c>
    </row>
    <row r="92" spans="1:7" x14ac:dyDescent="0.25">
      <c r="A92">
        <v>90</v>
      </c>
      <c r="B92">
        <v>26</v>
      </c>
      <c r="C92">
        <v>-50</v>
      </c>
      <c r="D92">
        <v>72</v>
      </c>
    </row>
    <row r="93" spans="1:7" x14ac:dyDescent="0.25">
      <c r="A93">
        <v>91</v>
      </c>
      <c r="B93">
        <v>26</v>
      </c>
      <c r="C93">
        <v>0</v>
      </c>
      <c r="D93">
        <v>27</v>
      </c>
    </row>
    <row r="94" spans="1:7" x14ac:dyDescent="0.25">
      <c r="A94">
        <v>92</v>
      </c>
      <c r="B94">
        <v>26</v>
      </c>
      <c r="C94">
        <v>-16.670000000000002</v>
      </c>
      <c r="D94">
        <v>36</v>
      </c>
    </row>
    <row r="95" spans="1:7" x14ac:dyDescent="0.25">
      <c r="A95">
        <v>93</v>
      </c>
      <c r="B95">
        <v>26</v>
      </c>
      <c r="C95">
        <v>50</v>
      </c>
      <c r="D95">
        <v>35</v>
      </c>
      <c r="F95" t="s">
        <v>3</v>
      </c>
      <c r="G95">
        <f t="shared" ref="G95" si="28">SUM(D92:D96)</f>
        <v>220</v>
      </c>
    </row>
    <row r="96" spans="1:7" x14ac:dyDescent="0.25">
      <c r="A96">
        <v>94</v>
      </c>
      <c r="B96">
        <v>26</v>
      </c>
      <c r="C96">
        <v>16.670000000000002</v>
      </c>
      <c r="D96">
        <v>50</v>
      </c>
      <c r="F96" t="s">
        <v>4</v>
      </c>
      <c r="G96">
        <f t="shared" ref="G96" si="29">G95/(420+G95)</f>
        <v>0.34375</v>
      </c>
    </row>
    <row r="97" spans="1:7" x14ac:dyDescent="0.25">
      <c r="A97">
        <v>95</v>
      </c>
      <c r="B97">
        <v>27</v>
      </c>
      <c r="C97">
        <v>-50</v>
      </c>
      <c r="D97">
        <v>61</v>
      </c>
    </row>
    <row r="98" spans="1:7" x14ac:dyDescent="0.25">
      <c r="A98">
        <v>96</v>
      </c>
      <c r="B98">
        <v>27</v>
      </c>
      <c r="C98">
        <v>0</v>
      </c>
      <c r="D98">
        <v>27</v>
      </c>
    </row>
    <row r="99" spans="1:7" x14ac:dyDescent="0.25">
      <c r="A99">
        <v>97</v>
      </c>
      <c r="B99">
        <v>27</v>
      </c>
      <c r="C99">
        <v>-16.670000000000002</v>
      </c>
      <c r="D99">
        <v>51</v>
      </c>
    </row>
    <row r="100" spans="1:7" x14ac:dyDescent="0.25">
      <c r="A100">
        <v>98</v>
      </c>
      <c r="B100">
        <v>27</v>
      </c>
      <c r="C100">
        <v>50</v>
      </c>
      <c r="D100">
        <v>32</v>
      </c>
      <c r="F100" t="s">
        <v>3</v>
      </c>
      <c r="G100">
        <f t="shared" ref="G100" si="30">SUM(D97:D101)</f>
        <v>201</v>
      </c>
    </row>
    <row r="101" spans="1:7" x14ac:dyDescent="0.25">
      <c r="A101">
        <v>99</v>
      </c>
      <c r="B101">
        <v>27</v>
      </c>
      <c r="C101">
        <v>16.670000000000002</v>
      </c>
      <c r="D101">
        <v>30</v>
      </c>
      <c r="F101" t="s">
        <v>4</v>
      </c>
      <c r="G101">
        <f t="shared" ref="G101" si="31">G100/(420+G100)</f>
        <v>0.32367149758454106</v>
      </c>
    </row>
    <row r="102" spans="1:7" x14ac:dyDescent="0.25">
      <c r="A102">
        <v>100</v>
      </c>
      <c r="B102">
        <v>28</v>
      </c>
      <c r="C102">
        <v>-50</v>
      </c>
      <c r="D102">
        <v>92</v>
      </c>
    </row>
    <row r="103" spans="1:7" x14ac:dyDescent="0.25">
      <c r="A103">
        <v>101</v>
      </c>
      <c r="B103">
        <v>28</v>
      </c>
      <c r="C103">
        <v>0</v>
      </c>
      <c r="D103">
        <v>74</v>
      </c>
    </row>
    <row r="104" spans="1:7" x14ac:dyDescent="0.25">
      <c r="A104">
        <v>102</v>
      </c>
      <c r="B104">
        <v>28</v>
      </c>
      <c r="C104">
        <v>-16.670000000000002</v>
      </c>
      <c r="D104">
        <v>40</v>
      </c>
    </row>
    <row r="105" spans="1:7" x14ac:dyDescent="0.25">
      <c r="A105">
        <v>103</v>
      </c>
      <c r="B105">
        <v>28</v>
      </c>
      <c r="C105">
        <v>50</v>
      </c>
      <c r="D105">
        <v>26</v>
      </c>
      <c r="F105" t="s">
        <v>3</v>
      </c>
      <c r="G105">
        <f t="shared" ref="G105" si="32">SUM(D102:D106)</f>
        <v>263</v>
      </c>
    </row>
    <row r="106" spans="1:7" x14ac:dyDescent="0.25">
      <c r="A106">
        <v>104</v>
      </c>
      <c r="B106">
        <v>28</v>
      </c>
      <c r="C106">
        <v>16.670000000000002</v>
      </c>
      <c r="D106">
        <v>31</v>
      </c>
      <c r="F106" t="s">
        <v>4</v>
      </c>
      <c r="G106">
        <f t="shared" ref="G106" si="33">G105/(420+G105)</f>
        <v>0.3850658857979502</v>
      </c>
    </row>
    <row r="107" spans="1:7" x14ac:dyDescent="0.25">
      <c r="A107">
        <v>105</v>
      </c>
      <c r="B107">
        <v>29</v>
      </c>
      <c r="C107">
        <v>-50</v>
      </c>
      <c r="D107">
        <v>64</v>
      </c>
    </row>
    <row r="108" spans="1:7" x14ac:dyDescent="0.25">
      <c r="A108">
        <v>106</v>
      </c>
      <c r="B108">
        <v>29</v>
      </c>
      <c r="C108">
        <v>0</v>
      </c>
      <c r="D108">
        <v>48</v>
      </c>
    </row>
    <row r="109" spans="1:7" x14ac:dyDescent="0.25">
      <c r="A109">
        <v>107</v>
      </c>
      <c r="B109">
        <v>29</v>
      </c>
      <c r="C109">
        <v>-16.670000000000002</v>
      </c>
      <c r="D109">
        <v>26</v>
      </c>
    </row>
    <row r="110" spans="1:7" x14ac:dyDescent="0.25">
      <c r="A110">
        <v>108</v>
      </c>
      <c r="B110">
        <v>29</v>
      </c>
      <c r="C110">
        <v>50</v>
      </c>
      <c r="D110">
        <v>41</v>
      </c>
      <c r="F110" t="s">
        <v>3</v>
      </c>
      <c r="G110">
        <f t="shared" ref="G110" si="34">SUM(D107:D111)</f>
        <v>215</v>
      </c>
    </row>
    <row r="111" spans="1:7" x14ac:dyDescent="0.25">
      <c r="A111">
        <v>109</v>
      </c>
      <c r="B111">
        <v>29</v>
      </c>
      <c r="C111">
        <v>16.670000000000002</v>
      </c>
      <c r="D111">
        <v>36</v>
      </c>
      <c r="F111" t="s">
        <v>4</v>
      </c>
      <c r="G111">
        <f t="shared" ref="G111" si="35">G110/(420+G110)</f>
        <v>0.33858267716535434</v>
      </c>
    </row>
    <row r="112" spans="1:7" x14ac:dyDescent="0.25">
      <c r="A112">
        <v>110</v>
      </c>
      <c r="B112">
        <v>30</v>
      </c>
      <c r="C112">
        <v>-50</v>
      </c>
      <c r="D112">
        <v>63</v>
      </c>
    </row>
    <row r="113" spans="1:7" x14ac:dyDescent="0.25">
      <c r="A113">
        <v>111</v>
      </c>
      <c r="B113">
        <v>30</v>
      </c>
      <c r="C113">
        <v>0</v>
      </c>
      <c r="D113">
        <v>25</v>
      </c>
    </row>
    <row r="114" spans="1:7" x14ac:dyDescent="0.25">
      <c r="A114">
        <v>112</v>
      </c>
      <c r="B114">
        <v>30</v>
      </c>
      <c r="C114">
        <v>-16.670000000000002</v>
      </c>
      <c r="D114">
        <v>38</v>
      </c>
    </row>
    <row r="115" spans="1:7" x14ac:dyDescent="0.25">
      <c r="A115">
        <v>113</v>
      </c>
      <c r="B115">
        <v>30</v>
      </c>
      <c r="C115">
        <v>50</v>
      </c>
      <c r="D115">
        <v>29</v>
      </c>
      <c r="F115" t="s">
        <v>3</v>
      </c>
      <c r="G115">
        <f t="shared" ref="G115" si="36">SUM(D112:D116)</f>
        <v>170</v>
      </c>
    </row>
    <row r="116" spans="1:7" x14ac:dyDescent="0.25">
      <c r="A116">
        <v>114</v>
      </c>
      <c r="B116">
        <v>30</v>
      </c>
      <c r="C116">
        <v>16.670000000000002</v>
      </c>
      <c r="D116">
        <v>15</v>
      </c>
      <c r="F116" t="s">
        <v>4</v>
      </c>
      <c r="G116">
        <f t="shared" ref="G116" si="37">G115/(420+G115)</f>
        <v>0.28813559322033899</v>
      </c>
    </row>
    <row r="117" spans="1:7" x14ac:dyDescent="0.25">
      <c r="A117">
        <v>115</v>
      </c>
      <c r="B117">
        <v>31</v>
      </c>
      <c r="C117">
        <v>-50</v>
      </c>
      <c r="D117">
        <v>41</v>
      </c>
    </row>
    <row r="118" spans="1:7" x14ac:dyDescent="0.25">
      <c r="A118">
        <v>116</v>
      </c>
      <c r="B118">
        <v>31</v>
      </c>
      <c r="C118">
        <v>0</v>
      </c>
      <c r="D118">
        <v>32</v>
      </c>
    </row>
    <row r="119" spans="1:7" x14ac:dyDescent="0.25">
      <c r="A119">
        <v>117</v>
      </c>
      <c r="B119">
        <v>31</v>
      </c>
      <c r="C119">
        <v>-16.670000000000002</v>
      </c>
      <c r="D119">
        <v>15</v>
      </c>
    </row>
    <row r="120" spans="1:7" x14ac:dyDescent="0.25">
      <c r="A120">
        <v>118</v>
      </c>
      <c r="B120">
        <v>31</v>
      </c>
      <c r="C120">
        <v>50</v>
      </c>
      <c r="D120">
        <v>112</v>
      </c>
      <c r="F120" t="s">
        <v>3</v>
      </c>
      <c r="G120">
        <f t="shared" ref="G120" si="38">SUM(D117:D121)</f>
        <v>241</v>
      </c>
    </row>
    <row r="121" spans="1:7" x14ac:dyDescent="0.25">
      <c r="A121">
        <v>119</v>
      </c>
      <c r="B121">
        <v>31</v>
      </c>
      <c r="C121">
        <v>16.670000000000002</v>
      </c>
      <c r="D121">
        <v>41</v>
      </c>
      <c r="F121" t="s">
        <v>4</v>
      </c>
      <c r="G121">
        <f t="shared" ref="G121" si="39">G120/(420+G120)</f>
        <v>0.36459909228441756</v>
      </c>
    </row>
    <row r="122" spans="1:7" x14ac:dyDescent="0.25">
      <c r="A122">
        <v>120</v>
      </c>
      <c r="B122">
        <v>3</v>
      </c>
      <c r="C122">
        <v>-50</v>
      </c>
      <c r="D122">
        <v>83</v>
      </c>
    </row>
    <row r="123" spans="1:7" x14ac:dyDescent="0.25">
      <c r="A123">
        <v>121</v>
      </c>
      <c r="B123">
        <v>3</v>
      </c>
      <c r="C123">
        <v>0</v>
      </c>
      <c r="D123">
        <v>112</v>
      </c>
    </row>
    <row r="124" spans="1:7" x14ac:dyDescent="0.25">
      <c r="A124">
        <v>122</v>
      </c>
      <c r="B124">
        <v>3</v>
      </c>
      <c r="C124">
        <v>-16.670000000000002</v>
      </c>
      <c r="D124">
        <v>151</v>
      </c>
    </row>
    <row r="125" spans="1:7" x14ac:dyDescent="0.25">
      <c r="A125">
        <v>123</v>
      </c>
      <c r="B125">
        <v>3</v>
      </c>
      <c r="C125">
        <v>50</v>
      </c>
      <c r="D125">
        <v>186</v>
      </c>
      <c r="F125" t="s">
        <v>3</v>
      </c>
      <c r="G125">
        <f t="shared" ref="G125" si="40">SUM(D122:D126)</f>
        <v>657</v>
      </c>
    </row>
    <row r="126" spans="1:7" x14ac:dyDescent="0.25">
      <c r="A126">
        <v>124</v>
      </c>
      <c r="B126">
        <v>3</v>
      </c>
      <c r="C126">
        <v>16.670000000000002</v>
      </c>
      <c r="D126">
        <v>125</v>
      </c>
      <c r="F126" t="s">
        <v>4</v>
      </c>
      <c r="G126">
        <f t="shared" ref="G126" si="41">G125/(420+G125)</f>
        <v>0.61002785515320335</v>
      </c>
    </row>
    <row r="127" spans="1:7" x14ac:dyDescent="0.25">
      <c r="A127">
        <v>125</v>
      </c>
      <c r="B127">
        <v>4</v>
      </c>
      <c r="C127">
        <v>-50</v>
      </c>
      <c r="D127">
        <v>37</v>
      </c>
    </row>
    <row r="128" spans="1:7" x14ac:dyDescent="0.25">
      <c r="A128">
        <v>126</v>
      </c>
      <c r="B128">
        <v>4</v>
      </c>
      <c r="C128">
        <v>0</v>
      </c>
      <c r="D128">
        <v>15</v>
      </c>
    </row>
    <row r="129" spans="1:7" x14ac:dyDescent="0.25">
      <c r="A129">
        <v>127</v>
      </c>
      <c r="B129">
        <v>4</v>
      </c>
      <c r="C129">
        <v>-16.670000000000002</v>
      </c>
      <c r="D129">
        <v>14</v>
      </c>
    </row>
    <row r="130" spans="1:7" x14ac:dyDescent="0.25">
      <c r="A130">
        <v>128</v>
      </c>
      <c r="B130">
        <v>4</v>
      </c>
      <c r="C130">
        <v>50</v>
      </c>
      <c r="D130">
        <v>66</v>
      </c>
      <c r="F130" t="s">
        <v>3</v>
      </c>
      <c r="G130">
        <f t="shared" ref="G130" si="42">SUM(D127:D131)</f>
        <v>144</v>
      </c>
    </row>
    <row r="131" spans="1:7" x14ac:dyDescent="0.25">
      <c r="A131">
        <v>129</v>
      </c>
      <c r="B131">
        <v>4</v>
      </c>
      <c r="C131">
        <v>16.670000000000002</v>
      </c>
      <c r="D131">
        <v>12</v>
      </c>
      <c r="F131" t="s">
        <v>4</v>
      </c>
      <c r="G131">
        <f t="shared" ref="G131" si="43">G130/(420+G130)</f>
        <v>0.25531914893617019</v>
      </c>
    </row>
    <row r="132" spans="1:7" x14ac:dyDescent="0.25">
      <c r="A132">
        <v>130</v>
      </c>
      <c r="B132">
        <v>5</v>
      </c>
      <c r="C132">
        <v>-50</v>
      </c>
      <c r="D132">
        <v>13</v>
      </c>
    </row>
    <row r="133" spans="1:7" x14ac:dyDescent="0.25">
      <c r="A133">
        <v>131</v>
      </c>
      <c r="B133">
        <v>5</v>
      </c>
      <c r="C133">
        <v>0</v>
      </c>
      <c r="D133">
        <v>4</v>
      </c>
    </row>
    <row r="134" spans="1:7" x14ac:dyDescent="0.25">
      <c r="A134">
        <v>132</v>
      </c>
      <c r="B134">
        <v>5</v>
      </c>
      <c r="C134">
        <v>-16.670000000000002</v>
      </c>
      <c r="D134">
        <v>21</v>
      </c>
    </row>
    <row r="135" spans="1:7" x14ac:dyDescent="0.25">
      <c r="A135">
        <v>133</v>
      </c>
      <c r="B135">
        <v>5</v>
      </c>
      <c r="C135">
        <v>50</v>
      </c>
      <c r="D135">
        <v>23</v>
      </c>
      <c r="F135" t="s">
        <v>3</v>
      </c>
      <c r="G135">
        <f t="shared" ref="G135" si="44">SUM(D132:D136)</f>
        <v>68</v>
      </c>
    </row>
    <row r="136" spans="1:7" x14ac:dyDescent="0.25">
      <c r="A136">
        <v>134</v>
      </c>
      <c r="B136">
        <v>5</v>
      </c>
      <c r="C136">
        <v>16.670000000000002</v>
      </c>
      <c r="D136">
        <v>7</v>
      </c>
      <c r="F136" t="s">
        <v>4</v>
      </c>
      <c r="G136">
        <f t="shared" ref="G136" si="45">G135/(420+G135)</f>
        <v>0.13934426229508196</v>
      </c>
    </row>
    <row r="137" spans="1:7" x14ac:dyDescent="0.25">
      <c r="A137">
        <v>135</v>
      </c>
      <c r="B137">
        <v>6</v>
      </c>
      <c r="C137">
        <v>-50</v>
      </c>
      <c r="D137">
        <v>51</v>
      </c>
    </row>
    <row r="138" spans="1:7" x14ac:dyDescent="0.25">
      <c r="A138">
        <v>136</v>
      </c>
      <c r="B138">
        <v>6</v>
      </c>
      <c r="C138">
        <v>0</v>
      </c>
      <c r="D138">
        <v>34</v>
      </c>
    </row>
    <row r="139" spans="1:7" x14ac:dyDescent="0.25">
      <c r="A139">
        <v>137</v>
      </c>
      <c r="B139">
        <v>6</v>
      </c>
      <c r="C139">
        <v>-16.670000000000002</v>
      </c>
      <c r="D139">
        <v>15</v>
      </c>
    </row>
    <row r="140" spans="1:7" x14ac:dyDescent="0.25">
      <c r="A140">
        <v>138</v>
      </c>
      <c r="B140">
        <v>6</v>
      </c>
      <c r="C140">
        <v>50</v>
      </c>
      <c r="D140">
        <v>20</v>
      </c>
      <c r="F140" t="s">
        <v>3</v>
      </c>
      <c r="G140">
        <f t="shared" ref="G140" si="46">SUM(D137:D141)</f>
        <v>146</v>
      </c>
    </row>
    <row r="141" spans="1:7" x14ac:dyDescent="0.25">
      <c r="A141">
        <v>139</v>
      </c>
      <c r="B141">
        <v>6</v>
      </c>
      <c r="C141">
        <v>16.670000000000002</v>
      </c>
      <c r="D141">
        <v>26</v>
      </c>
      <c r="F141" t="s">
        <v>4</v>
      </c>
      <c r="G141">
        <f t="shared" ref="G141" si="47">G140/(420+G140)</f>
        <v>0.25795053003533569</v>
      </c>
    </row>
    <row r="142" spans="1:7" x14ac:dyDescent="0.25">
      <c r="A142">
        <v>140</v>
      </c>
      <c r="B142">
        <v>7</v>
      </c>
      <c r="C142">
        <v>-50</v>
      </c>
      <c r="D142">
        <v>34</v>
      </c>
    </row>
    <row r="143" spans="1:7" x14ac:dyDescent="0.25">
      <c r="A143">
        <v>141</v>
      </c>
      <c r="B143">
        <v>7</v>
      </c>
      <c r="C143">
        <v>0</v>
      </c>
      <c r="D143">
        <v>25</v>
      </c>
    </row>
    <row r="144" spans="1:7" x14ac:dyDescent="0.25">
      <c r="A144">
        <v>142</v>
      </c>
      <c r="B144">
        <v>7</v>
      </c>
      <c r="C144">
        <v>-16.670000000000002</v>
      </c>
      <c r="D144">
        <v>24</v>
      </c>
    </row>
    <row r="145" spans="1:7" x14ac:dyDescent="0.25">
      <c r="A145">
        <v>143</v>
      </c>
      <c r="B145">
        <v>7</v>
      </c>
      <c r="C145">
        <v>50</v>
      </c>
      <c r="D145">
        <v>29</v>
      </c>
      <c r="F145" t="s">
        <v>3</v>
      </c>
      <c r="G145">
        <f t="shared" ref="G145" si="48">SUM(D142:D146)</f>
        <v>145</v>
      </c>
    </row>
    <row r="146" spans="1:7" x14ac:dyDescent="0.25">
      <c r="A146">
        <v>144</v>
      </c>
      <c r="B146">
        <v>7</v>
      </c>
      <c r="C146">
        <v>16.670000000000002</v>
      </c>
      <c r="D146">
        <v>33</v>
      </c>
      <c r="F146" t="s">
        <v>4</v>
      </c>
      <c r="G146">
        <f t="shared" ref="G146" si="49">G145/(420+G145)</f>
        <v>0.25663716814159293</v>
      </c>
    </row>
    <row r="147" spans="1:7" x14ac:dyDescent="0.25">
      <c r="A147">
        <v>145</v>
      </c>
      <c r="B147">
        <v>8</v>
      </c>
      <c r="C147">
        <v>-50</v>
      </c>
      <c r="D147">
        <v>16</v>
      </c>
    </row>
    <row r="148" spans="1:7" x14ac:dyDescent="0.25">
      <c r="A148">
        <v>146</v>
      </c>
      <c r="B148">
        <v>8</v>
      </c>
      <c r="C148">
        <v>0</v>
      </c>
      <c r="D148">
        <v>27</v>
      </c>
    </row>
    <row r="149" spans="1:7" x14ac:dyDescent="0.25">
      <c r="A149">
        <v>147</v>
      </c>
      <c r="B149">
        <v>8</v>
      </c>
      <c r="C149">
        <v>-16.670000000000002</v>
      </c>
      <c r="D149">
        <v>10</v>
      </c>
    </row>
    <row r="150" spans="1:7" x14ac:dyDescent="0.25">
      <c r="A150">
        <v>148</v>
      </c>
      <c r="B150">
        <v>8</v>
      </c>
      <c r="C150">
        <v>50</v>
      </c>
      <c r="D150">
        <v>16</v>
      </c>
      <c r="F150" t="s">
        <v>3</v>
      </c>
      <c r="G150">
        <f t="shared" ref="G150" si="50">SUM(D147:D151)</f>
        <v>91</v>
      </c>
    </row>
    <row r="151" spans="1:7" x14ac:dyDescent="0.25">
      <c r="A151">
        <v>149</v>
      </c>
      <c r="B151">
        <v>8</v>
      </c>
      <c r="C151">
        <v>16.670000000000002</v>
      </c>
      <c r="D151">
        <v>22</v>
      </c>
      <c r="F151" t="s">
        <v>4</v>
      </c>
      <c r="G151">
        <f t="shared" ref="G151" si="51">G150/(420+G150)</f>
        <v>0.17808219178082191</v>
      </c>
    </row>
    <row r="152" spans="1:7" x14ac:dyDescent="0.25">
      <c r="A152">
        <v>150</v>
      </c>
      <c r="B152">
        <v>9</v>
      </c>
      <c r="C152">
        <v>-50</v>
      </c>
      <c r="D152">
        <v>37</v>
      </c>
    </row>
    <row r="153" spans="1:7" x14ac:dyDescent="0.25">
      <c r="A153">
        <v>151</v>
      </c>
      <c r="B153">
        <v>9</v>
      </c>
      <c r="C153">
        <v>0</v>
      </c>
      <c r="D153">
        <v>44</v>
      </c>
    </row>
    <row r="154" spans="1:7" x14ac:dyDescent="0.25">
      <c r="A154">
        <v>152</v>
      </c>
      <c r="B154">
        <v>9</v>
      </c>
      <c r="C154">
        <v>-16.670000000000002</v>
      </c>
      <c r="D154">
        <v>24</v>
      </c>
    </row>
    <row r="155" spans="1:7" x14ac:dyDescent="0.25">
      <c r="A155">
        <v>153</v>
      </c>
      <c r="B155">
        <v>9</v>
      </c>
      <c r="C155">
        <v>50</v>
      </c>
      <c r="D155">
        <v>19</v>
      </c>
      <c r="F155" t="s">
        <v>3</v>
      </c>
      <c r="G155">
        <f>SUM(D152:D156)</f>
        <v>147</v>
      </c>
    </row>
    <row r="156" spans="1:7" x14ac:dyDescent="0.25">
      <c r="A156">
        <v>154</v>
      </c>
      <c r="B156">
        <v>9</v>
      </c>
      <c r="C156">
        <v>16.670000000000002</v>
      </c>
      <c r="D156">
        <v>23</v>
      </c>
      <c r="F156" t="s">
        <v>4</v>
      </c>
      <c r="G156">
        <f t="shared" ref="G156" si="52">G155/(420+G155)</f>
        <v>0.25925925925925924</v>
      </c>
    </row>
    <row r="163" spans="5:7" x14ac:dyDescent="0.25">
      <c r="E163" t="s">
        <v>5</v>
      </c>
      <c r="F163">
        <f>AVERAGE(G155,G150,G145,G140,G135,G130,G125,G120,G115,G110,G105,G100,G95,G90,G85,G80,G75,G70,G65,G60,G55,G50,G45,G40,G35,G30,G25,G20,G15,G10,G5)</f>
        <v>175.32258064516128</v>
      </c>
      <c r="G163">
        <f>AVERAGE(G155,G150,G145,G140,G135,G130,G120,G115,G110,G105,G100,G95,G90,G85,G80,G75,G70,G65,G60,G55,G50,G45,G40,G35,G30,G25,G20,G15,G10,G5)</f>
        <v>159.26666666666668</v>
      </c>
    </row>
    <row r="164" spans="5:7" x14ac:dyDescent="0.25">
      <c r="E164" t="s">
        <v>6</v>
      </c>
      <c r="F164">
        <f>_xlfn.STDEV.P(G155,G150,G145,G140,G135,G130,G125,G120,G115,G110,G105,G100,G95,G90,G85,G80,G75,G70,G65,G60,G55,G50,G45,G40,G35,G30,G25,G20,G15,G10,G5)</f>
        <v>104.74497049955751</v>
      </c>
      <c r="G164">
        <f>_xlfn.STDEV.P(G155,G150,G145,G140,G135,G130,G120,G115,G110,G105,G100,G95,G90,G85,G80,G75,G70,G65,G60,G55,G50,G45,G40,G35,G30,G25,G20,G15,G10,G5)</f>
        <v>57.841699683033369</v>
      </c>
    </row>
    <row r="165" spans="5:7" x14ac:dyDescent="0.25">
      <c r="E165" t="s">
        <v>7</v>
      </c>
      <c r="F165">
        <f>F163-3*F164</f>
        <v>-138.91233085351126</v>
      </c>
    </row>
    <row r="166" spans="5:7" x14ac:dyDescent="0.25">
      <c r="E166" t="s">
        <v>8</v>
      </c>
      <c r="F166">
        <f>F163+3*F164</f>
        <v>489.55749214383383</v>
      </c>
    </row>
  </sheetData>
  <conditionalFormatting sqref="G5:G156">
    <cfRule type="cellIs" dxfId="0" priority="1" operator="greaterThan">
      <formula>$F$166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errors_per_latency_prepared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Jannik Wiese</cp:lastModifiedBy>
  <dcterms:created xsi:type="dcterms:W3CDTF">2022-08-07T12:24:09Z</dcterms:created>
  <dcterms:modified xsi:type="dcterms:W3CDTF">2022-08-10T08:20:25Z</dcterms:modified>
</cp:coreProperties>
</file>