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ch\Documents\2015\Research\MOOSE\IQS Matlab\kin_1D\doc\presentation\figures\"/>
    </mc:Choice>
  </mc:AlternateContent>
  <bookViews>
    <workbookView xWindow="0" yWindow="0" windowWidth="28780" windowHeight="12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F5" i="1"/>
  <c r="H5" i="1" s="1"/>
  <c r="F6" i="1"/>
  <c r="H6" i="1" s="1"/>
  <c r="F7" i="1"/>
  <c r="F8" i="1"/>
  <c r="F9" i="1"/>
  <c r="F4" i="1"/>
  <c r="H4" i="1" s="1"/>
  <c r="M9" i="1"/>
  <c r="M8" i="1"/>
  <c r="M7" i="1"/>
  <c r="M6" i="1"/>
  <c r="M5" i="1"/>
  <c r="M4" i="1"/>
  <c r="H7" i="1"/>
  <c r="H8" i="1"/>
  <c r="H9" i="1"/>
  <c r="G5" i="1"/>
  <c r="G6" i="1"/>
  <c r="G7" i="1"/>
  <c r="G8" i="1"/>
  <c r="G9" i="1"/>
  <c r="G10" i="1"/>
  <c r="G4" i="1"/>
  <c r="L10" i="1"/>
  <c r="L9" i="1"/>
  <c r="L8" i="1"/>
  <c r="L7" i="1"/>
  <c r="L6" i="1"/>
  <c r="L5" i="1"/>
  <c r="L4" i="1"/>
  <c r="K10" i="1"/>
  <c r="K9" i="1"/>
  <c r="K8" i="1"/>
  <c r="K7" i="1"/>
  <c r="K6" i="1"/>
  <c r="K5" i="1"/>
</calcChain>
</file>

<file path=xl/sharedStrings.xml><?xml version="1.0" encoding="utf-8"?>
<sst xmlns="http://schemas.openxmlformats.org/spreadsheetml/2006/main" count="13" uniqueCount="8">
  <si>
    <t>dt</t>
  </si>
  <si>
    <t># Diffusion Solves</t>
  </si>
  <si>
    <t>Error</t>
  </si>
  <si>
    <t>Brute Force</t>
  </si>
  <si>
    <t>IQS</t>
  </si>
  <si>
    <t>Last Value</t>
  </si>
  <si>
    <t>log(Error)</t>
  </si>
  <si>
    <t>log(N_diff)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</si>
</sst>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488185506119803E-2"/>
          <c:y val="0.13894469366627979"/>
          <c:w val="0.88908041629216794"/>
          <c:h val="0.69299432192489885"/>
        </c:manualLayout>
      </c:layout>
      <c:scatterChart>
        <c:scatterStyle val="lineMarker"/>
        <c:varyColors val="0"/>
        <c:ser>
          <c:idx val="0"/>
          <c:order val="0"/>
          <c:tx>
            <c:v>Space-Time Solution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91967046428583"/>
                  <c:y val="3.1439282241114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Sheet1!$G$4:$G$9</c:f>
              <c:numCache>
                <c:formatCode>General</c:formatCode>
                <c:ptCount val="6"/>
                <c:pt idx="0">
                  <c:v>1.1139433523068367</c:v>
                </c:pt>
                <c:pt idx="1">
                  <c:v>1.414973347970818</c:v>
                </c:pt>
                <c:pt idx="2">
                  <c:v>1.7160033436347992</c:v>
                </c:pt>
                <c:pt idx="3">
                  <c:v>2.1139433523068369</c:v>
                </c:pt>
                <c:pt idx="4">
                  <c:v>2.4149733479708178</c:v>
                </c:pt>
                <c:pt idx="5">
                  <c:v>2.716003343634799</c:v>
                </c:pt>
              </c:numCache>
            </c:numRef>
          </c:xVal>
          <c:yVal>
            <c:numRef>
              <c:f>Sheet1!$H$4:$H$9</c:f>
              <c:numCache>
                <c:formatCode>General</c:formatCode>
                <c:ptCount val="6"/>
                <c:pt idx="0">
                  <c:v>2.3353272496422388</c:v>
                </c:pt>
                <c:pt idx="1">
                  <c:v>2.5279154637961487</c:v>
                </c:pt>
                <c:pt idx="2">
                  <c:v>2.7900321706637952</c:v>
                </c:pt>
                <c:pt idx="3">
                  <c:v>3.1893102753473452</c:v>
                </c:pt>
                <c:pt idx="4">
                  <c:v>3.532890008212624</c:v>
                </c:pt>
                <c:pt idx="5">
                  <c:v>3.9546088278930807</c:v>
                </c:pt>
              </c:numCache>
            </c:numRef>
          </c:yVal>
          <c:smooth val="0"/>
        </c:ser>
        <c:ser>
          <c:idx val="1"/>
          <c:order val="1"/>
          <c:tx>
            <c:v>IQS Solution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168574730274185E-4"/>
                  <c:y val="0.18213665024939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Sheet1!$L$4:$L$9</c:f>
              <c:numCache>
                <c:formatCode>General</c:formatCode>
                <c:ptCount val="6"/>
                <c:pt idx="0">
                  <c:v>1.7160033436347992</c:v>
                </c:pt>
                <c:pt idx="1">
                  <c:v>1.9294189257142926</c:v>
                </c:pt>
                <c:pt idx="2">
                  <c:v>2.143014800254095</c:v>
                </c:pt>
                <c:pt idx="3">
                  <c:v>2.510545010206612</c:v>
                </c:pt>
                <c:pt idx="4">
                  <c:v>2.7505083948513462</c:v>
                </c:pt>
                <c:pt idx="5">
                  <c:v>2.9965116721541785</c:v>
                </c:pt>
              </c:numCache>
            </c:numRef>
          </c:xVal>
          <c:yVal>
            <c:numRef>
              <c:f>Sheet1!$M$4:$M$9</c:f>
              <c:numCache>
                <c:formatCode>General</c:formatCode>
                <c:ptCount val="6"/>
                <c:pt idx="0">
                  <c:v>2.304354256277378</c:v>
                </c:pt>
                <c:pt idx="1">
                  <c:v>2.5589457253584738</c:v>
                </c:pt>
                <c:pt idx="2">
                  <c:v>2.8449704447955906</c:v>
                </c:pt>
                <c:pt idx="3">
                  <c:v>3.2569333222376367</c:v>
                </c:pt>
                <c:pt idx="4">
                  <c:v>3.6045221914020096</c:v>
                </c:pt>
                <c:pt idx="5">
                  <c:v>4.0283060804102826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38896"/>
        <c:axId val="469637328"/>
      </c:scatterChart>
      <c:valAx>
        <c:axId val="46963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log(# of Diffusion Solves)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37328"/>
        <c:crosses val="autoZero"/>
        <c:crossBetween val="midCat"/>
      </c:valAx>
      <c:valAx>
        <c:axId val="4696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-log(error)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38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184150</xdr:colOff>
      <xdr:row>11</xdr:row>
      <xdr:rowOff>57150</xdr:rowOff>
    </xdr:from>
    <xdr:to>
      <xdr:col>21</xdr:col>
      <xdr:colOff>9525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0"/>
  <sheetViews>
    <sheetView tabSelected="1" workbookViewId="0">
      <selection activeCell="I29" sqref="I29"/>
    </sheetView>
  </sheetViews>
  <sheetFormatPr defaultRowHeight="14.5" x14ac:dyDescent="0.35"/>
  <cols>
    <col min="4" max="4" width="18.7265625" customWidth="1"/>
    <col min="5" max="5" width="10.08984375" customWidth="1"/>
    <col min="6" max="6" width="9.54296875" customWidth="1"/>
    <col min="7" max="7" width="9.6328125" bestFit="1" customWidth="1"/>
    <col min="8" max="8" width="12.453125" bestFit="1" customWidth="1"/>
    <col min="9" max="9" width="15.54296875" bestFit="1" customWidth="1"/>
    <col min="12" max="12" width="9.6328125" bestFit="1" customWidth="1"/>
  </cols>
  <sheetData>
    <row r="2" spans="3:13" x14ac:dyDescent="0.35">
      <c r="D2" t="s">
        <v>3</v>
      </c>
      <c r="I2" t="s">
        <v>4</v>
      </c>
    </row>
    <row r="3" spans="3:13" x14ac:dyDescent="0.35">
      <c r="C3" t="s">
        <v>0</v>
      </c>
      <c r="D3" t="s">
        <v>1</v>
      </c>
      <c r="E3" t="s">
        <v>5</v>
      </c>
      <c r="F3" t="s">
        <v>2</v>
      </c>
      <c r="G3" t="s">
        <v>7</v>
      </c>
      <c r="H3" t="s">
        <v>6</v>
      </c>
      <c r="I3" t="s">
        <v>1</v>
      </c>
      <c r="J3" t="s">
        <v>5</v>
      </c>
      <c r="K3" t="s">
        <v>2</v>
      </c>
      <c r="L3" t="s">
        <v>7</v>
      </c>
      <c r="M3" t="s">
        <v>6</v>
      </c>
    </row>
    <row r="4" spans="3:13" x14ac:dyDescent="0.35">
      <c r="C4">
        <v>0.1</v>
      </c>
      <c r="D4">
        <v>13</v>
      </c>
      <c r="E4">
        <v>1.4509183846612701</v>
      </c>
      <c r="F4">
        <f>ABS(E4-$E$10)/$J$10</f>
        <v>4.6203273921892564E-3</v>
      </c>
      <c r="G4">
        <f>LOG10(D4)</f>
        <v>1.1139433523068367</v>
      </c>
      <c r="H4">
        <f>-LOG(F4)</f>
        <v>2.3353272496422388</v>
      </c>
      <c r="I4">
        <v>52</v>
      </c>
      <c r="J4">
        <v>1.4504378572135199</v>
      </c>
      <c r="K4">
        <f>ABS(J4-$J$10)/$J$10</f>
        <v>4.9618741366498241E-3</v>
      </c>
      <c r="L4">
        <f>LOG(I4)</f>
        <v>1.7160033436347992</v>
      </c>
      <c r="M4">
        <f>-LOG(K4)</f>
        <v>2.304354256277378</v>
      </c>
    </row>
    <row r="5" spans="3:13" x14ac:dyDescent="0.35">
      <c r="C5">
        <v>0.05</v>
      </c>
      <c r="D5">
        <v>26</v>
      </c>
      <c r="E5">
        <v>1.45333071125359</v>
      </c>
      <c r="F5">
        <f t="shared" ref="F5:F10" si="0">ABS(E5-$E$10)/$J$10</f>
        <v>2.9654085554707021E-3</v>
      </c>
      <c r="G5">
        <f t="shared" ref="G5:G10" si="1">LOG10(D5)</f>
        <v>1.414973347970818</v>
      </c>
      <c r="H5">
        <f t="shared" ref="H5:H10" si="2">-LOG(F5)</f>
        <v>2.5279154637961487</v>
      </c>
      <c r="I5">
        <v>85</v>
      </c>
      <c r="J5">
        <v>1.4536461192410699</v>
      </c>
      <c r="K5">
        <f>ABS(J5-$J$10)/$J$10</f>
        <v>2.7609228726606237E-3</v>
      </c>
      <c r="L5">
        <f t="shared" ref="L5:L10" si="3">LOG(I5)</f>
        <v>1.9294189257142926</v>
      </c>
      <c r="M5">
        <f t="shared" ref="M5:M10" si="4">-LOG(K5)</f>
        <v>2.5589457253584738</v>
      </c>
    </row>
    <row r="6" spans="3:13" x14ac:dyDescent="0.35">
      <c r="C6">
        <v>2.5000000000000001E-2</v>
      </c>
      <c r="D6">
        <v>52</v>
      </c>
      <c r="E6">
        <v>1.45528941038506</v>
      </c>
      <c r="F6">
        <f t="shared" si="0"/>
        <v>1.6216899651049759E-3</v>
      </c>
      <c r="G6">
        <f t="shared" si="1"/>
        <v>1.7160033436347992</v>
      </c>
      <c r="H6">
        <f t="shared" si="2"/>
        <v>2.7900321706637952</v>
      </c>
      <c r="I6">
        <v>139</v>
      </c>
      <c r="J6">
        <v>1.45558763692453</v>
      </c>
      <c r="K6">
        <f>ABS(J6-$J$10)/$J$10</f>
        <v>1.4289912028736377E-3</v>
      </c>
      <c r="L6">
        <f t="shared" si="3"/>
        <v>2.143014800254095</v>
      </c>
      <c r="M6">
        <f t="shared" si="4"/>
        <v>2.8449704447955906</v>
      </c>
    </row>
    <row r="7" spans="3:13" x14ac:dyDescent="0.35">
      <c r="C7">
        <v>0.01</v>
      </c>
      <c r="D7">
        <v>130</v>
      </c>
      <c r="E7">
        <v>1.4567106531401299</v>
      </c>
      <c r="F7">
        <f t="shared" si="0"/>
        <v>6.4668043927909721E-4</v>
      </c>
      <c r="G7">
        <f t="shared" si="1"/>
        <v>2.1139433523068369</v>
      </c>
      <c r="H7">
        <f t="shared" si="2"/>
        <v>3.1893102753473452</v>
      </c>
      <c r="I7">
        <v>324</v>
      </c>
      <c r="J7">
        <v>1.45686390938581</v>
      </c>
      <c r="K7">
        <f>ABS(J7-$J$10)/$J$10</f>
        <v>5.5343507225607874E-4</v>
      </c>
      <c r="L7">
        <f t="shared" si="3"/>
        <v>2.510545010206612</v>
      </c>
      <c r="M7">
        <f t="shared" si="4"/>
        <v>3.2569333222376367</v>
      </c>
    </row>
    <row r="8" spans="3:13" x14ac:dyDescent="0.35">
      <c r="C8">
        <v>5.0000000000000001E-3</v>
      </c>
      <c r="D8">
        <v>260</v>
      </c>
      <c r="E8">
        <v>1.4572259643093399</v>
      </c>
      <c r="F8">
        <f t="shared" si="0"/>
        <v>2.9316356332535212E-4</v>
      </c>
      <c r="G8">
        <f t="shared" si="1"/>
        <v>2.4149733479708178</v>
      </c>
      <c r="H8">
        <f t="shared" si="2"/>
        <v>3.532890008212624</v>
      </c>
      <c r="I8">
        <v>563</v>
      </c>
      <c r="J8">
        <v>1.4573082779734801</v>
      </c>
      <c r="K8">
        <f>ABS(J8-$J$10)/$J$10</f>
        <v>2.4858665391900745E-4</v>
      </c>
      <c r="L8">
        <f t="shared" si="3"/>
        <v>2.7505083948513462</v>
      </c>
      <c r="M8">
        <f t="shared" si="4"/>
        <v>3.6045221914020096</v>
      </c>
    </row>
    <row r="9" spans="3:13" x14ac:dyDescent="0.35">
      <c r="C9">
        <v>2.5000000000000001E-3</v>
      </c>
      <c r="D9">
        <v>520</v>
      </c>
      <c r="E9">
        <v>1.45749147337824</v>
      </c>
      <c r="F9">
        <f t="shared" si="0"/>
        <v>1.1101743069087294E-4</v>
      </c>
      <c r="G9">
        <f t="shared" si="1"/>
        <v>2.716003343634799</v>
      </c>
      <c r="H9">
        <f t="shared" si="2"/>
        <v>3.9546088278930807</v>
      </c>
      <c r="I9">
        <v>992</v>
      </c>
      <c r="J9">
        <v>1.45753406606339</v>
      </c>
      <c r="K9">
        <f>ABS(J9-$J$10)/$J$10</f>
        <v>9.3690146834004962E-5</v>
      </c>
      <c r="L9">
        <f t="shared" si="3"/>
        <v>2.9965116721541785</v>
      </c>
      <c r="M9">
        <f t="shared" si="4"/>
        <v>4.0283060804102826</v>
      </c>
    </row>
    <row r="10" spans="3:13" x14ac:dyDescent="0.35">
      <c r="C10">
        <v>1E-3</v>
      </c>
      <c r="D10">
        <v>1300</v>
      </c>
      <c r="E10">
        <v>1.45765330022698</v>
      </c>
      <c r="G10">
        <f t="shared" si="1"/>
        <v>3.1139433523068369</v>
      </c>
      <c r="I10">
        <v>2467</v>
      </c>
      <c r="J10">
        <v>1.4576706354392599</v>
      </c>
      <c r="K10">
        <f>ABS(J10-$J$10)/$J$10</f>
        <v>0</v>
      </c>
      <c r="L10">
        <f t="shared" si="3"/>
        <v>3.3921691494897361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</dc:creator>
  <cp:lastModifiedBy>Zach</cp:lastModifiedBy>
  <dcterms:created xsi:type="dcterms:W3CDTF">2015-10-19T14:54:55Z</dcterms:created>
  <dcterms:modified xsi:type="dcterms:W3CDTF">2015-10-19T15:59:38Z</dcterms:modified>
</cp:coreProperties>
</file>