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ouglas\Documents\AIE\research\Book\HTMA Cybersecurity\"/>
    </mc:Choice>
  </mc:AlternateContent>
  <bookViews>
    <workbookView xWindow="0" yWindow="0" windowWidth="23040" windowHeight="9408" tabRatio="500"/>
  </bookViews>
  <sheets>
    <sheet name="BetaDist3Industries" sheetId="4" r:id="rId1"/>
  </sheets>
  <definedNames>
    <definedName name="solver_adj" localSheetId="0" hidden="1">BetaDist3Industries!#REF!</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BetaDist3Industries!#REF!</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0.5</definedName>
    <definedName name="solver_ver" localSheetId="0" hidden="1">3</definedName>
  </definedNames>
  <calcPr calcId="171027" calcMode="autoNoTable"/>
</workbook>
</file>

<file path=xl/calcChain.xml><?xml version="1.0" encoding="utf-8"?>
<calcChain xmlns="http://schemas.openxmlformats.org/spreadsheetml/2006/main">
  <c r="C9" i="4" l="1"/>
  <c r="D9" i="4"/>
  <c r="B9" i="4"/>
  <c r="D4" i="4" l="1"/>
  <c r="D8" i="4"/>
  <c r="A19" i="4"/>
  <c r="A20" i="4"/>
  <c r="A21" i="4"/>
  <c r="A22" i="4" s="1"/>
  <c r="A23" i="4" s="1"/>
  <c r="A24" i="4" l="1"/>
  <c r="B8" i="4"/>
  <c r="D20" i="4"/>
  <c r="D10" i="4"/>
  <c r="D11" i="4" s="1"/>
  <c r="D21" i="4"/>
  <c r="D22" i="4"/>
  <c r="C8" i="4"/>
  <c r="D19" i="4" l="1"/>
  <c r="B23" i="4"/>
  <c r="B22" i="4"/>
  <c r="D18" i="4"/>
  <c r="D23" i="4"/>
  <c r="B13" i="4"/>
  <c r="B18" i="4"/>
  <c r="B20" i="4"/>
  <c r="B10" i="4"/>
  <c r="B11" i="4" s="1"/>
  <c r="B14" i="4"/>
  <c r="B21" i="4"/>
  <c r="B19" i="4"/>
  <c r="C24" i="4"/>
  <c r="D24" i="4"/>
  <c r="A25" i="4"/>
  <c r="B24" i="4"/>
  <c r="C14" i="4"/>
  <c r="C20" i="4"/>
  <c r="C19" i="4"/>
  <c r="C10" i="4"/>
  <c r="C11" i="4" s="1"/>
  <c r="C13" i="4"/>
  <c r="C22" i="4"/>
  <c r="C21" i="4"/>
  <c r="C18" i="4"/>
  <c r="D13" i="4"/>
  <c r="D14" i="4"/>
  <c r="C23" i="4"/>
  <c r="C25" i="4" l="1"/>
  <c r="B25" i="4"/>
  <c r="D25" i="4"/>
  <c r="A26" i="4"/>
  <c r="B26" i="4" l="1"/>
  <c r="C26" i="4"/>
  <c r="A27" i="4"/>
  <c r="D26" i="4"/>
  <c r="C27" i="4" l="1"/>
  <c r="D27" i="4"/>
  <c r="B27" i="4"/>
  <c r="A28" i="4"/>
  <c r="D28" i="4" l="1"/>
  <c r="C28" i="4"/>
  <c r="A29" i="4"/>
  <c r="B28" i="4"/>
  <c r="D29" i="4" l="1"/>
  <c r="B29" i="4"/>
  <c r="C29" i="4"/>
  <c r="A30" i="4"/>
  <c r="B30" i="4" l="1"/>
  <c r="C30" i="4"/>
  <c r="A31" i="4"/>
  <c r="D30" i="4"/>
  <c r="C31" i="4" l="1"/>
  <c r="D31" i="4"/>
  <c r="B31" i="4"/>
  <c r="A32" i="4"/>
  <c r="C32" i="4" l="1"/>
  <c r="D32" i="4"/>
  <c r="B32" i="4"/>
  <c r="A33" i="4"/>
  <c r="B33" i="4" l="1"/>
  <c r="D33" i="4"/>
  <c r="C33" i="4"/>
  <c r="A34" i="4"/>
  <c r="D34" i="4" l="1"/>
  <c r="C34" i="4"/>
  <c r="A35" i="4"/>
  <c r="B34" i="4"/>
  <c r="C35" i="4" l="1"/>
  <c r="D35" i="4"/>
  <c r="B35" i="4"/>
  <c r="A36" i="4"/>
  <c r="C36" i="4" l="1"/>
  <c r="D36" i="4"/>
  <c r="B36" i="4"/>
  <c r="A37" i="4"/>
  <c r="B37" i="4" l="1"/>
  <c r="C37" i="4"/>
  <c r="D37" i="4"/>
  <c r="A38" i="4"/>
  <c r="B38" i="4" l="1"/>
  <c r="C38" i="4"/>
  <c r="A39" i="4"/>
  <c r="D38" i="4"/>
  <c r="C39" i="4" l="1"/>
  <c r="D39" i="4"/>
  <c r="B39" i="4"/>
  <c r="A40" i="4"/>
  <c r="C40" i="4" l="1"/>
  <c r="D40" i="4"/>
  <c r="B40" i="4"/>
  <c r="A41" i="4"/>
  <c r="D41" i="4" l="1"/>
  <c r="C41" i="4"/>
  <c r="B41" i="4"/>
  <c r="A42" i="4"/>
  <c r="B42" i="4" l="1"/>
  <c r="C42" i="4"/>
  <c r="A43" i="4"/>
  <c r="D42" i="4"/>
  <c r="C43" i="4" l="1"/>
  <c r="D43" i="4"/>
  <c r="B43" i="4"/>
  <c r="A44" i="4"/>
  <c r="D44" i="4" l="1"/>
  <c r="C44" i="4"/>
  <c r="B44" i="4"/>
  <c r="A45" i="4"/>
  <c r="B45" i="4" l="1"/>
  <c r="C45" i="4"/>
  <c r="D45" i="4"/>
  <c r="A46" i="4"/>
  <c r="B46" i="4" l="1"/>
  <c r="C46" i="4"/>
  <c r="A47" i="4"/>
  <c r="D46" i="4"/>
  <c r="C47" i="4" l="1"/>
  <c r="D47" i="4"/>
  <c r="B47" i="4"/>
  <c r="A48" i="4"/>
  <c r="D48" i="4" l="1"/>
  <c r="A49" i="4"/>
  <c r="B48" i="4"/>
  <c r="C48" i="4"/>
  <c r="B49" i="4" l="1"/>
  <c r="D49" i="4"/>
  <c r="A50" i="4"/>
  <c r="C49" i="4"/>
  <c r="C50" i="4" l="1"/>
  <c r="D50" i="4"/>
  <c r="B50" i="4"/>
  <c r="A51" i="4"/>
  <c r="D51" i="4" l="1"/>
  <c r="C51" i="4"/>
  <c r="A52" i="4"/>
  <c r="B51" i="4"/>
  <c r="D52" i="4" l="1"/>
  <c r="A53" i="4"/>
  <c r="C52" i="4"/>
  <c r="B52" i="4"/>
  <c r="B53" i="4" l="1"/>
  <c r="D53" i="4"/>
  <c r="C53" i="4"/>
  <c r="A54" i="4"/>
  <c r="C54" i="4" l="1"/>
  <c r="D54" i="4"/>
  <c r="B54" i="4"/>
  <c r="A55" i="4"/>
  <c r="D55" i="4" l="1"/>
  <c r="C55" i="4"/>
  <c r="A56" i="4"/>
  <c r="B55" i="4"/>
  <c r="D56" i="4" l="1"/>
  <c r="A57" i="4"/>
  <c r="C56" i="4"/>
  <c r="B56" i="4"/>
  <c r="D57" i="4" l="1"/>
  <c r="B57" i="4"/>
  <c r="A58" i="4"/>
  <c r="C57" i="4"/>
  <c r="C58" i="4" l="1"/>
  <c r="B58" i="4"/>
  <c r="D58" i="4"/>
  <c r="A59" i="4"/>
  <c r="D59" i="4" l="1"/>
  <c r="C59" i="4"/>
  <c r="A60" i="4"/>
  <c r="B59" i="4"/>
  <c r="C60" i="4" l="1"/>
  <c r="A61" i="4"/>
  <c r="D60" i="4"/>
  <c r="B60" i="4"/>
  <c r="C61" i="4" l="1"/>
  <c r="B61" i="4"/>
  <c r="D61" i="4"/>
  <c r="A62" i="4"/>
  <c r="C62" i="4" l="1"/>
  <c r="B62" i="4"/>
  <c r="D62" i="4"/>
  <c r="A63" i="4"/>
  <c r="D63" i="4" l="1"/>
  <c r="C63" i="4"/>
  <c r="A64" i="4"/>
  <c r="B63" i="4"/>
  <c r="D64" i="4" l="1"/>
  <c r="A65" i="4"/>
  <c r="B64" i="4"/>
  <c r="C64" i="4"/>
  <c r="C65" i="4" l="1"/>
  <c r="B65" i="4"/>
  <c r="A66" i="4"/>
  <c r="D65" i="4"/>
  <c r="D66" i="4" l="1"/>
  <c r="B66" i="4"/>
  <c r="C66" i="4"/>
  <c r="A67" i="4"/>
  <c r="D67" i="4" l="1"/>
  <c r="B67" i="4"/>
  <c r="A68" i="4"/>
  <c r="C67" i="4"/>
  <c r="C68" i="4" l="1"/>
  <c r="A69" i="4"/>
  <c r="D68" i="4"/>
  <c r="B68" i="4"/>
  <c r="C69" i="4" l="1"/>
  <c r="B69" i="4"/>
  <c r="D69" i="4"/>
  <c r="A70" i="4"/>
  <c r="C70" i="4" l="1"/>
  <c r="D70" i="4"/>
  <c r="B70" i="4"/>
  <c r="A71" i="4"/>
  <c r="D71" i="4" l="1"/>
  <c r="B71" i="4"/>
  <c r="A72" i="4"/>
  <c r="C71" i="4"/>
  <c r="C72" i="4" l="1"/>
  <c r="A73" i="4"/>
  <c r="D72" i="4"/>
  <c r="B72" i="4"/>
  <c r="D73" i="4" l="1"/>
  <c r="B73" i="4"/>
  <c r="A74" i="4"/>
  <c r="C73" i="4"/>
  <c r="D74" i="4" l="1"/>
  <c r="B74" i="4"/>
  <c r="C74" i="4"/>
  <c r="A75" i="4"/>
  <c r="C75" i="4" l="1"/>
  <c r="B75" i="4"/>
  <c r="A76" i="4"/>
  <c r="D75" i="4"/>
  <c r="D76" i="4" l="1"/>
  <c r="A77" i="4"/>
  <c r="C76" i="4"/>
  <c r="B76" i="4"/>
  <c r="D77" i="4" l="1"/>
  <c r="B77" i="4"/>
  <c r="C77" i="4"/>
  <c r="A78" i="4"/>
  <c r="C78" i="4" l="1"/>
  <c r="D78" i="4"/>
  <c r="B78" i="4"/>
  <c r="A79" i="4"/>
  <c r="D79" i="4" l="1"/>
  <c r="C79" i="4"/>
  <c r="A80" i="4"/>
  <c r="B79" i="4"/>
  <c r="C80" i="4" l="1"/>
  <c r="A81" i="4"/>
  <c r="B80" i="4"/>
  <c r="D80" i="4"/>
  <c r="D81" i="4" l="1"/>
  <c r="B81" i="4"/>
  <c r="A82" i="4"/>
  <c r="C81" i="4"/>
  <c r="D82" i="4" l="1"/>
  <c r="B82" i="4"/>
  <c r="C82" i="4"/>
  <c r="A83" i="4"/>
  <c r="B83" i="4" l="1"/>
  <c r="C83" i="4"/>
  <c r="A84" i="4"/>
  <c r="D83" i="4"/>
  <c r="C84" i="4" l="1"/>
  <c r="A85" i="4"/>
  <c r="D84" i="4"/>
  <c r="B84" i="4"/>
  <c r="C85" i="4" l="1"/>
  <c r="B85" i="4"/>
  <c r="D85" i="4"/>
  <c r="A86" i="4"/>
  <c r="C86" i="4" l="1"/>
  <c r="B86" i="4"/>
  <c r="D86" i="4"/>
  <c r="A87" i="4"/>
  <c r="D87" i="4" l="1"/>
  <c r="C87" i="4"/>
  <c r="A88" i="4"/>
  <c r="B87" i="4"/>
  <c r="D88" i="4" l="1"/>
  <c r="A89" i="4"/>
  <c r="B88" i="4"/>
  <c r="C88" i="4"/>
  <c r="B89" i="4" l="1"/>
  <c r="D89" i="4"/>
  <c r="A90" i="4"/>
  <c r="C89" i="4"/>
  <c r="B90" i="4" l="1"/>
  <c r="C90" i="4"/>
  <c r="D90" i="4"/>
  <c r="A91" i="4"/>
  <c r="B91" i="4" l="1"/>
  <c r="D91" i="4"/>
  <c r="A92" i="4"/>
  <c r="C91" i="4"/>
  <c r="D92" i="4" l="1"/>
  <c r="A93" i="4"/>
  <c r="C92" i="4"/>
  <c r="B92" i="4"/>
  <c r="D93" i="4" l="1"/>
  <c r="B93" i="4"/>
  <c r="C93" i="4"/>
  <c r="A94" i="4"/>
  <c r="C94" i="4" l="1"/>
  <c r="D94" i="4"/>
  <c r="B94" i="4"/>
  <c r="A95" i="4"/>
  <c r="D95" i="4" l="1"/>
  <c r="C95" i="4"/>
  <c r="A96" i="4"/>
  <c r="B95" i="4"/>
  <c r="C96" i="4" l="1"/>
  <c r="A97" i="4"/>
  <c r="B96" i="4"/>
  <c r="D96" i="4"/>
  <c r="C97" i="4" l="1"/>
  <c r="B97" i="4"/>
  <c r="A98" i="4"/>
  <c r="D97" i="4"/>
  <c r="D98" i="4" l="1"/>
  <c r="B98" i="4"/>
  <c r="C98" i="4"/>
  <c r="A99" i="4"/>
  <c r="B99" i="4" l="1"/>
  <c r="D99" i="4"/>
  <c r="A100" i="4"/>
  <c r="C99" i="4"/>
  <c r="D100" i="4" l="1"/>
  <c r="A101" i="4"/>
  <c r="C100" i="4"/>
  <c r="B100" i="4"/>
  <c r="C101" i="4" l="1"/>
  <c r="B101" i="4"/>
  <c r="D101" i="4"/>
  <c r="A102" i="4"/>
  <c r="C102" i="4" l="1"/>
  <c r="D102" i="4"/>
  <c r="B102" i="4"/>
  <c r="A103" i="4"/>
  <c r="D103" i="4" l="1"/>
  <c r="C103" i="4"/>
  <c r="A104" i="4"/>
  <c r="B103" i="4"/>
  <c r="C104" i="4" l="1"/>
  <c r="A105" i="4"/>
  <c r="D104" i="4"/>
  <c r="B104" i="4"/>
  <c r="C105" i="4" l="1"/>
  <c r="B105" i="4"/>
  <c r="A106" i="4"/>
  <c r="D105" i="4"/>
  <c r="B106" i="4" l="1"/>
  <c r="C106" i="4"/>
  <c r="D106" i="4"/>
  <c r="A107" i="4"/>
  <c r="D107" i="4" l="1"/>
  <c r="C107" i="4"/>
  <c r="A108" i="4"/>
  <c r="B107" i="4"/>
  <c r="B108" i="4" l="1"/>
  <c r="C108" i="4"/>
  <c r="D108" i="4"/>
  <c r="A109" i="4"/>
  <c r="B109" i="4" l="1"/>
  <c r="C109" i="4"/>
  <c r="A110" i="4"/>
  <c r="D109" i="4"/>
  <c r="D110" i="4" l="1"/>
  <c r="B110" i="4"/>
  <c r="C110" i="4"/>
  <c r="A111" i="4"/>
  <c r="B111" i="4" l="1"/>
  <c r="C111" i="4"/>
  <c r="A112" i="4"/>
  <c r="D111" i="4"/>
  <c r="B112" i="4" l="1"/>
  <c r="D112" i="4"/>
  <c r="C112" i="4"/>
  <c r="A113" i="4"/>
  <c r="B113" i="4" l="1"/>
  <c r="C113" i="4"/>
  <c r="A114" i="4"/>
  <c r="D113" i="4"/>
  <c r="B114" i="4" l="1"/>
  <c r="C114" i="4"/>
  <c r="D114" i="4"/>
  <c r="A115" i="4"/>
  <c r="B115" i="4" l="1"/>
  <c r="C115" i="4"/>
  <c r="A116" i="4"/>
  <c r="D115" i="4"/>
  <c r="B116" i="4" l="1"/>
  <c r="C116" i="4"/>
  <c r="D116" i="4"/>
  <c r="A117" i="4"/>
  <c r="B117" i="4" l="1"/>
  <c r="D117" i="4"/>
  <c r="A118" i="4"/>
  <c r="C117" i="4"/>
  <c r="D118" i="4" l="1"/>
  <c r="B118" i="4"/>
  <c r="C118" i="4"/>
  <c r="A119" i="4"/>
  <c r="C119" i="4" l="1"/>
  <c r="B119" i="4"/>
  <c r="A120" i="4"/>
  <c r="D119" i="4"/>
  <c r="D120" i="4" l="1"/>
  <c r="C120" i="4"/>
  <c r="B120" i="4"/>
  <c r="A121" i="4"/>
  <c r="B121" i="4" l="1"/>
  <c r="D121" i="4"/>
  <c r="A122" i="4"/>
  <c r="C121" i="4"/>
  <c r="B122" i="4" l="1"/>
  <c r="C122" i="4"/>
  <c r="D122" i="4"/>
  <c r="A123" i="4"/>
  <c r="B123" i="4" l="1"/>
  <c r="C123" i="4"/>
  <c r="A124" i="4"/>
  <c r="D123" i="4"/>
  <c r="B124" i="4" l="1"/>
  <c r="C124" i="4"/>
  <c r="D124" i="4"/>
  <c r="A125" i="4"/>
  <c r="B125" i="4" l="1"/>
  <c r="C125" i="4"/>
  <c r="A126" i="4"/>
  <c r="D125" i="4"/>
  <c r="B126" i="4" l="1"/>
  <c r="D126" i="4"/>
  <c r="C126" i="4"/>
  <c r="A127" i="4"/>
  <c r="B127" i="4" l="1"/>
  <c r="C127" i="4"/>
  <c r="A128" i="4"/>
  <c r="D127" i="4"/>
  <c r="D128" i="4" l="1"/>
  <c r="B128" i="4"/>
  <c r="C128" i="4"/>
  <c r="A129" i="4"/>
  <c r="B129" i="4" l="1"/>
  <c r="D129" i="4"/>
  <c r="A130" i="4"/>
  <c r="C129" i="4"/>
  <c r="B130" i="4" l="1"/>
  <c r="C130" i="4"/>
  <c r="D130" i="4"/>
  <c r="A131" i="4"/>
  <c r="C131" i="4" l="1"/>
  <c r="D131" i="4"/>
  <c r="A132" i="4"/>
  <c r="B131" i="4"/>
  <c r="B132" i="4" l="1"/>
  <c r="C132" i="4"/>
  <c r="D132" i="4"/>
  <c r="A133" i="4"/>
  <c r="B133" i="4" l="1"/>
  <c r="C133" i="4"/>
  <c r="A134" i="4"/>
  <c r="D133" i="4"/>
  <c r="D134" i="4" l="1"/>
  <c r="B134" i="4"/>
  <c r="C134" i="4"/>
  <c r="A135" i="4"/>
  <c r="B135" i="4" l="1"/>
  <c r="C135" i="4"/>
  <c r="A136" i="4"/>
  <c r="D135" i="4"/>
  <c r="D136" i="4" l="1"/>
  <c r="B136" i="4"/>
  <c r="C136" i="4"/>
  <c r="A137" i="4"/>
  <c r="B137" i="4" l="1"/>
  <c r="D137" i="4"/>
  <c r="A138" i="4"/>
  <c r="C137" i="4"/>
  <c r="B138" i="4" l="1"/>
  <c r="C138" i="4"/>
  <c r="D138" i="4"/>
  <c r="A139" i="4"/>
  <c r="D139" i="4" l="1"/>
  <c r="B139" i="4"/>
  <c r="A140" i="4"/>
  <c r="C139" i="4"/>
  <c r="B140" i="4" l="1"/>
  <c r="C140" i="4"/>
  <c r="D140" i="4"/>
  <c r="A141" i="4"/>
  <c r="B141" i="4" l="1"/>
  <c r="C141" i="4"/>
  <c r="A142" i="4"/>
  <c r="D141" i="4"/>
  <c r="D142" i="4" l="1"/>
  <c r="B142" i="4"/>
  <c r="C142" i="4"/>
  <c r="A143" i="4"/>
  <c r="B143" i="4" l="1"/>
  <c r="C143" i="4"/>
  <c r="A144" i="4"/>
  <c r="D143" i="4"/>
  <c r="D144" i="4" l="1"/>
  <c r="B144" i="4"/>
  <c r="C144" i="4"/>
  <c r="A145" i="4"/>
  <c r="B145" i="4" l="1"/>
  <c r="C145" i="4"/>
  <c r="A146" i="4"/>
  <c r="D145" i="4"/>
  <c r="B146" i="4" l="1"/>
  <c r="C146" i="4"/>
  <c r="D146" i="4"/>
  <c r="A147" i="4"/>
  <c r="B147" i="4" l="1"/>
  <c r="C147" i="4"/>
  <c r="A148" i="4"/>
  <c r="D147" i="4"/>
  <c r="B148" i="4" l="1"/>
  <c r="C148" i="4"/>
  <c r="D148" i="4"/>
  <c r="A149" i="4"/>
  <c r="C149" i="4" l="1"/>
  <c r="B149" i="4"/>
  <c r="A150" i="4"/>
  <c r="D149" i="4"/>
  <c r="B150" i="4" l="1"/>
  <c r="C150" i="4"/>
  <c r="D150" i="4"/>
  <c r="A151" i="4"/>
  <c r="B151" i="4" l="1"/>
  <c r="C151" i="4"/>
  <c r="A152" i="4"/>
  <c r="D151" i="4"/>
  <c r="D152" i="4" l="1"/>
  <c r="B152" i="4"/>
  <c r="C152" i="4"/>
  <c r="A153" i="4"/>
  <c r="C153" i="4" l="1"/>
  <c r="D153" i="4"/>
  <c r="A154" i="4"/>
  <c r="B153" i="4"/>
  <c r="D154" i="4" l="1"/>
  <c r="B154" i="4"/>
  <c r="C154" i="4"/>
  <c r="A155" i="4"/>
  <c r="B155" i="4" l="1"/>
  <c r="D155" i="4"/>
  <c r="A156" i="4"/>
  <c r="C155" i="4"/>
  <c r="B156" i="4" l="1"/>
  <c r="C156" i="4"/>
  <c r="D156" i="4"/>
  <c r="A157" i="4"/>
  <c r="B157" i="4" l="1"/>
  <c r="D157" i="4"/>
  <c r="A158" i="4"/>
  <c r="C157" i="4"/>
  <c r="B158" i="4" l="1"/>
  <c r="C158" i="4"/>
  <c r="D158" i="4"/>
  <c r="A159" i="4"/>
  <c r="B159" i="4" l="1"/>
  <c r="C159" i="4"/>
  <c r="A160" i="4"/>
  <c r="D159" i="4"/>
  <c r="B160" i="4" l="1"/>
  <c r="D160" i="4"/>
  <c r="C160" i="4"/>
  <c r="A161" i="4"/>
  <c r="D161" i="4" l="1"/>
  <c r="B161" i="4"/>
  <c r="A162" i="4"/>
  <c r="C161" i="4"/>
  <c r="B162" i="4" l="1"/>
  <c r="C162" i="4"/>
  <c r="D162" i="4"/>
  <c r="A163" i="4"/>
  <c r="B163" i="4" l="1"/>
  <c r="C163" i="4"/>
  <c r="A164" i="4"/>
  <c r="D163" i="4"/>
  <c r="B164" i="4" l="1"/>
  <c r="C164" i="4"/>
  <c r="D164" i="4"/>
  <c r="A165" i="4"/>
  <c r="C165" i="4" l="1"/>
  <c r="B165" i="4"/>
  <c r="A166" i="4"/>
  <c r="D165" i="4"/>
  <c r="C166" i="4" l="1"/>
  <c r="D166" i="4"/>
  <c r="B166" i="4"/>
  <c r="A167" i="4"/>
  <c r="B167" i="4" l="1"/>
  <c r="D167" i="4"/>
  <c r="A168" i="4"/>
  <c r="C167" i="4"/>
  <c r="B168" i="4" l="1"/>
  <c r="D168" i="4"/>
  <c r="C168" i="4"/>
  <c r="A169" i="4"/>
  <c r="B169" i="4" l="1"/>
  <c r="C169" i="4"/>
  <c r="A170" i="4"/>
  <c r="D169" i="4"/>
  <c r="B170" i="4" l="1"/>
  <c r="C170" i="4"/>
  <c r="D170" i="4"/>
  <c r="A171" i="4"/>
  <c r="C171" i="4" l="1"/>
  <c r="B171" i="4"/>
  <c r="A172" i="4"/>
  <c r="D171" i="4"/>
  <c r="B172" i="4" l="1"/>
  <c r="C172" i="4"/>
  <c r="D172" i="4"/>
  <c r="A173" i="4"/>
  <c r="B173" i="4" l="1"/>
  <c r="C173" i="4"/>
  <c r="A174" i="4"/>
  <c r="D173" i="4"/>
  <c r="B174" i="4" l="1"/>
  <c r="C174" i="4"/>
  <c r="D174" i="4"/>
  <c r="A175" i="4"/>
  <c r="B175" i="4" l="1"/>
  <c r="D175" i="4"/>
  <c r="A176" i="4"/>
  <c r="C175" i="4"/>
  <c r="B176" i="4" l="1"/>
  <c r="D176" i="4"/>
  <c r="C176" i="4"/>
  <c r="A177" i="4"/>
  <c r="B177" i="4" l="1"/>
  <c r="D177" i="4"/>
  <c r="A178" i="4"/>
  <c r="C177" i="4"/>
  <c r="C178" i="4" l="1"/>
  <c r="B178" i="4"/>
  <c r="D178" i="4"/>
  <c r="A179" i="4"/>
  <c r="B179" i="4" l="1"/>
  <c r="C179" i="4"/>
  <c r="A180" i="4"/>
  <c r="D179" i="4"/>
  <c r="B180" i="4" l="1"/>
  <c r="D180" i="4"/>
  <c r="C180" i="4"/>
  <c r="A181" i="4"/>
  <c r="C181" i="4" l="1"/>
  <c r="D181" i="4"/>
  <c r="A182" i="4"/>
  <c r="B181" i="4"/>
  <c r="B182" i="4" l="1"/>
  <c r="A183" i="4"/>
  <c r="D182" i="4"/>
  <c r="C182" i="4"/>
  <c r="D183" i="4" l="1"/>
  <c r="B183" i="4"/>
  <c r="C183" i="4"/>
  <c r="A184" i="4"/>
  <c r="B184" i="4" l="1"/>
  <c r="D184" i="4"/>
  <c r="C184" i="4"/>
  <c r="A185" i="4"/>
  <c r="C185" i="4" l="1"/>
  <c r="D185" i="4"/>
  <c r="A186" i="4"/>
  <c r="B185" i="4"/>
  <c r="C186" i="4" l="1"/>
  <c r="A187" i="4"/>
  <c r="B186" i="4"/>
  <c r="D186" i="4"/>
  <c r="C187" i="4" l="1"/>
  <c r="B187" i="4"/>
  <c r="D187" i="4"/>
  <c r="A188" i="4"/>
  <c r="C188" i="4" l="1"/>
  <c r="B188" i="4"/>
  <c r="D188" i="4"/>
  <c r="A189" i="4"/>
  <c r="C189" i="4" l="1"/>
  <c r="D189" i="4"/>
  <c r="A190" i="4"/>
  <c r="B189" i="4"/>
  <c r="B190" i="4" l="1"/>
  <c r="A191" i="4"/>
  <c r="D190" i="4"/>
  <c r="C190" i="4"/>
  <c r="C191" i="4" l="1"/>
  <c r="B191" i="4"/>
  <c r="D191" i="4"/>
  <c r="A192" i="4"/>
  <c r="B192" i="4" l="1"/>
  <c r="D192" i="4"/>
  <c r="C192" i="4"/>
  <c r="A193" i="4"/>
  <c r="C193" i="4" l="1"/>
  <c r="B193" i="4"/>
  <c r="D193" i="4"/>
  <c r="A194" i="4"/>
  <c r="C194" i="4" l="1"/>
  <c r="B194" i="4"/>
  <c r="D194" i="4"/>
  <c r="A195" i="4"/>
  <c r="B195" i="4" l="1"/>
  <c r="C195" i="4"/>
  <c r="D195" i="4"/>
  <c r="A196" i="4"/>
  <c r="B196" i="4" l="1"/>
  <c r="C196" i="4"/>
  <c r="D196" i="4"/>
  <c r="A197" i="4"/>
  <c r="B197" i="4" l="1"/>
  <c r="C197" i="4"/>
  <c r="D197" i="4"/>
  <c r="A198" i="4"/>
  <c r="C198" i="4" l="1"/>
  <c r="B198" i="4"/>
  <c r="D198" i="4"/>
  <c r="A199" i="4"/>
  <c r="B199" i="4" l="1"/>
  <c r="C199" i="4"/>
  <c r="D199" i="4"/>
  <c r="A200" i="4"/>
  <c r="D200" i="4" l="1"/>
  <c r="B200" i="4"/>
  <c r="C200" i="4"/>
  <c r="A201" i="4"/>
  <c r="B201" i="4" l="1"/>
  <c r="D201" i="4"/>
  <c r="A202" i="4"/>
  <c r="C201" i="4"/>
  <c r="B202" i="4" l="1"/>
  <c r="C202" i="4"/>
  <c r="D202" i="4"/>
  <c r="A203" i="4"/>
  <c r="D203" i="4" l="1"/>
  <c r="B203" i="4"/>
  <c r="C203" i="4"/>
  <c r="A204" i="4"/>
  <c r="B204" i="4" l="1"/>
  <c r="C204" i="4"/>
  <c r="D204" i="4"/>
  <c r="A205" i="4"/>
  <c r="B205" i="4" l="1"/>
  <c r="C205" i="4"/>
  <c r="A206" i="4"/>
  <c r="D205" i="4"/>
  <c r="D206" i="4" l="1"/>
  <c r="B206" i="4"/>
  <c r="C206" i="4"/>
  <c r="A207" i="4"/>
  <c r="B207" i="4" l="1"/>
  <c r="C207" i="4"/>
  <c r="D207" i="4"/>
  <c r="A208" i="4"/>
  <c r="B208" i="4" l="1"/>
  <c r="D208" i="4"/>
  <c r="C208" i="4"/>
  <c r="A209" i="4"/>
  <c r="B209" i="4" l="1"/>
  <c r="C209" i="4"/>
  <c r="A210" i="4"/>
  <c r="D209" i="4"/>
  <c r="B210" i="4" l="1"/>
  <c r="D210" i="4"/>
  <c r="C210" i="4"/>
  <c r="A211" i="4"/>
  <c r="B211" i="4" l="1"/>
  <c r="C211" i="4"/>
  <c r="D211" i="4"/>
  <c r="A212" i="4"/>
  <c r="C212" i="4" l="1"/>
  <c r="D212" i="4"/>
  <c r="A213" i="4"/>
  <c r="B212" i="4"/>
  <c r="D213" i="4" l="1"/>
  <c r="C213" i="4"/>
  <c r="B213" i="4"/>
  <c r="A214" i="4"/>
  <c r="D214" i="4" l="1"/>
  <c r="B214" i="4"/>
  <c r="C214" i="4"/>
  <c r="A215" i="4"/>
  <c r="B215" i="4" l="1"/>
  <c r="D215" i="4"/>
  <c r="C215" i="4"/>
  <c r="A216" i="4"/>
  <c r="C216" i="4" l="1"/>
  <c r="D216" i="4"/>
  <c r="B216" i="4"/>
  <c r="A217" i="4"/>
  <c r="B217" i="4" l="1"/>
  <c r="A218" i="4"/>
  <c r="C217" i="4"/>
  <c r="D217" i="4"/>
  <c r="B218" i="4" l="1"/>
  <c r="D218" i="4"/>
  <c r="C218" i="4"/>
  <c r="A219" i="4"/>
  <c r="A220" i="4" l="1"/>
  <c r="D219" i="4"/>
  <c r="C219" i="4"/>
  <c r="B219" i="4"/>
  <c r="C220" i="4" l="1"/>
  <c r="B220" i="4"/>
  <c r="D220" i="4"/>
  <c r="A221" i="4"/>
  <c r="D221" i="4" l="1"/>
  <c r="C221" i="4"/>
  <c r="A222" i="4"/>
  <c r="B221" i="4"/>
  <c r="D222" i="4" l="1"/>
  <c r="B222" i="4"/>
  <c r="C222" i="4"/>
  <c r="A223" i="4"/>
  <c r="B223" i="4" l="1"/>
  <c r="D223" i="4"/>
  <c r="C223" i="4"/>
  <c r="A224" i="4"/>
  <c r="D224" i="4" l="1"/>
  <c r="B224" i="4"/>
  <c r="A225" i="4"/>
  <c r="C224" i="4"/>
  <c r="C225" i="4" l="1"/>
  <c r="D225" i="4"/>
  <c r="A226" i="4"/>
  <c r="B225" i="4"/>
  <c r="B226" i="4" l="1"/>
  <c r="D226" i="4"/>
  <c r="C226" i="4"/>
  <c r="A227" i="4"/>
  <c r="D227" i="4" l="1"/>
  <c r="C227" i="4"/>
  <c r="B227" i="4"/>
  <c r="A228" i="4"/>
  <c r="B228" i="4" l="1"/>
  <c r="D228" i="4"/>
  <c r="A229" i="4"/>
  <c r="C228" i="4"/>
  <c r="D229" i="4" l="1"/>
  <c r="A230" i="4"/>
  <c r="C229" i="4"/>
  <c r="B229" i="4"/>
  <c r="C230" i="4" l="1"/>
  <c r="D230" i="4"/>
  <c r="B230" i="4"/>
  <c r="A231" i="4"/>
  <c r="D231" i="4" l="1"/>
  <c r="C231" i="4"/>
  <c r="A232" i="4"/>
  <c r="B231" i="4"/>
  <c r="C232" i="4" l="1"/>
  <c r="A233" i="4"/>
  <c r="D232" i="4"/>
  <c r="B232" i="4"/>
  <c r="C233" i="4" l="1"/>
  <c r="D233" i="4"/>
  <c r="B233" i="4"/>
  <c r="A234" i="4"/>
  <c r="B234" i="4" l="1"/>
  <c r="A235" i="4"/>
  <c r="D234" i="4"/>
  <c r="C234" i="4"/>
  <c r="D235" i="4" l="1"/>
  <c r="C235" i="4"/>
  <c r="A236" i="4"/>
  <c r="B235" i="4"/>
  <c r="C236" i="4" l="1"/>
  <c r="B236" i="4"/>
  <c r="D236" i="4"/>
  <c r="A237" i="4"/>
  <c r="D237" i="4" l="1"/>
  <c r="C237" i="4"/>
  <c r="A238" i="4"/>
  <c r="B237" i="4"/>
  <c r="D238" i="4" l="1"/>
  <c r="B238" i="4"/>
  <c r="C238" i="4"/>
  <c r="A239" i="4"/>
  <c r="B239" i="4" l="1"/>
  <c r="D239" i="4"/>
  <c r="C239" i="4"/>
  <c r="A240" i="4"/>
  <c r="C240" i="4" l="1"/>
  <c r="D240" i="4"/>
  <c r="B240" i="4"/>
  <c r="A241" i="4"/>
  <c r="C241" i="4" l="1"/>
  <c r="D241" i="4"/>
  <c r="A242" i="4"/>
  <c r="B241" i="4"/>
  <c r="B242" i="4" l="1"/>
  <c r="D242" i="4"/>
  <c r="C242" i="4"/>
  <c r="A243" i="4"/>
  <c r="D243" i="4" l="1"/>
  <c r="C243" i="4"/>
  <c r="A244" i="4"/>
  <c r="B243" i="4"/>
  <c r="C244" i="4" l="1"/>
  <c r="D244" i="4"/>
  <c r="A245" i="4"/>
  <c r="B244" i="4"/>
  <c r="D245" i="4" l="1"/>
  <c r="C245" i="4"/>
  <c r="B245" i="4"/>
  <c r="A246" i="4"/>
  <c r="D246" i="4" l="1"/>
  <c r="B246" i="4"/>
  <c r="C246" i="4"/>
  <c r="A247" i="4"/>
  <c r="B247" i="4" l="1"/>
  <c r="C247" i="4"/>
  <c r="A248" i="4"/>
  <c r="D247" i="4"/>
  <c r="C248" i="4" l="1"/>
  <c r="B248" i="4"/>
  <c r="A249" i="4"/>
  <c r="D248" i="4"/>
  <c r="A250" i="4" l="1"/>
  <c r="C249" i="4"/>
  <c r="D249" i="4"/>
  <c r="B249" i="4"/>
  <c r="B250" i="4" l="1"/>
  <c r="D250" i="4"/>
  <c r="A251" i="4"/>
  <c r="C250" i="4"/>
  <c r="A252" i="4" l="1"/>
  <c r="D251" i="4"/>
  <c r="C251" i="4"/>
  <c r="B251" i="4"/>
  <c r="C252" i="4" l="1"/>
  <c r="B252" i="4"/>
  <c r="D252" i="4"/>
  <c r="A253" i="4"/>
  <c r="D253" i="4" l="1"/>
  <c r="C253" i="4"/>
  <c r="B253" i="4"/>
  <c r="A254" i="4"/>
  <c r="A255" i="4" l="1"/>
  <c r="D254" i="4"/>
  <c r="B254" i="4"/>
  <c r="C254" i="4"/>
  <c r="B255" i="4" l="1"/>
  <c r="D255" i="4"/>
  <c r="C255" i="4"/>
  <c r="A256" i="4"/>
  <c r="C256" i="4" l="1"/>
  <c r="D256" i="4"/>
  <c r="B256" i="4"/>
  <c r="A257" i="4"/>
  <c r="C257" i="4" l="1"/>
  <c r="D257" i="4"/>
  <c r="A258" i="4"/>
  <c r="B257" i="4"/>
  <c r="B258" i="4" l="1"/>
  <c r="D258" i="4"/>
  <c r="C258" i="4"/>
  <c r="A259" i="4"/>
  <c r="D259" i="4" l="1"/>
  <c r="C259" i="4"/>
  <c r="A260" i="4"/>
  <c r="B259" i="4"/>
  <c r="D260" i="4" l="1"/>
  <c r="A261" i="4"/>
  <c r="C260" i="4"/>
  <c r="B260" i="4"/>
  <c r="D261" i="4" l="1"/>
  <c r="C261" i="4"/>
  <c r="A262" i="4"/>
  <c r="B261" i="4"/>
  <c r="D262" i="4" l="1"/>
  <c r="B262" i="4"/>
  <c r="C262" i="4"/>
  <c r="A263" i="4"/>
  <c r="B263" i="4" l="1"/>
  <c r="D263" i="4"/>
  <c r="A264" i="4"/>
  <c r="C263" i="4"/>
  <c r="D264" i="4" l="1"/>
  <c r="B264" i="4"/>
  <c r="C264" i="4"/>
  <c r="A265" i="4"/>
  <c r="C265" i="4" l="1"/>
  <c r="A266" i="4"/>
  <c r="B265" i="4"/>
  <c r="D265" i="4"/>
  <c r="D266" i="4" l="1"/>
  <c r="B266" i="4"/>
  <c r="A267" i="4"/>
  <c r="C266" i="4"/>
  <c r="D267" i="4" l="1"/>
  <c r="A268" i="4"/>
  <c r="C267" i="4"/>
  <c r="B267" i="4"/>
  <c r="D268" i="4" l="1"/>
  <c r="C268" i="4"/>
  <c r="B268" i="4"/>
</calcChain>
</file>

<file path=xl/sharedStrings.xml><?xml version="1.0" encoding="utf-8"?>
<sst xmlns="http://schemas.openxmlformats.org/spreadsheetml/2006/main" count="18" uniqueCount="18">
  <si>
    <t>alpha</t>
  </si>
  <si>
    <t>beta</t>
  </si>
  <si>
    <t>Frequency</t>
  </si>
  <si>
    <t>Companies in Population</t>
  </si>
  <si>
    <t>Mean annual</t>
  </si>
  <si>
    <t>Mean weekly</t>
  </si>
  <si>
    <t>Healthcare</t>
  </si>
  <si>
    <t>Retail</t>
  </si>
  <si>
    <t>Finance</t>
  </si>
  <si>
    <t>PDF</t>
  </si>
  <si>
    <t>90% CI</t>
  </si>
  <si>
    <t>- Lower Bound</t>
  </si>
  <si>
    <t>- Upper Bound</t>
  </si>
  <si>
    <t>Breaches since then</t>
  </si>
  <si>
    <t>Data since year</t>
  </si>
  <si>
    <t>Data up until year</t>
  </si>
  <si>
    <t>Chapter 9 Beta Distribution Example for Breach Frequency</t>
  </si>
  <si>
    <t>This shows how the beta distribution could be used to compare breach frequencies based on a few breaches in an industry.  Data from 2014 to the end of 2015 is shown.  You can set “alpha” and “beta” as shown in the book to reflect “hits” and “misses” (i.e., breaches and non-breaches per company per year) to see how the estimate of breach frequency will change with even a single new breach reported.  In rows 4 to 7 (in yellow) you can enter the start year of the breach data for an industry, the end year, the number of breaches in that period, and the number of organizations in the sample.  These assume the organizations are either randomly sampled from some industry or a complete census of the industry.  Data shown was based on a particular random sample and was accurate until the beginning of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</si>
</sst>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sz val="12"/>
      <color theme="0"/>
      <name val="Calibri"/>
      <family val="2"/>
      <scheme val="minor"/>
    </font>
  </fonts>
  <fills count="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4" fillId="0" borderId="0" applyFont="0" applyFill="0" applyBorder="0" applyAlignment="0" applyProtection="0"/>
  </cellStyleXfs>
  <cellXfs count="15">
    <xf numFmtId="0" fontId="0" fillId="0" borderId="0" xfId="0"/>
    <xf numFmtId="0" fontId="0" fillId="4" borderId="0" xfId="0" applyFill="1"/>
    <xf numFmtId="164" fontId="0" fillId="0" borderId="0" xfId="21" applyNumberFormat="1" applyFont="1"/>
    <xf numFmtId="0" fontId="0" fillId="5" borderId="0" xfId="0" applyFill="1" applyAlignment="1">
      <alignment horizontal="left"/>
    </xf>
    <xf numFmtId="0" fontId="0" fillId="3" borderId="0" xfId="0" applyFill="1" applyAlignment="1">
      <alignment horizontal="left"/>
    </xf>
    <xf numFmtId="0" fontId="5" fillId="2" borderId="0" xfId="0" applyFont="1" applyFill="1" applyAlignment="1">
      <alignment horizontal="center"/>
    </xf>
    <xf numFmtId="164" fontId="0" fillId="3" borderId="0" xfId="21" applyNumberFormat="1" applyFont="1" applyFill="1"/>
    <xf numFmtId="0" fontId="0" fillId="4" borderId="0" xfId="0" quotePrefix="1" applyFill="1" applyAlignment="1">
      <alignment horizontal="left" indent="1"/>
    </xf>
    <xf numFmtId="10" fontId="0" fillId="0" borderId="0" xfId="21" applyNumberFormat="1" applyFont="1"/>
    <xf numFmtId="0" fontId="0" fillId="6" borderId="0" xfId="0" applyFill="1"/>
    <xf numFmtId="0" fontId="5" fillId="2" borderId="0" xfId="0" applyFont="1" applyFill="1" applyAlignment="1">
      <alignment horizontal="center"/>
    </xf>
    <xf numFmtId="0" fontId="0" fillId="2" borderId="0" xfId="0" applyFill="1" applyAlignment="1">
      <alignment horizont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cellXfs>
  <cellStyles count="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Percent" xfId="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Breach Frequency by Industry</a:t>
            </a:r>
          </a:p>
        </c:rich>
      </c:tx>
      <c:layout>
        <c:manualLayout>
          <c:xMode val="edge"/>
          <c:yMode val="edge"/>
          <c:x val="0.10149396054181523"/>
          <c:y val="4.1756749943922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BetaDist3Industries!$A$18:$A$218</c:f>
              <c:numCache>
                <c:formatCode>General</c:formatCode>
                <c:ptCount val="201"/>
                <c:pt idx="0">
                  <c:v>1E-3</c:v>
                </c:pt>
                <c:pt idx="1">
                  <c:v>3.0000000000000001E-3</c:v>
                </c:pt>
                <c:pt idx="2">
                  <c:v>5.0000000000000001E-3</c:v>
                </c:pt>
                <c:pt idx="3">
                  <c:v>7.0000000000000001E-3</c:v>
                </c:pt>
                <c:pt idx="4">
                  <c:v>9.0000000000000011E-3</c:v>
                </c:pt>
                <c:pt idx="5">
                  <c:v>1.1000000000000001E-2</c:v>
                </c:pt>
                <c:pt idx="6">
                  <c:v>1.3000000000000001E-2</c:v>
                </c:pt>
                <c:pt idx="7">
                  <c:v>1.5000000000000001E-2</c:v>
                </c:pt>
                <c:pt idx="8">
                  <c:v>1.7000000000000001E-2</c:v>
                </c:pt>
                <c:pt idx="9">
                  <c:v>1.9000000000000003E-2</c:v>
                </c:pt>
                <c:pt idx="10">
                  <c:v>2.1000000000000005E-2</c:v>
                </c:pt>
                <c:pt idx="11">
                  <c:v>2.3000000000000007E-2</c:v>
                </c:pt>
                <c:pt idx="12">
                  <c:v>2.5000000000000008E-2</c:v>
                </c:pt>
                <c:pt idx="13">
                  <c:v>2.700000000000001E-2</c:v>
                </c:pt>
                <c:pt idx="14">
                  <c:v>2.9000000000000012E-2</c:v>
                </c:pt>
                <c:pt idx="15">
                  <c:v>3.1000000000000014E-2</c:v>
                </c:pt>
                <c:pt idx="16">
                  <c:v>3.3000000000000015E-2</c:v>
                </c:pt>
                <c:pt idx="17">
                  <c:v>3.5000000000000017E-2</c:v>
                </c:pt>
                <c:pt idx="18">
                  <c:v>3.7000000000000019E-2</c:v>
                </c:pt>
                <c:pt idx="19">
                  <c:v>3.9000000000000021E-2</c:v>
                </c:pt>
                <c:pt idx="20">
                  <c:v>4.1000000000000023E-2</c:v>
                </c:pt>
                <c:pt idx="21">
                  <c:v>4.3000000000000024E-2</c:v>
                </c:pt>
                <c:pt idx="22">
                  <c:v>4.5000000000000026E-2</c:v>
                </c:pt>
                <c:pt idx="23">
                  <c:v>4.7000000000000028E-2</c:v>
                </c:pt>
                <c:pt idx="24">
                  <c:v>4.900000000000003E-2</c:v>
                </c:pt>
                <c:pt idx="25">
                  <c:v>5.1000000000000031E-2</c:v>
                </c:pt>
                <c:pt idx="26">
                  <c:v>5.3000000000000033E-2</c:v>
                </c:pt>
                <c:pt idx="27">
                  <c:v>5.5000000000000035E-2</c:v>
                </c:pt>
                <c:pt idx="28">
                  <c:v>5.7000000000000037E-2</c:v>
                </c:pt>
                <c:pt idx="29">
                  <c:v>5.9000000000000039E-2</c:v>
                </c:pt>
                <c:pt idx="30">
                  <c:v>6.100000000000004E-2</c:v>
                </c:pt>
                <c:pt idx="31">
                  <c:v>6.3000000000000042E-2</c:v>
                </c:pt>
                <c:pt idx="32">
                  <c:v>6.5000000000000044E-2</c:v>
                </c:pt>
                <c:pt idx="33">
                  <c:v>6.7000000000000046E-2</c:v>
                </c:pt>
                <c:pt idx="34">
                  <c:v>6.9000000000000047E-2</c:v>
                </c:pt>
                <c:pt idx="35">
                  <c:v>7.1000000000000049E-2</c:v>
                </c:pt>
                <c:pt idx="36">
                  <c:v>7.3000000000000051E-2</c:v>
                </c:pt>
                <c:pt idx="37">
                  <c:v>7.5000000000000053E-2</c:v>
                </c:pt>
                <c:pt idx="38">
                  <c:v>7.7000000000000055E-2</c:v>
                </c:pt>
                <c:pt idx="39">
                  <c:v>7.9000000000000056E-2</c:v>
                </c:pt>
                <c:pt idx="40">
                  <c:v>8.1000000000000058E-2</c:v>
                </c:pt>
                <c:pt idx="41">
                  <c:v>8.300000000000006E-2</c:v>
                </c:pt>
                <c:pt idx="42">
                  <c:v>8.5000000000000062E-2</c:v>
                </c:pt>
                <c:pt idx="43">
                  <c:v>8.7000000000000063E-2</c:v>
                </c:pt>
                <c:pt idx="44">
                  <c:v>8.9000000000000065E-2</c:v>
                </c:pt>
                <c:pt idx="45">
                  <c:v>9.1000000000000067E-2</c:v>
                </c:pt>
                <c:pt idx="46">
                  <c:v>9.3000000000000069E-2</c:v>
                </c:pt>
                <c:pt idx="47">
                  <c:v>9.500000000000007E-2</c:v>
                </c:pt>
                <c:pt idx="48">
                  <c:v>9.7000000000000072E-2</c:v>
                </c:pt>
                <c:pt idx="49">
                  <c:v>9.9000000000000074E-2</c:v>
                </c:pt>
                <c:pt idx="50">
                  <c:v>0.10100000000000008</c:v>
                </c:pt>
                <c:pt idx="51">
                  <c:v>0.10300000000000008</c:v>
                </c:pt>
                <c:pt idx="52">
                  <c:v>0.10500000000000008</c:v>
                </c:pt>
                <c:pt idx="53">
                  <c:v>0.10700000000000008</c:v>
                </c:pt>
                <c:pt idx="54">
                  <c:v>0.10900000000000008</c:v>
                </c:pt>
                <c:pt idx="55">
                  <c:v>0.11100000000000008</c:v>
                </c:pt>
                <c:pt idx="56">
                  <c:v>0.11300000000000009</c:v>
                </c:pt>
                <c:pt idx="57">
                  <c:v>0.11500000000000009</c:v>
                </c:pt>
                <c:pt idx="58">
                  <c:v>0.11700000000000009</c:v>
                </c:pt>
                <c:pt idx="59">
                  <c:v>0.11900000000000009</c:v>
                </c:pt>
                <c:pt idx="60">
                  <c:v>0.12100000000000009</c:v>
                </c:pt>
                <c:pt idx="61">
                  <c:v>0.1230000000000001</c:v>
                </c:pt>
                <c:pt idx="62">
                  <c:v>0.12500000000000008</c:v>
                </c:pt>
                <c:pt idx="63">
                  <c:v>0.12700000000000009</c:v>
                </c:pt>
                <c:pt idx="64">
                  <c:v>0.12900000000000009</c:v>
                </c:pt>
                <c:pt idx="65">
                  <c:v>0.13100000000000009</c:v>
                </c:pt>
                <c:pt idx="66">
                  <c:v>0.13300000000000009</c:v>
                </c:pt>
                <c:pt idx="67">
                  <c:v>0.13500000000000009</c:v>
                </c:pt>
                <c:pt idx="68">
                  <c:v>0.13700000000000009</c:v>
                </c:pt>
                <c:pt idx="69">
                  <c:v>0.1390000000000001</c:v>
                </c:pt>
                <c:pt idx="70">
                  <c:v>0.1410000000000001</c:v>
                </c:pt>
                <c:pt idx="71">
                  <c:v>0.1430000000000001</c:v>
                </c:pt>
                <c:pt idx="72">
                  <c:v>0.1450000000000001</c:v>
                </c:pt>
                <c:pt idx="73">
                  <c:v>0.1470000000000001</c:v>
                </c:pt>
                <c:pt idx="74">
                  <c:v>0.1490000000000001</c:v>
                </c:pt>
                <c:pt idx="75">
                  <c:v>0.15100000000000011</c:v>
                </c:pt>
                <c:pt idx="76">
                  <c:v>0.15300000000000011</c:v>
                </c:pt>
                <c:pt idx="77">
                  <c:v>0.15500000000000011</c:v>
                </c:pt>
                <c:pt idx="78">
                  <c:v>0.15700000000000011</c:v>
                </c:pt>
                <c:pt idx="79">
                  <c:v>0.15900000000000011</c:v>
                </c:pt>
                <c:pt idx="80">
                  <c:v>0.16100000000000012</c:v>
                </c:pt>
                <c:pt idx="81">
                  <c:v>0.16300000000000012</c:v>
                </c:pt>
                <c:pt idx="82">
                  <c:v>0.16500000000000012</c:v>
                </c:pt>
                <c:pt idx="83">
                  <c:v>0.16700000000000012</c:v>
                </c:pt>
                <c:pt idx="84">
                  <c:v>0.16900000000000012</c:v>
                </c:pt>
                <c:pt idx="85">
                  <c:v>0.17100000000000012</c:v>
                </c:pt>
                <c:pt idx="86">
                  <c:v>0.17300000000000013</c:v>
                </c:pt>
                <c:pt idx="87">
                  <c:v>0.17500000000000013</c:v>
                </c:pt>
                <c:pt idx="88">
                  <c:v>0.17700000000000013</c:v>
                </c:pt>
                <c:pt idx="89">
                  <c:v>0.17900000000000013</c:v>
                </c:pt>
                <c:pt idx="90">
                  <c:v>0.18100000000000013</c:v>
                </c:pt>
                <c:pt idx="91">
                  <c:v>0.18300000000000013</c:v>
                </c:pt>
                <c:pt idx="92">
                  <c:v>0.18500000000000014</c:v>
                </c:pt>
                <c:pt idx="93">
                  <c:v>0.18700000000000014</c:v>
                </c:pt>
                <c:pt idx="94">
                  <c:v>0.18900000000000014</c:v>
                </c:pt>
                <c:pt idx="95">
                  <c:v>0.19100000000000014</c:v>
                </c:pt>
                <c:pt idx="96">
                  <c:v>0.19300000000000014</c:v>
                </c:pt>
                <c:pt idx="97">
                  <c:v>0.19500000000000015</c:v>
                </c:pt>
                <c:pt idx="98">
                  <c:v>0.19700000000000015</c:v>
                </c:pt>
                <c:pt idx="99">
                  <c:v>0.19900000000000015</c:v>
                </c:pt>
                <c:pt idx="100">
                  <c:v>0.20100000000000015</c:v>
                </c:pt>
                <c:pt idx="101">
                  <c:v>0.20300000000000015</c:v>
                </c:pt>
                <c:pt idx="102">
                  <c:v>0.20500000000000015</c:v>
                </c:pt>
                <c:pt idx="103">
                  <c:v>0.20700000000000016</c:v>
                </c:pt>
                <c:pt idx="104">
                  <c:v>0.20900000000000016</c:v>
                </c:pt>
                <c:pt idx="105">
                  <c:v>0.21100000000000016</c:v>
                </c:pt>
                <c:pt idx="106">
                  <c:v>0.21300000000000016</c:v>
                </c:pt>
                <c:pt idx="107">
                  <c:v>0.21500000000000016</c:v>
                </c:pt>
                <c:pt idx="108">
                  <c:v>0.21700000000000016</c:v>
                </c:pt>
                <c:pt idx="109">
                  <c:v>0.21900000000000017</c:v>
                </c:pt>
                <c:pt idx="110">
                  <c:v>0.22100000000000017</c:v>
                </c:pt>
                <c:pt idx="111">
                  <c:v>0.22300000000000017</c:v>
                </c:pt>
                <c:pt idx="112">
                  <c:v>0.22500000000000017</c:v>
                </c:pt>
                <c:pt idx="113">
                  <c:v>0.22700000000000017</c:v>
                </c:pt>
                <c:pt idx="114">
                  <c:v>0.22900000000000018</c:v>
                </c:pt>
                <c:pt idx="115">
                  <c:v>0.23100000000000018</c:v>
                </c:pt>
                <c:pt idx="116">
                  <c:v>0.23300000000000018</c:v>
                </c:pt>
                <c:pt idx="117">
                  <c:v>0.23500000000000018</c:v>
                </c:pt>
                <c:pt idx="118">
                  <c:v>0.23700000000000018</c:v>
                </c:pt>
                <c:pt idx="119">
                  <c:v>0.23900000000000018</c:v>
                </c:pt>
                <c:pt idx="120">
                  <c:v>0.24100000000000019</c:v>
                </c:pt>
                <c:pt idx="121">
                  <c:v>0.24300000000000019</c:v>
                </c:pt>
                <c:pt idx="122">
                  <c:v>0.24500000000000019</c:v>
                </c:pt>
                <c:pt idx="123">
                  <c:v>0.24700000000000019</c:v>
                </c:pt>
                <c:pt idx="124">
                  <c:v>0.24900000000000019</c:v>
                </c:pt>
                <c:pt idx="125">
                  <c:v>0.25100000000000017</c:v>
                </c:pt>
                <c:pt idx="126">
                  <c:v>0.25300000000000017</c:v>
                </c:pt>
                <c:pt idx="127">
                  <c:v>0.25500000000000017</c:v>
                </c:pt>
                <c:pt idx="128">
                  <c:v>0.25700000000000017</c:v>
                </c:pt>
                <c:pt idx="129">
                  <c:v>0.25900000000000017</c:v>
                </c:pt>
                <c:pt idx="130">
                  <c:v>0.26100000000000018</c:v>
                </c:pt>
                <c:pt idx="131">
                  <c:v>0.26300000000000018</c:v>
                </c:pt>
                <c:pt idx="132">
                  <c:v>0.26500000000000018</c:v>
                </c:pt>
                <c:pt idx="133">
                  <c:v>0.26700000000000018</c:v>
                </c:pt>
                <c:pt idx="134">
                  <c:v>0.26900000000000018</c:v>
                </c:pt>
                <c:pt idx="135">
                  <c:v>0.27100000000000019</c:v>
                </c:pt>
                <c:pt idx="136">
                  <c:v>0.27300000000000019</c:v>
                </c:pt>
                <c:pt idx="137">
                  <c:v>0.27500000000000019</c:v>
                </c:pt>
                <c:pt idx="138">
                  <c:v>0.27700000000000019</c:v>
                </c:pt>
                <c:pt idx="139">
                  <c:v>0.27900000000000019</c:v>
                </c:pt>
                <c:pt idx="140">
                  <c:v>0.28100000000000019</c:v>
                </c:pt>
                <c:pt idx="141">
                  <c:v>0.2830000000000002</c:v>
                </c:pt>
                <c:pt idx="142">
                  <c:v>0.2850000000000002</c:v>
                </c:pt>
                <c:pt idx="143">
                  <c:v>0.2870000000000002</c:v>
                </c:pt>
                <c:pt idx="144">
                  <c:v>0.2890000000000002</c:v>
                </c:pt>
                <c:pt idx="145">
                  <c:v>0.2910000000000002</c:v>
                </c:pt>
                <c:pt idx="146">
                  <c:v>0.2930000000000002</c:v>
                </c:pt>
                <c:pt idx="147">
                  <c:v>0.29500000000000021</c:v>
                </c:pt>
                <c:pt idx="148">
                  <c:v>0.29700000000000021</c:v>
                </c:pt>
                <c:pt idx="149">
                  <c:v>0.29900000000000021</c:v>
                </c:pt>
                <c:pt idx="150">
                  <c:v>0.30100000000000021</c:v>
                </c:pt>
                <c:pt idx="151">
                  <c:v>0.30300000000000021</c:v>
                </c:pt>
                <c:pt idx="152">
                  <c:v>0.30500000000000022</c:v>
                </c:pt>
                <c:pt idx="153">
                  <c:v>0.30700000000000022</c:v>
                </c:pt>
                <c:pt idx="154">
                  <c:v>0.30900000000000022</c:v>
                </c:pt>
                <c:pt idx="155">
                  <c:v>0.31100000000000022</c:v>
                </c:pt>
                <c:pt idx="156">
                  <c:v>0.31300000000000022</c:v>
                </c:pt>
                <c:pt idx="157">
                  <c:v>0.31500000000000022</c:v>
                </c:pt>
                <c:pt idx="158">
                  <c:v>0.31700000000000023</c:v>
                </c:pt>
                <c:pt idx="159">
                  <c:v>0.31900000000000023</c:v>
                </c:pt>
                <c:pt idx="160">
                  <c:v>0.32100000000000023</c:v>
                </c:pt>
                <c:pt idx="161">
                  <c:v>0.32300000000000023</c:v>
                </c:pt>
                <c:pt idx="162">
                  <c:v>0.32500000000000023</c:v>
                </c:pt>
                <c:pt idx="163">
                  <c:v>0.32700000000000023</c:v>
                </c:pt>
                <c:pt idx="164">
                  <c:v>0.32900000000000024</c:v>
                </c:pt>
                <c:pt idx="165">
                  <c:v>0.33100000000000024</c:v>
                </c:pt>
                <c:pt idx="166">
                  <c:v>0.33300000000000024</c:v>
                </c:pt>
                <c:pt idx="167">
                  <c:v>0.33500000000000024</c:v>
                </c:pt>
                <c:pt idx="168">
                  <c:v>0.33700000000000024</c:v>
                </c:pt>
                <c:pt idx="169">
                  <c:v>0.33900000000000025</c:v>
                </c:pt>
                <c:pt idx="170">
                  <c:v>0.34100000000000025</c:v>
                </c:pt>
                <c:pt idx="171">
                  <c:v>0.34300000000000025</c:v>
                </c:pt>
                <c:pt idx="172">
                  <c:v>0.34500000000000025</c:v>
                </c:pt>
                <c:pt idx="173">
                  <c:v>0.34700000000000025</c:v>
                </c:pt>
                <c:pt idx="174">
                  <c:v>0.34900000000000025</c:v>
                </c:pt>
                <c:pt idx="175">
                  <c:v>0.35100000000000026</c:v>
                </c:pt>
                <c:pt idx="176">
                  <c:v>0.35300000000000026</c:v>
                </c:pt>
                <c:pt idx="177">
                  <c:v>0.35500000000000026</c:v>
                </c:pt>
                <c:pt idx="178">
                  <c:v>0.35700000000000026</c:v>
                </c:pt>
                <c:pt idx="179">
                  <c:v>0.35900000000000026</c:v>
                </c:pt>
                <c:pt idx="180">
                  <c:v>0.36100000000000027</c:v>
                </c:pt>
                <c:pt idx="181">
                  <c:v>0.36300000000000027</c:v>
                </c:pt>
                <c:pt idx="182">
                  <c:v>0.36500000000000027</c:v>
                </c:pt>
                <c:pt idx="183">
                  <c:v>0.36700000000000027</c:v>
                </c:pt>
                <c:pt idx="184">
                  <c:v>0.36900000000000027</c:v>
                </c:pt>
                <c:pt idx="185">
                  <c:v>0.37100000000000027</c:v>
                </c:pt>
                <c:pt idx="186">
                  <c:v>0.37300000000000028</c:v>
                </c:pt>
                <c:pt idx="187">
                  <c:v>0.37500000000000028</c:v>
                </c:pt>
                <c:pt idx="188">
                  <c:v>0.37700000000000028</c:v>
                </c:pt>
                <c:pt idx="189">
                  <c:v>0.37900000000000028</c:v>
                </c:pt>
                <c:pt idx="190">
                  <c:v>0.38100000000000028</c:v>
                </c:pt>
                <c:pt idx="191">
                  <c:v>0.38300000000000028</c:v>
                </c:pt>
                <c:pt idx="192">
                  <c:v>0.38500000000000029</c:v>
                </c:pt>
                <c:pt idx="193">
                  <c:v>0.38700000000000029</c:v>
                </c:pt>
                <c:pt idx="194">
                  <c:v>0.38900000000000029</c:v>
                </c:pt>
                <c:pt idx="195">
                  <c:v>0.39100000000000029</c:v>
                </c:pt>
                <c:pt idx="196">
                  <c:v>0.39300000000000029</c:v>
                </c:pt>
                <c:pt idx="197">
                  <c:v>0.3950000000000003</c:v>
                </c:pt>
                <c:pt idx="198">
                  <c:v>0.3970000000000003</c:v>
                </c:pt>
                <c:pt idx="199">
                  <c:v>0.3990000000000003</c:v>
                </c:pt>
                <c:pt idx="200">
                  <c:v>0.4010000000000003</c:v>
                </c:pt>
              </c:numCache>
            </c:numRef>
          </c:xVal>
          <c:yVal>
            <c:numRef>
              <c:f>BetaDist3Industries!$B$18:$B$218</c:f>
              <c:numCache>
                <c:formatCode>General</c:formatCode>
                <c:ptCount val="201"/>
                <c:pt idx="0">
                  <c:v>5.2388906684351655E-4</c:v>
                </c:pt>
                <c:pt idx="1">
                  <c:v>3.2306395776367813E-3</c:v>
                </c:pt>
                <c:pt idx="2">
                  <c:v>7.6049392281177068E-3</c:v>
                </c:pt>
                <c:pt idx="3">
                  <c:v>1.2796107766155347E-2</c:v>
                </c:pt>
                <c:pt idx="4">
                  <c:v>1.8200608734448478E-2</c:v>
                </c:pt>
                <c:pt idx="5">
                  <c:v>2.3404757720397788E-2</c:v>
                </c:pt>
                <c:pt idx="6">
                  <c:v>2.8139099364511005E-2</c:v>
                </c:pt>
                <c:pt idx="7">
                  <c:v>3.2242274774240964E-2</c:v>
                </c:pt>
                <c:pt idx="8">
                  <c:v>3.563258223090951E-2</c:v>
                </c:pt>
                <c:pt idx="9">
                  <c:v>3.8285751918459537E-2</c:v>
                </c:pt>
                <c:pt idx="10">
                  <c:v>4.0217719949672465E-2</c:v>
                </c:pt>
                <c:pt idx="11">
                  <c:v>4.1471406770681896E-2</c:v>
                </c:pt>
                <c:pt idx="12">
                  <c:v>4.2106687318698155E-2</c:v>
                </c:pt>
                <c:pt idx="13">
                  <c:v>4.2192891197144478E-2</c:v>
                </c:pt>
                <c:pt idx="14">
                  <c:v>4.1803295767967263E-2</c:v>
                </c:pt>
                <c:pt idx="15">
                  <c:v>4.1011177782846797E-2</c:v>
                </c:pt>
                <c:pt idx="16">
                  <c:v>3.9887073635896886E-2</c:v>
                </c:pt>
                <c:pt idx="17">
                  <c:v>3.8496967589831843E-2</c:v>
                </c:pt>
                <c:pt idx="18">
                  <c:v>3.6901183982374963E-2</c:v>
                </c:pt>
                <c:pt idx="19">
                  <c:v>3.5153805619404621E-2</c:v>
                </c:pt>
                <c:pt idx="20">
                  <c:v>3.3302478113826139E-2</c:v>
                </c:pt>
                <c:pt idx="21">
                  <c:v>3.1388490345044429E-2</c:v>
                </c:pt>
                <c:pt idx="22">
                  <c:v>2.9447045753647316E-2</c:v>
                </c:pt>
                <c:pt idx="23">
                  <c:v>2.7507658899513787E-2</c:v>
                </c:pt>
                <c:pt idx="24">
                  <c:v>2.5594627471932418E-2</c:v>
                </c:pt>
                <c:pt idx="25">
                  <c:v>2.372754247207598E-2</c:v>
                </c:pt>
                <c:pt idx="26">
                  <c:v>2.1921809191303487E-2</c:v>
                </c:pt>
                <c:pt idx="27">
                  <c:v>2.0189159379339516E-2</c:v>
                </c:pt>
                <c:pt idx="28">
                  <c:v>1.8538141043240586E-2</c:v>
                </c:pt>
                <c:pt idx="29">
                  <c:v>1.6974576977749067E-2</c:v>
                </c:pt>
                <c:pt idx="30">
                  <c:v>1.5501986676062063E-2</c:v>
                </c:pt>
                <c:pt idx="31">
                  <c:v>1.4121968933040407E-2</c:v>
                </c:pt>
                <c:pt idx="32">
                  <c:v>1.2834544414619731E-2</c:v>
                </c:pt>
                <c:pt idx="33">
                  <c:v>1.1638458877276991E-2</c:v>
                </c:pt>
                <c:pt idx="34">
                  <c:v>1.0531448701144197E-2</c:v>
                </c:pt>
                <c:pt idx="35">
                  <c:v>9.5104710474195331E-3</c:v>
                </c:pt>
                <c:pt idx="36">
                  <c:v>8.571901343631505E-3</c:v>
                </c:pt>
                <c:pt idx="37">
                  <c:v>7.7117010017355714E-3</c:v>
                </c:pt>
                <c:pt idx="38">
                  <c:v>6.9255583336996773E-3</c:v>
                </c:pt>
                <c:pt idx="39">
                  <c:v>6.2090055864728599E-3</c:v>
                </c:pt>
                <c:pt idx="40">
                  <c:v>5.5575149037178084E-3</c:v>
                </c:pt>
                <c:pt idx="41">
                  <c:v>4.9665758592675191E-3</c:v>
                </c:pt>
                <c:pt idx="42">
                  <c:v>4.4317570152319075E-3</c:v>
                </c:pt>
                <c:pt idx="43">
                  <c:v>3.9487537498474889E-3</c:v>
                </c:pt>
                <c:pt idx="44">
                  <c:v>3.5134243868694126E-3</c:v>
                </c:pt>
                <c:pt idx="45">
                  <c:v>3.121816447007375E-3</c:v>
                </c:pt>
                <c:pt idx="46">
                  <c:v>2.7701846379607487E-3</c:v>
                </c:pt>
                <c:pt idx="47">
                  <c:v>2.455002006569118E-3</c:v>
                </c:pt>
                <c:pt idx="48">
                  <c:v>2.1729654967436174E-3</c:v>
                </c:pt>
                <c:pt idx="49">
                  <c:v>1.9209969914700809E-3</c:v>
                </c:pt>
                <c:pt idx="50">
                  <c:v>1.6962407667702184E-3</c:v>
                </c:pt>
                <c:pt idx="51">
                  <c:v>1.4960581500482739E-3</c:v>
                </c:pt>
                <c:pt idx="52">
                  <c:v>1.3180200543145837E-3</c:v>
                </c:pt>
                <c:pt idx="53">
                  <c:v>1.1598979526410425E-3</c:v>
                </c:pt>
                <c:pt idx="54">
                  <c:v>1.0196537630198232E-3</c:v>
                </c:pt>
                <c:pt idx="55">
                  <c:v>8.9542903154948839E-4</c:v>
                </c:pt>
                <c:pt idx="56">
                  <c:v>7.8553373056600151E-4</c:v>
                </c:pt>
                <c:pt idx="57">
                  <c:v>6.884349269068446E-4</c:v>
                </c:pt>
                <c:pt idx="58">
                  <c:v>6.0274552294325989E-4</c:v>
                </c:pt>
                <c:pt idx="59">
                  <c:v>5.2721322837112616E-4</c:v>
                </c:pt>
                <c:pt idx="60">
                  <c:v>4.6070988307889138E-4</c:v>
                </c:pt>
                <c:pt idx="61">
                  <c:v>4.0222121988919834E-4</c:v>
                </c:pt>
                <c:pt idx="62">
                  <c:v>3.5083712979233628E-4</c:v>
                </c:pt>
                <c:pt idx="63">
                  <c:v>3.057424707615386E-4</c:v>
                </c:pt>
                <c:pt idx="64">
                  <c:v>2.662084437140555E-4</c:v>
                </c:pt>
                <c:pt idx="65">
                  <c:v>2.315845450827636E-4</c:v>
                </c:pt>
                <c:pt idx="66">
                  <c:v>2.0129109428612679E-4</c:v>
                </c:pt>
                <c:pt idx="67">
                  <c:v>1.748123256827272E-4</c:v>
                </c:pt>
                <c:pt idx="68">
                  <c:v>1.5169002795489828E-4</c:v>
                </c:pt>
                <c:pt idx="69">
                  <c:v>1.3151770897912307E-4</c:v>
                </c:pt>
                <c:pt idx="70">
                  <c:v>1.1393526075964555E-4</c:v>
                </c:pt>
                <c:pt idx="71">
                  <c:v>9.8624096718791243E-5</c:v>
                </c:pt>
                <c:pt idx="72">
                  <c:v>8.5302732291347994E-5</c:v>
                </c:pt>
                <c:pt idx="73">
                  <c:v>7.3722779197482602E-5</c:v>
                </c:pt>
                <c:pt idx="74">
                  <c:v>6.3665323799644291E-5</c:v>
                </c:pt>
                <c:pt idx="75">
                  <c:v>5.4937660445730785E-5</c:v>
                </c:pt>
                <c:pt idx="76">
                  <c:v>4.7370351564546276E-5</c:v>
                </c:pt>
                <c:pt idx="77">
                  <c:v>4.081458739746413E-5</c:v>
                </c:pt>
                <c:pt idx="78">
                  <c:v>3.5139819559382168E-5</c:v>
                </c:pt>
                <c:pt idx="79">
                  <c:v>3.0231644055800366E-5</c:v>
                </c:pt>
                <c:pt idx="80">
                  <c:v>2.5989910887425083E-5</c:v>
                </c:pt>
                <c:pt idx="81">
                  <c:v>2.2327038907921093E-5</c:v>
                </c:pt>
                <c:pt idx="82">
                  <c:v>1.9166516135760148E-5</c:v>
                </c:pt>
                <c:pt idx="83">
                  <c:v>1.644156723612511E-5</c:v>
                </c:pt>
                <c:pt idx="84">
                  <c:v>1.4093971340223277E-5</c:v>
                </c:pt>
                <c:pt idx="85">
                  <c:v>1.2073014792668424E-5</c:v>
                </c:pt>
                <c:pt idx="86">
                  <c:v>1.0334564740199781E-5</c:v>
                </c:pt>
                <c:pt idx="87">
                  <c:v>8.8402507437690403E-6</c:v>
                </c:pt>
                <c:pt idx="88">
                  <c:v>7.5567427809675181E-6</c:v>
                </c:pt>
                <c:pt idx="89">
                  <c:v>6.4551151061076339E-6</c:v>
                </c:pt>
                <c:pt idx="90">
                  <c:v>5.5102864580103272E-6</c:v>
                </c:pt>
                <c:pt idx="91">
                  <c:v>4.7005280534584415E-6</c:v>
                </c:pt>
                <c:pt idx="92">
                  <c:v>4.0070316700280273E-6</c:v>
                </c:pt>
                <c:pt idx="93">
                  <c:v>3.4135309157079519E-6</c:v>
                </c:pt>
                <c:pt idx="94">
                  <c:v>2.9059695105804195E-6</c:v>
                </c:pt>
                <c:pt idx="95">
                  <c:v>2.4722110641972606E-6</c:v>
                </c:pt>
                <c:pt idx="96">
                  <c:v>2.1017854322513685E-6</c:v>
                </c:pt>
                <c:pt idx="97">
                  <c:v>1.7856672709370969E-6</c:v>
                </c:pt>
                <c:pt idx="98">
                  <c:v>1.5160829075488991E-6</c:v>
                </c:pt>
                <c:pt idx="99">
                  <c:v>1.2863420700837125E-6</c:v>
                </c:pt>
                <c:pt idx="100">
                  <c:v>1.0906914269526169E-6</c:v>
                </c:pt>
                <c:pt idx="101">
                  <c:v>9.2418722963394373E-7</c:v>
                </c:pt>
                <c:pt idx="102">
                  <c:v>7.8258467617331462E-7</c:v>
                </c:pt>
                <c:pt idx="103">
                  <c:v>6.6224188866037537E-7</c:v>
                </c:pt>
                <c:pt idx="104">
                  <c:v>5.6003665183101958E-7</c:v>
                </c:pt>
                <c:pt idx="105">
                  <c:v>4.7329428276565721E-7</c:v>
                </c:pt>
                <c:pt idx="106">
                  <c:v>3.9972520116116073E-7</c:v>
                </c:pt>
                <c:pt idx="107">
                  <c:v>3.3737094196073514E-7</c:v>
                </c:pt>
                <c:pt idx="108">
                  <c:v>2.8455750833433768E-7</c:v>
                </c:pt>
                <c:pt idx="109">
                  <c:v>2.3985510733126603E-7</c:v>
                </c:pt>
                <c:pt idx="110">
                  <c:v>2.0204341633078826E-7</c:v>
                </c:pt>
                <c:pt idx="111">
                  <c:v>1.7008165398291197E-7</c:v>
                </c:pt>
                <c:pt idx="112">
                  <c:v>1.4308280682495678E-7</c:v>
                </c:pt>
                <c:pt idx="113">
                  <c:v>1.202914561293511E-7</c:v>
                </c:pt>
                <c:pt idx="114">
                  <c:v>1.0106471581838861E-7</c:v>
                </c:pt>
                <c:pt idx="115">
                  <c:v>8.4855859672217093E-8</c:v>
                </c:pt>
                <c:pt idx="116">
                  <c:v>7.1200268902948949E-8</c:v>
                </c:pt>
                <c:pt idx="117">
                  <c:v>5.9703381238840336E-8</c:v>
                </c:pt>
                <c:pt idx="118">
                  <c:v>5.0030363629716135E-8</c:v>
                </c:pt>
                <c:pt idx="119">
                  <c:v>4.1897270985913337E-8</c:v>
                </c:pt>
                <c:pt idx="120">
                  <c:v>3.5063480341435138E-8</c:v>
                </c:pt>
                <c:pt idx="121">
                  <c:v>2.9325225137100119E-8</c:v>
                </c:pt>
                <c:pt idx="122">
                  <c:v>2.4510069085437181E-8</c:v>
                </c:pt>
                <c:pt idx="123">
                  <c:v>2.0472191497589165E-8</c:v>
                </c:pt>
                <c:pt idx="124">
                  <c:v>1.7088363613027013E-8</c:v>
                </c:pt>
                <c:pt idx="125">
                  <c:v>1.4254522562318073E-8</c:v>
                </c:pt>
                <c:pt idx="126">
                  <c:v>1.1882849482169888E-8</c:v>
                </c:pt>
                <c:pt idx="127">
                  <c:v>9.8992862795910241E-9</c:v>
                </c:pt>
                <c:pt idx="128">
                  <c:v>8.2414217672521772E-9</c:v>
                </c:pt>
                <c:pt idx="129">
                  <c:v>6.8566967659222655E-9</c:v>
                </c:pt>
                <c:pt idx="130">
                  <c:v>5.7008796572333154E-9</c:v>
                </c:pt>
                <c:pt idx="131">
                  <c:v>4.7367713085222363E-9</c:v>
                </c:pt>
                <c:pt idx="132">
                  <c:v>3.9331098378170282E-9</c:v>
                </c:pt>
                <c:pt idx="133">
                  <c:v>3.2636405800090529E-9</c:v>
                </c:pt>
                <c:pt idx="134">
                  <c:v>2.7063291607731799E-9</c:v>
                </c:pt>
                <c:pt idx="135">
                  <c:v>2.242695584797616E-9</c:v>
                </c:pt>
                <c:pt idx="136">
                  <c:v>1.8572521298665379E-9</c:v>
                </c:pt>
                <c:pt idx="137">
                  <c:v>1.5370272832271326E-9</c:v>
                </c:pt>
                <c:pt idx="138">
                  <c:v>1.271164729033103E-9</c:v>
                </c:pt>
                <c:pt idx="139">
                  <c:v>1.0505842862329473E-9</c:v>
                </c:pt>
                <c:pt idx="140">
                  <c:v>8.6769691431953788E-10</c:v>
                </c:pt>
                <c:pt idx="141">
                  <c:v>7.1616412800068474E-10</c:v>
                </c:pt>
                <c:pt idx="142">
                  <c:v>5.9069549251944409E-10</c:v>
                </c:pt>
                <c:pt idx="143">
                  <c:v>4.8687842646444324E-10</c:v>
                </c:pt>
                <c:pt idx="144">
                  <c:v>4.0103509402200643E-10</c:v>
                </c:pt>
                <c:pt idx="145">
                  <c:v>3.3010227884489041E-10</c:v>
                </c:pt>
                <c:pt idx="146">
                  <c:v>2.715300206901361E-10</c:v>
                </c:pt>
                <c:pt idx="147">
                  <c:v>2.2319746051380207E-10</c:v>
                </c:pt>
                <c:pt idx="148">
                  <c:v>1.8334223028659835E-10</c:v>
                </c:pt>
                <c:pt idx="149">
                  <c:v>1.504998348167419E-10</c:v>
                </c:pt>
                <c:pt idx="150">
                  <c:v>1.2345524602608293E-10</c:v>
                </c:pt>
                <c:pt idx="151">
                  <c:v>1.0120015936365689E-10</c:v>
                </c:pt>
                <c:pt idx="152">
                  <c:v>8.2899243025735814E-11</c:v>
                </c:pt>
                <c:pt idx="153">
                  <c:v>6.7860383978768368E-11</c:v>
                </c:pt>
                <c:pt idx="154">
                  <c:v>5.5510818164350439E-11</c:v>
                </c:pt>
                <c:pt idx="155">
                  <c:v>4.5376813417874473E-11</c:v>
                </c:pt>
                <c:pt idx="156">
                  <c:v>3.7066572033950251E-11</c:v>
                </c:pt>
                <c:pt idx="157">
                  <c:v>3.0256908090109391E-11</c:v>
                </c:pt>
                <c:pt idx="158">
                  <c:v>2.4680590904324617E-11</c:v>
                </c:pt>
                <c:pt idx="159">
                  <c:v>2.0117796317720149E-11</c:v>
                </c:pt>
                <c:pt idx="160">
                  <c:v>1.6386558776559923E-11</c:v>
                </c:pt>
                <c:pt idx="161">
                  <c:v>1.3337997373241706E-11</c:v>
                </c:pt>
                <c:pt idx="162">
                  <c:v>1.0848544285124717E-11</c:v>
                </c:pt>
                <c:pt idx="163">
                  <c:v>8.8175022838754558E-12</c:v>
                </c:pt>
                <c:pt idx="164">
                  <c:v>7.1613825980421097E-12</c:v>
                </c:pt>
                <c:pt idx="165">
                  <c:v>5.8120175339126945E-12</c:v>
                </c:pt>
                <c:pt idx="166">
                  <c:v>4.7135628733485646E-12</c:v>
                </c:pt>
                <c:pt idx="167">
                  <c:v>3.8198333385253136E-12</c:v>
                </c:pt>
                <c:pt idx="168">
                  <c:v>3.0933033912106112E-12</c:v>
                </c:pt>
                <c:pt idx="169">
                  <c:v>2.5031088313198779E-12</c:v>
                </c:pt>
                <c:pt idx="170">
                  <c:v>2.0239365738916604E-12</c:v>
                </c:pt>
                <c:pt idx="171">
                  <c:v>1.6353585152728556E-12</c:v>
                </c:pt>
                <c:pt idx="172">
                  <c:v>1.3202772208842362E-12</c:v>
                </c:pt>
                <c:pt idx="173">
                  <c:v>1.0651479698253752E-12</c:v>
                </c:pt>
                <c:pt idx="174">
                  <c:v>8.5875750954755858E-13</c:v>
                </c:pt>
                <c:pt idx="175">
                  <c:v>6.9166894434147252E-13</c:v>
                </c:pt>
                <c:pt idx="176">
                  <c:v>5.5677684684951601E-13</c:v>
                </c:pt>
                <c:pt idx="177">
                  <c:v>4.4786396813378815E-13</c:v>
                </c:pt>
                <c:pt idx="178">
                  <c:v>3.5982328228101323E-13</c:v>
                </c:pt>
                <c:pt idx="179">
                  <c:v>2.8899105330992825E-13</c:v>
                </c:pt>
                <c:pt idx="180">
                  <c:v>2.319255898441952E-13</c:v>
                </c:pt>
                <c:pt idx="181">
                  <c:v>1.8596235662471372E-13</c:v>
                </c:pt>
                <c:pt idx="182">
                  <c:v>1.4899192990469601E-13</c:v>
                </c:pt>
                <c:pt idx="183">
                  <c:v>1.1923795284474181E-13</c:v>
                </c:pt>
                <c:pt idx="184">
                  <c:v>9.5368157815300947E-14</c:v>
                </c:pt>
                <c:pt idx="185">
                  <c:v>7.6272321791748254E-14</c:v>
                </c:pt>
                <c:pt idx="186">
                  <c:v>6.0840221749458578E-14</c:v>
                </c:pt>
                <c:pt idx="187">
                  <c:v>4.8627768478581856E-14</c:v>
                </c:pt>
                <c:pt idx="188">
                  <c:v>3.8635761256955448E-14</c:v>
                </c:pt>
                <c:pt idx="189">
                  <c:v>3.0864200084579352E-14</c:v>
                </c:pt>
                <c:pt idx="190">
                  <c:v>2.4646951146678475E-14</c:v>
                </c:pt>
                <c:pt idx="191">
                  <c:v>1.9539925233402755E-14</c:v>
                </c:pt>
                <c:pt idx="192">
                  <c:v>1.5543122344752192E-14</c:v>
                </c:pt>
                <c:pt idx="193">
                  <c:v>1.2212453270876722E-14</c:v>
                </c:pt>
                <c:pt idx="194">
                  <c:v>9.7699626167013776E-15</c:v>
                </c:pt>
                <c:pt idx="195">
                  <c:v>7.7715611723760958E-15</c:v>
                </c:pt>
                <c:pt idx="196">
                  <c:v>6.2172489379008766E-15</c:v>
                </c:pt>
                <c:pt idx="197">
                  <c:v>4.8849813083506888E-15</c:v>
                </c:pt>
                <c:pt idx="198">
                  <c:v>3.7747582837255322E-15</c:v>
                </c:pt>
                <c:pt idx="199">
                  <c:v>2.9976021664879227E-15</c:v>
                </c:pt>
                <c:pt idx="200">
                  <c:v>2.4424906541753444E-15</c:v>
                </c:pt>
              </c:numCache>
            </c:numRef>
          </c:yVal>
          <c:smooth val="1"/>
          <c:extLst xmlns:c16r2="http://schemas.microsoft.com/office/drawing/2015/06/chart">
            <c:ext xmlns:c16="http://schemas.microsoft.com/office/drawing/2014/chart" uri="{C3380CC4-5D6E-409C-BE32-E72D297353CC}">
              <c16:uniqueId val="{00000000-3B84-4E59-A0D2-AFB5E4FA8D50}"/>
            </c:ext>
          </c:extLst>
        </c:ser>
        <c:ser>
          <c:idx val="1"/>
          <c:order val="1"/>
          <c:spPr>
            <a:ln w="19050" cap="rnd">
              <a:solidFill>
                <a:schemeClr val="accent2"/>
              </a:solidFill>
              <a:round/>
            </a:ln>
            <a:effectLst/>
          </c:spPr>
          <c:marker>
            <c:symbol val="none"/>
          </c:marker>
          <c:xVal>
            <c:numRef>
              <c:f>BetaDist3Industries!$A$18:$A$218</c:f>
              <c:numCache>
                <c:formatCode>General</c:formatCode>
                <c:ptCount val="201"/>
                <c:pt idx="0">
                  <c:v>1E-3</c:v>
                </c:pt>
                <c:pt idx="1">
                  <c:v>3.0000000000000001E-3</c:v>
                </c:pt>
                <c:pt idx="2">
                  <c:v>5.0000000000000001E-3</c:v>
                </c:pt>
                <c:pt idx="3">
                  <c:v>7.0000000000000001E-3</c:v>
                </c:pt>
                <c:pt idx="4">
                  <c:v>9.0000000000000011E-3</c:v>
                </c:pt>
                <c:pt idx="5">
                  <c:v>1.1000000000000001E-2</c:v>
                </c:pt>
                <c:pt idx="6">
                  <c:v>1.3000000000000001E-2</c:v>
                </c:pt>
                <c:pt idx="7">
                  <c:v>1.5000000000000001E-2</c:v>
                </c:pt>
                <c:pt idx="8">
                  <c:v>1.7000000000000001E-2</c:v>
                </c:pt>
                <c:pt idx="9">
                  <c:v>1.9000000000000003E-2</c:v>
                </c:pt>
                <c:pt idx="10">
                  <c:v>2.1000000000000005E-2</c:v>
                </c:pt>
                <c:pt idx="11">
                  <c:v>2.3000000000000007E-2</c:v>
                </c:pt>
                <c:pt idx="12">
                  <c:v>2.5000000000000008E-2</c:v>
                </c:pt>
                <c:pt idx="13">
                  <c:v>2.700000000000001E-2</c:v>
                </c:pt>
                <c:pt idx="14">
                  <c:v>2.9000000000000012E-2</c:v>
                </c:pt>
                <c:pt idx="15">
                  <c:v>3.1000000000000014E-2</c:v>
                </c:pt>
                <c:pt idx="16">
                  <c:v>3.3000000000000015E-2</c:v>
                </c:pt>
                <c:pt idx="17">
                  <c:v>3.5000000000000017E-2</c:v>
                </c:pt>
                <c:pt idx="18">
                  <c:v>3.7000000000000019E-2</c:v>
                </c:pt>
                <c:pt idx="19">
                  <c:v>3.9000000000000021E-2</c:v>
                </c:pt>
                <c:pt idx="20">
                  <c:v>4.1000000000000023E-2</c:v>
                </c:pt>
                <c:pt idx="21">
                  <c:v>4.3000000000000024E-2</c:v>
                </c:pt>
                <c:pt idx="22">
                  <c:v>4.5000000000000026E-2</c:v>
                </c:pt>
                <c:pt idx="23">
                  <c:v>4.7000000000000028E-2</c:v>
                </c:pt>
                <c:pt idx="24">
                  <c:v>4.900000000000003E-2</c:v>
                </c:pt>
                <c:pt idx="25">
                  <c:v>5.1000000000000031E-2</c:v>
                </c:pt>
                <c:pt idx="26">
                  <c:v>5.3000000000000033E-2</c:v>
                </c:pt>
                <c:pt idx="27">
                  <c:v>5.5000000000000035E-2</c:v>
                </c:pt>
                <c:pt idx="28">
                  <c:v>5.7000000000000037E-2</c:v>
                </c:pt>
                <c:pt idx="29">
                  <c:v>5.9000000000000039E-2</c:v>
                </c:pt>
                <c:pt idx="30">
                  <c:v>6.100000000000004E-2</c:v>
                </c:pt>
                <c:pt idx="31">
                  <c:v>6.3000000000000042E-2</c:v>
                </c:pt>
                <c:pt idx="32">
                  <c:v>6.5000000000000044E-2</c:v>
                </c:pt>
                <c:pt idx="33">
                  <c:v>6.7000000000000046E-2</c:v>
                </c:pt>
                <c:pt idx="34">
                  <c:v>6.9000000000000047E-2</c:v>
                </c:pt>
                <c:pt idx="35">
                  <c:v>7.1000000000000049E-2</c:v>
                </c:pt>
                <c:pt idx="36">
                  <c:v>7.3000000000000051E-2</c:v>
                </c:pt>
                <c:pt idx="37">
                  <c:v>7.5000000000000053E-2</c:v>
                </c:pt>
                <c:pt idx="38">
                  <c:v>7.7000000000000055E-2</c:v>
                </c:pt>
                <c:pt idx="39">
                  <c:v>7.9000000000000056E-2</c:v>
                </c:pt>
                <c:pt idx="40">
                  <c:v>8.1000000000000058E-2</c:v>
                </c:pt>
                <c:pt idx="41">
                  <c:v>8.300000000000006E-2</c:v>
                </c:pt>
                <c:pt idx="42">
                  <c:v>8.5000000000000062E-2</c:v>
                </c:pt>
                <c:pt idx="43">
                  <c:v>8.7000000000000063E-2</c:v>
                </c:pt>
                <c:pt idx="44">
                  <c:v>8.9000000000000065E-2</c:v>
                </c:pt>
                <c:pt idx="45">
                  <c:v>9.1000000000000067E-2</c:v>
                </c:pt>
                <c:pt idx="46">
                  <c:v>9.3000000000000069E-2</c:v>
                </c:pt>
                <c:pt idx="47">
                  <c:v>9.500000000000007E-2</c:v>
                </c:pt>
                <c:pt idx="48">
                  <c:v>9.7000000000000072E-2</c:v>
                </c:pt>
                <c:pt idx="49">
                  <c:v>9.9000000000000074E-2</c:v>
                </c:pt>
                <c:pt idx="50">
                  <c:v>0.10100000000000008</c:v>
                </c:pt>
                <c:pt idx="51">
                  <c:v>0.10300000000000008</c:v>
                </c:pt>
                <c:pt idx="52">
                  <c:v>0.10500000000000008</c:v>
                </c:pt>
                <c:pt idx="53">
                  <c:v>0.10700000000000008</c:v>
                </c:pt>
                <c:pt idx="54">
                  <c:v>0.10900000000000008</c:v>
                </c:pt>
                <c:pt idx="55">
                  <c:v>0.11100000000000008</c:v>
                </c:pt>
                <c:pt idx="56">
                  <c:v>0.11300000000000009</c:v>
                </c:pt>
                <c:pt idx="57">
                  <c:v>0.11500000000000009</c:v>
                </c:pt>
                <c:pt idx="58">
                  <c:v>0.11700000000000009</c:v>
                </c:pt>
                <c:pt idx="59">
                  <c:v>0.11900000000000009</c:v>
                </c:pt>
                <c:pt idx="60">
                  <c:v>0.12100000000000009</c:v>
                </c:pt>
                <c:pt idx="61">
                  <c:v>0.1230000000000001</c:v>
                </c:pt>
                <c:pt idx="62">
                  <c:v>0.12500000000000008</c:v>
                </c:pt>
                <c:pt idx="63">
                  <c:v>0.12700000000000009</c:v>
                </c:pt>
                <c:pt idx="64">
                  <c:v>0.12900000000000009</c:v>
                </c:pt>
                <c:pt idx="65">
                  <c:v>0.13100000000000009</c:v>
                </c:pt>
                <c:pt idx="66">
                  <c:v>0.13300000000000009</c:v>
                </c:pt>
                <c:pt idx="67">
                  <c:v>0.13500000000000009</c:v>
                </c:pt>
                <c:pt idx="68">
                  <c:v>0.13700000000000009</c:v>
                </c:pt>
                <c:pt idx="69">
                  <c:v>0.1390000000000001</c:v>
                </c:pt>
                <c:pt idx="70">
                  <c:v>0.1410000000000001</c:v>
                </c:pt>
                <c:pt idx="71">
                  <c:v>0.1430000000000001</c:v>
                </c:pt>
                <c:pt idx="72">
                  <c:v>0.1450000000000001</c:v>
                </c:pt>
                <c:pt idx="73">
                  <c:v>0.1470000000000001</c:v>
                </c:pt>
                <c:pt idx="74">
                  <c:v>0.1490000000000001</c:v>
                </c:pt>
                <c:pt idx="75">
                  <c:v>0.15100000000000011</c:v>
                </c:pt>
                <c:pt idx="76">
                  <c:v>0.15300000000000011</c:v>
                </c:pt>
                <c:pt idx="77">
                  <c:v>0.15500000000000011</c:v>
                </c:pt>
                <c:pt idx="78">
                  <c:v>0.15700000000000011</c:v>
                </c:pt>
                <c:pt idx="79">
                  <c:v>0.15900000000000011</c:v>
                </c:pt>
                <c:pt idx="80">
                  <c:v>0.16100000000000012</c:v>
                </c:pt>
                <c:pt idx="81">
                  <c:v>0.16300000000000012</c:v>
                </c:pt>
                <c:pt idx="82">
                  <c:v>0.16500000000000012</c:v>
                </c:pt>
                <c:pt idx="83">
                  <c:v>0.16700000000000012</c:v>
                </c:pt>
                <c:pt idx="84">
                  <c:v>0.16900000000000012</c:v>
                </c:pt>
                <c:pt idx="85">
                  <c:v>0.17100000000000012</c:v>
                </c:pt>
                <c:pt idx="86">
                  <c:v>0.17300000000000013</c:v>
                </c:pt>
                <c:pt idx="87">
                  <c:v>0.17500000000000013</c:v>
                </c:pt>
                <c:pt idx="88">
                  <c:v>0.17700000000000013</c:v>
                </c:pt>
                <c:pt idx="89">
                  <c:v>0.17900000000000013</c:v>
                </c:pt>
                <c:pt idx="90">
                  <c:v>0.18100000000000013</c:v>
                </c:pt>
                <c:pt idx="91">
                  <c:v>0.18300000000000013</c:v>
                </c:pt>
                <c:pt idx="92">
                  <c:v>0.18500000000000014</c:v>
                </c:pt>
                <c:pt idx="93">
                  <c:v>0.18700000000000014</c:v>
                </c:pt>
                <c:pt idx="94">
                  <c:v>0.18900000000000014</c:v>
                </c:pt>
                <c:pt idx="95">
                  <c:v>0.19100000000000014</c:v>
                </c:pt>
                <c:pt idx="96">
                  <c:v>0.19300000000000014</c:v>
                </c:pt>
                <c:pt idx="97">
                  <c:v>0.19500000000000015</c:v>
                </c:pt>
                <c:pt idx="98">
                  <c:v>0.19700000000000015</c:v>
                </c:pt>
                <c:pt idx="99">
                  <c:v>0.19900000000000015</c:v>
                </c:pt>
                <c:pt idx="100">
                  <c:v>0.20100000000000015</c:v>
                </c:pt>
                <c:pt idx="101">
                  <c:v>0.20300000000000015</c:v>
                </c:pt>
                <c:pt idx="102">
                  <c:v>0.20500000000000015</c:v>
                </c:pt>
                <c:pt idx="103">
                  <c:v>0.20700000000000016</c:v>
                </c:pt>
                <c:pt idx="104">
                  <c:v>0.20900000000000016</c:v>
                </c:pt>
                <c:pt idx="105">
                  <c:v>0.21100000000000016</c:v>
                </c:pt>
                <c:pt idx="106">
                  <c:v>0.21300000000000016</c:v>
                </c:pt>
                <c:pt idx="107">
                  <c:v>0.21500000000000016</c:v>
                </c:pt>
                <c:pt idx="108">
                  <c:v>0.21700000000000016</c:v>
                </c:pt>
                <c:pt idx="109">
                  <c:v>0.21900000000000017</c:v>
                </c:pt>
                <c:pt idx="110">
                  <c:v>0.22100000000000017</c:v>
                </c:pt>
                <c:pt idx="111">
                  <c:v>0.22300000000000017</c:v>
                </c:pt>
                <c:pt idx="112">
                  <c:v>0.22500000000000017</c:v>
                </c:pt>
                <c:pt idx="113">
                  <c:v>0.22700000000000017</c:v>
                </c:pt>
                <c:pt idx="114">
                  <c:v>0.22900000000000018</c:v>
                </c:pt>
                <c:pt idx="115">
                  <c:v>0.23100000000000018</c:v>
                </c:pt>
                <c:pt idx="116">
                  <c:v>0.23300000000000018</c:v>
                </c:pt>
                <c:pt idx="117">
                  <c:v>0.23500000000000018</c:v>
                </c:pt>
                <c:pt idx="118">
                  <c:v>0.23700000000000018</c:v>
                </c:pt>
                <c:pt idx="119">
                  <c:v>0.23900000000000018</c:v>
                </c:pt>
                <c:pt idx="120">
                  <c:v>0.24100000000000019</c:v>
                </c:pt>
                <c:pt idx="121">
                  <c:v>0.24300000000000019</c:v>
                </c:pt>
                <c:pt idx="122">
                  <c:v>0.24500000000000019</c:v>
                </c:pt>
                <c:pt idx="123">
                  <c:v>0.24700000000000019</c:v>
                </c:pt>
                <c:pt idx="124">
                  <c:v>0.24900000000000019</c:v>
                </c:pt>
                <c:pt idx="125">
                  <c:v>0.25100000000000017</c:v>
                </c:pt>
                <c:pt idx="126">
                  <c:v>0.25300000000000017</c:v>
                </c:pt>
                <c:pt idx="127">
                  <c:v>0.25500000000000017</c:v>
                </c:pt>
                <c:pt idx="128">
                  <c:v>0.25700000000000017</c:v>
                </c:pt>
                <c:pt idx="129">
                  <c:v>0.25900000000000017</c:v>
                </c:pt>
                <c:pt idx="130">
                  <c:v>0.26100000000000018</c:v>
                </c:pt>
                <c:pt idx="131">
                  <c:v>0.26300000000000018</c:v>
                </c:pt>
                <c:pt idx="132">
                  <c:v>0.26500000000000018</c:v>
                </c:pt>
                <c:pt idx="133">
                  <c:v>0.26700000000000018</c:v>
                </c:pt>
                <c:pt idx="134">
                  <c:v>0.26900000000000018</c:v>
                </c:pt>
                <c:pt idx="135">
                  <c:v>0.27100000000000019</c:v>
                </c:pt>
                <c:pt idx="136">
                  <c:v>0.27300000000000019</c:v>
                </c:pt>
                <c:pt idx="137">
                  <c:v>0.27500000000000019</c:v>
                </c:pt>
                <c:pt idx="138">
                  <c:v>0.27700000000000019</c:v>
                </c:pt>
                <c:pt idx="139">
                  <c:v>0.27900000000000019</c:v>
                </c:pt>
                <c:pt idx="140">
                  <c:v>0.28100000000000019</c:v>
                </c:pt>
                <c:pt idx="141">
                  <c:v>0.2830000000000002</c:v>
                </c:pt>
                <c:pt idx="142">
                  <c:v>0.2850000000000002</c:v>
                </c:pt>
                <c:pt idx="143">
                  <c:v>0.2870000000000002</c:v>
                </c:pt>
                <c:pt idx="144">
                  <c:v>0.2890000000000002</c:v>
                </c:pt>
                <c:pt idx="145">
                  <c:v>0.2910000000000002</c:v>
                </c:pt>
                <c:pt idx="146">
                  <c:v>0.2930000000000002</c:v>
                </c:pt>
                <c:pt idx="147">
                  <c:v>0.29500000000000021</c:v>
                </c:pt>
                <c:pt idx="148">
                  <c:v>0.29700000000000021</c:v>
                </c:pt>
                <c:pt idx="149">
                  <c:v>0.29900000000000021</c:v>
                </c:pt>
                <c:pt idx="150">
                  <c:v>0.30100000000000021</c:v>
                </c:pt>
                <c:pt idx="151">
                  <c:v>0.30300000000000021</c:v>
                </c:pt>
                <c:pt idx="152">
                  <c:v>0.30500000000000022</c:v>
                </c:pt>
                <c:pt idx="153">
                  <c:v>0.30700000000000022</c:v>
                </c:pt>
                <c:pt idx="154">
                  <c:v>0.30900000000000022</c:v>
                </c:pt>
                <c:pt idx="155">
                  <c:v>0.31100000000000022</c:v>
                </c:pt>
                <c:pt idx="156">
                  <c:v>0.31300000000000022</c:v>
                </c:pt>
                <c:pt idx="157">
                  <c:v>0.31500000000000022</c:v>
                </c:pt>
                <c:pt idx="158">
                  <c:v>0.31700000000000023</c:v>
                </c:pt>
                <c:pt idx="159">
                  <c:v>0.31900000000000023</c:v>
                </c:pt>
                <c:pt idx="160">
                  <c:v>0.32100000000000023</c:v>
                </c:pt>
                <c:pt idx="161">
                  <c:v>0.32300000000000023</c:v>
                </c:pt>
                <c:pt idx="162">
                  <c:v>0.32500000000000023</c:v>
                </c:pt>
                <c:pt idx="163">
                  <c:v>0.32700000000000023</c:v>
                </c:pt>
                <c:pt idx="164">
                  <c:v>0.32900000000000024</c:v>
                </c:pt>
                <c:pt idx="165">
                  <c:v>0.33100000000000024</c:v>
                </c:pt>
                <c:pt idx="166">
                  <c:v>0.33300000000000024</c:v>
                </c:pt>
                <c:pt idx="167">
                  <c:v>0.33500000000000024</c:v>
                </c:pt>
                <c:pt idx="168">
                  <c:v>0.33700000000000024</c:v>
                </c:pt>
                <c:pt idx="169">
                  <c:v>0.33900000000000025</c:v>
                </c:pt>
                <c:pt idx="170">
                  <c:v>0.34100000000000025</c:v>
                </c:pt>
                <c:pt idx="171">
                  <c:v>0.34300000000000025</c:v>
                </c:pt>
                <c:pt idx="172">
                  <c:v>0.34500000000000025</c:v>
                </c:pt>
                <c:pt idx="173">
                  <c:v>0.34700000000000025</c:v>
                </c:pt>
                <c:pt idx="174">
                  <c:v>0.34900000000000025</c:v>
                </c:pt>
                <c:pt idx="175">
                  <c:v>0.35100000000000026</c:v>
                </c:pt>
                <c:pt idx="176">
                  <c:v>0.35300000000000026</c:v>
                </c:pt>
                <c:pt idx="177">
                  <c:v>0.35500000000000026</c:v>
                </c:pt>
                <c:pt idx="178">
                  <c:v>0.35700000000000026</c:v>
                </c:pt>
                <c:pt idx="179">
                  <c:v>0.35900000000000026</c:v>
                </c:pt>
                <c:pt idx="180">
                  <c:v>0.36100000000000027</c:v>
                </c:pt>
                <c:pt idx="181">
                  <c:v>0.36300000000000027</c:v>
                </c:pt>
                <c:pt idx="182">
                  <c:v>0.36500000000000027</c:v>
                </c:pt>
                <c:pt idx="183">
                  <c:v>0.36700000000000027</c:v>
                </c:pt>
                <c:pt idx="184">
                  <c:v>0.36900000000000027</c:v>
                </c:pt>
                <c:pt idx="185">
                  <c:v>0.37100000000000027</c:v>
                </c:pt>
                <c:pt idx="186">
                  <c:v>0.37300000000000028</c:v>
                </c:pt>
                <c:pt idx="187">
                  <c:v>0.37500000000000028</c:v>
                </c:pt>
                <c:pt idx="188">
                  <c:v>0.37700000000000028</c:v>
                </c:pt>
                <c:pt idx="189">
                  <c:v>0.37900000000000028</c:v>
                </c:pt>
                <c:pt idx="190">
                  <c:v>0.38100000000000028</c:v>
                </c:pt>
                <c:pt idx="191">
                  <c:v>0.38300000000000028</c:v>
                </c:pt>
                <c:pt idx="192">
                  <c:v>0.38500000000000029</c:v>
                </c:pt>
                <c:pt idx="193">
                  <c:v>0.38700000000000029</c:v>
                </c:pt>
                <c:pt idx="194">
                  <c:v>0.38900000000000029</c:v>
                </c:pt>
                <c:pt idx="195">
                  <c:v>0.39100000000000029</c:v>
                </c:pt>
                <c:pt idx="196">
                  <c:v>0.39300000000000029</c:v>
                </c:pt>
                <c:pt idx="197">
                  <c:v>0.3950000000000003</c:v>
                </c:pt>
                <c:pt idx="198">
                  <c:v>0.3970000000000003</c:v>
                </c:pt>
                <c:pt idx="199">
                  <c:v>0.3990000000000003</c:v>
                </c:pt>
                <c:pt idx="200">
                  <c:v>0.4010000000000003</c:v>
                </c:pt>
              </c:numCache>
            </c:numRef>
          </c:xVal>
          <c:yVal>
            <c:numRef>
              <c:f>BetaDist3Industries!$C$18:$C$218</c:f>
              <c:numCache>
                <c:formatCode>General</c:formatCode>
                <c:ptCount val="201"/>
                <c:pt idx="0">
                  <c:v>7.1635763511574909E-4</c:v>
                </c:pt>
                <c:pt idx="1">
                  <c:v>7.7470692371862659E-3</c:v>
                </c:pt>
                <c:pt idx="2">
                  <c:v>2.3303737491562258E-2</c:v>
                </c:pt>
                <c:pt idx="3">
                  <c:v>4.3000331297189193E-2</c:v>
                </c:pt>
                <c:pt idx="4">
                  <c:v>6.1813129868434749E-2</c:v>
                </c:pt>
                <c:pt idx="5">
                  <c:v>7.6406196093318446E-2</c:v>
                </c:pt>
                <c:pt idx="6">
                  <c:v>8.5362858042569961E-2</c:v>
                </c:pt>
                <c:pt idx="7">
                  <c:v>8.8700291206154691E-2</c:v>
                </c:pt>
                <c:pt idx="8">
                  <c:v>8.7272054043970926E-2</c:v>
                </c:pt>
                <c:pt idx="9">
                  <c:v>8.2282791933443233E-2</c:v>
                </c:pt>
                <c:pt idx="10">
                  <c:v>7.4965297771236505E-2</c:v>
                </c:pt>
                <c:pt idx="11">
                  <c:v>6.6400553496273496E-2</c:v>
                </c:pt>
                <c:pt idx="12">
                  <c:v>5.744140364850947E-2</c:v>
                </c:pt>
                <c:pt idx="13">
                  <c:v>4.8701719490829687E-2</c:v>
                </c:pt>
                <c:pt idx="14">
                  <c:v>4.0581345591162887E-2</c:v>
                </c:pt>
                <c:pt idx="15">
                  <c:v>3.3306474902296657E-2</c:v>
                </c:pt>
                <c:pt idx="16">
                  <c:v>2.6972941098402425E-2</c:v>
                </c:pt>
                <c:pt idx="17">
                  <c:v>2.1585650705981396E-2</c:v>
                </c:pt>
                <c:pt idx="18">
                  <c:v>1.7091179496835474E-2</c:v>
                </c:pt>
                <c:pt idx="19">
                  <c:v>1.3402856931945317E-2</c:v>
                </c:pt>
                <c:pt idx="20">
                  <c:v>1.0418904315284583E-2</c:v>
                </c:pt>
                <c:pt idx="21">
                  <c:v>8.0347474610850123E-3</c:v>
                </c:pt>
                <c:pt idx="22">
                  <c:v>6.1507686118766891E-3</c:v>
                </c:pt>
                <c:pt idx="23">
                  <c:v>4.6766841538786741E-3</c:v>
                </c:pt>
                <c:pt idx="24">
                  <c:v>3.5335554508126865E-3</c:v>
                </c:pt>
                <c:pt idx="25">
                  <c:v>2.6542319223163968E-3</c:v>
                </c:pt>
                <c:pt idx="26">
                  <c:v>1.9828273320550149E-3</c:v>
                </c:pt>
                <c:pt idx="27">
                  <c:v>1.4736601588104525E-3</c:v>
                </c:pt>
                <c:pt idx="28">
                  <c:v>1.0899525038557956E-3</c:v>
                </c:pt>
                <c:pt idx="29">
                  <c:v>8.0247809316869034E-4</c:v>
                </c:pt>
                <c:pt idx="30">
                  <c:v>5.8827424709206877E-4</c:v>
                </c:pt>
                <c:pt idx="31">
                  <c:v>4.2947984516072957E-4</c:v>
                </c:pt>
                <c:pt idx="32">
                  <c:v>3.1232604476216785E-4</c:v>
                </c:pt>
                <c:pt idx="33">
                  <c:v>2.2628420650505632E-4</c:v>
                </c:pt>
                <c:pt idx="34">
                  <c:v>1.6336236941372206E-4</c:v>
                </c:pt>
                <c:pt idx="35">
                  <c:v>1.1753478076825807E-4</c:v>
                </c:pt>
                <c:pt idx="36">
                  <c:v>8.4286239683040165E-5</c:v>
                </c:pt>
                <c:pt idx="37">
                  <c:v>6.0252795348825217E-5</c:v>
                </c:pt>
                <c:pt idx="38">
                  <c:v>4.2941565600806975E-5</c:v>
                </c:pt>
                <c:pt idx="39">
                  <c:v>3.051438539225515E-5</c:v>
                </c:pt>
                <c:pt idx="40">
                  <c:v>2.1622195981119141E-5</c:v>
                </c:pt>
                <c:pt idx="41">
                  <c:v>1.5279266159629046E-5</c:v>
                </c:pt>
                <c:pt idx="42">
                  <c:v>1.0768343309264239E-5</c:v>
                </c:pt>
                <c:pt idx="43">
                  <c:v>7.5695926273766645E-6</c:v>
                </c:pt>
                <c:pt idx="44">
                  <c:v>5.3076764549020439E-6</c:v>
                </c:pt>
                <c:pt idx="45">
                  <c:v>3.712560943003318E-6</c:v>
                </c:pt>
                <c:pt idx="46">
                  <c:v>2.5906386672547299E-6</c:v>
                </c:pt>
                <c:pt idx="47">
                  <c:v>1.8035543726258041E-6</c:v>
                </c:pt>
                <c:pt idx="48">
                  <c:v>1.2527491981551009E-6</c:v>
                </c:pt>
                <c:pt idx="49">
                  <c:v>8.6822707434652813E-7</c:v>
                </c:pt>
                <c:pt idx="50">
                  <c:v>6.004228106926135E-7</c:v>
                </c:pt>
                <c:pt idx="51">
                  <c:v>4.1433799613521671E-7</c:v>
                </c:pt>
                <c:pt idx="52">
                  <c:v>2.8532767160083239E-7</c:v>
                </c:pt>
                <c:pt idx="53">
                  <c:v>1.9608360501965905E-7</c:v>
                </c:pt>
                <c:pt idx="54">
                  <c:v>1.3448151570116806E-7</c:v>
                </c:pt>
                <c:pt idx="55">
                  <c:v>9.2049730282539599E-8</c:v>
                </c:pt>
                <c:pt idx="56">
                  <c:v>6.2883231177757182E-8</c:v>
                </c:pt>
                <c:pt idx="57">
                  <c:v>4.2875829331379123E-8</c:v>
                </c:pt>
                <c:pt idx="58">
                  <c:v>2.9178821248088127E-8</c:v>
                </c:pt>
                <c:pt idx="59">
                  <c:v>1.9820377117341081E-8</c:v>
                </c:pt>
                <c:pt idx="60">
                  <c:v>1.3438655188657833E-8</c:v>
                </c:pt>
                <c:pt idx="61">
                  <c:v>9.0951431941377336E-9</c:v>
                </c:pt>
                <c:pt idx="62">
                  <c:v>6.1444445087488475E-9</c:v>
                </c:pt>
                <c:pt idx="63">
                  <c:v>4.1436591935450906E-9</c:v>
                </c:pt>
                <c:pt idx="64">
                  <c:v>2.7894730969535431E-9</c:v>
                </c:pt>
                <c:pt idx="65">
                  <c:v>1.874584487637776E-9</c:v>
                </c:pt>
                <c:pt idx="66">
                  <c:v>1.2575926966462703E-9</c:v>
                </c:pt>
                <c:pt idx="67">
                  <c:v>8.4223661378501902E-10</c:v>
                </c:pt>
                <c:pt idx="68">
                  <c:v>5.6311111329421237E-10</c:v>
                </c:pt>
                <c:pt idx="69">
                  <c:v>3.7585989876021131E-10</c:v>
                </c:pt>
                <c:pt idx="70">
                  <c:v>2.5045854279426294E-10</c:v>
                </c:pt>
                <c:pt idx="71">
                  <c:v>1.6662071722350902E-10</c:v>
                </c:pt>
                <c:pt idx="72">
                  <c:v>1.106652547377962E-10</c:v>
                </c:pt>
                <c:pt idx="73">
                  <c:v>7.3381301035624347E-11</c:v>
                </c:pt>
                <c:pt idx="74">
                  <c:v>4.85802509331279E-11</c:v>
                </c:pt>
                <c:pt idx="75">
                  <c:v>3.2109426228998927E-11</c:v>
                </c:pt>
                <c:pt idx="76">
                  <c:v>2.1189272558785888E-11</c:v>
                </c:pt>
                <c:pt idx="77">
                  <c:v>1.3960721467753956E-11</c:v>
                </c:pt>
                <c:pt idx="78">
                  <c:v>9.1836538373968324E-12</c:v>
                </c:pt>
                <c:pt idx="79">
                  <c:v>6.0316196481835505E-12</c:v>
                </c:pt>
                <c:pt idx="80">
                  <c:v>3.9552805475295827E-12</c:v>
                </c:pt>
                <c:pt idx="81">
                  <c:v>2.5894841826357151E-12</c:v>
                </c:pt>
                <c:pt idx="82">
                  <c:v>1.6929790902509012E-12</c:v>
                </c:pt>
                <c:pt idx="83">
                  <c:v>1.1050049764094183E-12</c:v>
                </c:pt>
                <c:pt idx="84">
                  <c:v>7.2009065377187653E-13</c:v>
                </c:pt>
                <c:pt idx="85">
                  <c:v>4.6851411639181606E-13</c:v>
                </c:pt>
                <c:pt idx="86">
                  <c:v>3.0442315335221792E-13</c:v>
                </c:pt>
                <c:pt idx="87">
                  <c:v>1.9750867608081535E-13</c:v>
                </c:pt>
                <c:pt idx="88">
                  <c:v>1.2789769243681803E-13</c:v>
                </c:pt>
                <c:pt idx="89">
                  <c:v>8.2711615334574162E-14</c:v>
                </c:pt>
                <c:pt idx="90">
                  <c:v>5.340172748447003E-14</c:v>
                </c:pt>
                <c:pt idx="91">
                  <c:v>3.4527936065842368E-14</c:v>
                </c:pt>
                <c:pt idx="92">
                  <c:v>2.2093438190040615E-14</c:v>
                </c:pt>
                <c:pt idx="93">
                  <c:v>1.4321877017664519E-14</c:v>
                </c:pt>
                <c:pt idx="94">
                  <c:v>9.1038288019262836E-15</c:v>
                </c:pt>
                <c:pt idx="95">
                  <c:v>5.8841820305133297E-15</c:v>
                </c:pt>
                <c:pt idx="96">
                  <c:v>3.6637359812630166E-15</c:v>
                </c:pt>
                <c:pt idx="97">
                  <c:v>2.4424906541753444E-15</c:v>
                </c:pt>
                <c:pt idx="98">
                  <c:v>1.5543122344752192E-15</c:v>
                </c:pt>
                <c:pt idx="99">
                  <c:v>9.9920072216264089E-16</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yVal>
          <c:smooth val="1"/>
          <c:extLst xmlns:c16r2="http://schemas.microsoft.com/office/drawing/2015/06/chart">
            <c:ext xmlns:c16="http://schemas.microsoft.com/office/drawing/2014/chart" uri="{C3380CC4-5D6E-409C-BE32-E72D297353CC}">
              <c16:uniqueId val="{00000001-3B84-4E59-A0D2-AFB5E4FA8D50}"/>
            </c:ext>
          </c:extLst>
        </c:ser>
        <c:ser>
          <c:idx val="2"/>
          <c:order val="2"/>
          <c:spPr>
            <a:ln w="19050" cap="rnd">
              <a:solidFill>
                <a:schemeClr val="accent3"/>
              </a:solidFill>
              <a:round/>
            </a:ln>
            <a:effectLst/>
          </c:spPr>
          <c:marker>
            <c:symbol val="none"/>
          </c:marker>
          <c:xVal>
            <c:numRef>
              <c:f>BetaDist3Industries!$A$18:$A$218</c:f>
              <c:numCache>
                <c:formatCode>General</c:formatCode>
                <c:ptCount val="201"/>
                <c:pt idx="0">
                  <c:v>1E-3</c:v>
                </c:pt>
                <c:pt idx="1">
                  <c:v>3.0000000000000001E-3</c:v>
                </c:pt>
                <c:pt idx="2">
                  <c:v>5.0000000000000001E-3</c:v>
                </c:pt>
                <c:pt idx="3">
                  <c:v>7.0000000000000001E-3</c:v>
                </c:pt>
                <c:pt idx="4">
                  <c:v>9.0000000000000011E-3</c:v>
                </c:pt>
                <c:pt idx="5">
                  <c:v>1.1000000000000001E-2</c:v>
                </c:pt>
                <c:pt idx="6">
                  <c:v>1.3000000000000001E-2</c:v>
                </c:pt>
                <c:pt idx="7">
                  <c:v>1.5000000000000001E-2</c:v>
                </c:pt>
                <c:pt idx="8">
                  <c:v>1.7000000000000001E-2</c:v>
                </c:pt>
                <c:pt idx="9">
                  <c:v>1.9000000000000003E-2</c:v>
                </c:pt>
                <c:pt idx="10">
                  <c:v>2.1000000000000005E-2</c:v>
                </c:pt>
                <c:pt idx="11">
                  <c:v>2.3000000000000007E-2</c:v>
                </c:pt>
                <c:pt idx="12">
                  <c:v>2.5000000000000008E-2</c:v>
                </c:pt>
                <c:pt idx="13">
                  <c:v>2.700000000000001E-2</c:v>
                </c:pt>
                <c:pt idx="14">
                  <c:v>2.9000000000000012E-2</c:v>
                </c:pt>
                <c:pt idx="15">
                  <c:v>3.1000000000000014E-2</c:v>
                </c:pt>
                <c:pt idx="16">
                  <c:v>3.3000000000000015E-2</c:v>
                </c:pt>
                <c:pt idx="17">
                  <c:v>3.5000000000000017E-2</c:v>
                </c:pt>
                <c:pt idx="18">
                  <c:v>3.7000000000000019E-2</c:v>
                </c:pt>
                <c:pt idx="19">
                  <c:v>3.9000000000000021E-2</c:v>
                </c:pt>
                <c:pt idx="20">
                  <c:v>4.1000000000000023E-2</c:v>
                </c:pt>
                <c:pt idx="21">
                  <c:v>4.3000000000000024E-2</c:v>
                </c:pt>
                <c:pt idx="22">
                  <c:v>4.5000000000000026E-2</c:v>
                </c:pt>
                <c:pt idx="23">
                  <c:v>4.7000000000000028E-2</c:v>
                </c:pt>
                <c:pt idx="24">
                  <c:v>4.900000000000003E-2</c:v>
                </c:pt>
                <c:pt idx="25">
                  <c:v>5.1000000000000031E-2</c:v>
                </c:pt>
                <c:pt idx="26">
                  <c:v>5.3000000000000033E-2</c:v>
                </c:pt>
                <c:pt idx="27">
                  <c:v>5.5000000000000035E-2</c:v>
                </c:pt>
                <c:pt idx="28">
                  <c:v>5.7000000000000037E-2</c:v>
                </c:pt>
                <c:pt idx="29">
                  <c:v>5.9000000000000039E-2</c:v>
                </c:pt>
                <c:pt idx="30">
                  <c:v>6.100000000000004E-2</c:v>
                </c:pt>
                <c:pt idx="31">
                  <c:v>6.3000000000000042E-2</c:v>
                </c:pt>
                <c:pt idx="32">
                  <c:v>6.5000000000000044E-2</c:v>
                </c:pt>
                <c:pt idx="33">
                  <c:v>6.7000000000000046E-2</c:v>
                </c:pt>
                <c:pt idx="34">
                  <c:v>6.9000000000000047E-2</c:v>
                </c:pt>
                <c:pt idx="35">
                  <c:v>7.1000000000000049E-2</c:v>
                </c:pt>
                <c:pt idx="36">
                  <c:v>7.3000000000000051E-2</c:v>
                </c:pt>
                <c:pt idx="37">
                  <c:v>7.5000000000000053E-2</c:v>
                </c:pt>
                <c:pt idx="38">
                  <c:v>7.7000000000000055E-2</c:v>
                </c:pt>
                <c:pt idx="39">
                  <c:v>7.9000000000000056E-2</c:v>
                </c:pt>
                <c:pt idx="40">
                  <c:v>8.1000000000000058E-2</c:v>
                </c:pt>
                <c:pt idx="41">
                  <c:v>8.300000000000006E-2</c:v>
                </c:pt>
                <c:pt idx="42">
                  <c:v>8.5000000000000062E-2</c:v>
                </c:pt>
                <c:pt idx="43">
                  <c:v>8.7000000000000063E-2</c:v>
                </c:pt>
                <c:pt idx="44">
                  <c:v>8.9000000000000065E-2</c:v>
                </c:pt>
                <c:pt idx="45">
                  <c:v>9.1000000000000067E-2</c:v>
                </c:pt>
                <c:pt idx="46">
                  <c:v>9.3000000000000069E-2</c:v>
                </c:pt>
                <c:pt idx="47">
                  <c:v>9.500000000000007E-2</c:v>
                </c:pt>
                <c:pt idx="48">
                  <c:v>9.7000000000000072E-2</c:v>
                </c:pt>
                <c:pt idx="49">
                  <c:v>9.9000000000000074E-2</c:v>
                </c:pt>
                <c:pt idx="50">
                  <c:v>0.10100000000000008</c:v>
                </c:pt>
                <c:pt idx="51">
                  <c:v>0.10300000000000008</c:v>
                </c:pt>
                <c:pt idx="52">
                  <c:v>0.10500000000000008</c:v>
                </c:pt>
                <c:pt idx="53">
                  <c:v>0.10700000000000008</c:v>
                </c:pt>
                <c:pt idx="54">
                  <c:v>0.10900000000000008</c:v>
                </c:pt>
                <c:pt idx="55">
                  <c:v>0.11100000000000008</c:v>
                </c:pt>
                <c:pt idx="56">
                  <c:v>0.11300000000000009</c:v>
                </c:pt>
                <c:pt idx="57">
                  <c:v>0.11500000000000009</c:v>
                </c:pt>
                <c:pt idx="58">
                  <c:v>0.11700000000000009</c:v>
                </c:pt>
                <c:pt idx="59">
                  <c:v>0.11900000000000009</c:v>
                </c:pt>
                <c:pt idx="60">
                  <c:v>0.12100000000000009</c:v>
                </c:pt>
                <c:pt idx="61">
                  <c:v>0.1230000000000001</c:v>
                </c:pt>
                <c:pt idx="62">
                  <c:v>0.12500000000000008</c:v>
                </c:pt>
                <c:pt idx="63">
                  <c:v>0.12700000000000009</c:v>
                </c:pt>
                <c:pt idx="64">
                  <c:v>0.12900000000000009</c:v>
                </c:pt>
                <c:pt idx="65">
                  <c:v>0.13100000000000009</c:v>
                </c:pt>
                <c:pt idx="66">
                  <c:v>0.13300000000000009</c:v>
                </c:pt>
                <c:pt idx="67">
                  <c:v>0.13500000000000009</c:v>
                </c:pt>
                <c:pt idx="68">
                  <c:v>0.13700000000000009</c:v>
                </c:pt>
                <c:pt idx="69">
                  <c:v>0.1390000000000001</c:v>
                </c:pt>
                <c:pt idx="70">
                  <c:v>0.1410000000000001</c:v>
                </c:pt>
                <c:pt idx="71">
                  <c:v>0.1430000000000001</c:v>
                </c:pt>
                <c:pt idx="72">
                  <c:v>0.1450000000000001</c:v>
                </c:pt>
                <c:pt idx="73">
                  <c:v>0.1470000000000001</c:v>
                </c:pt>
                <c:pt idx="74">
                  <c:v>0.1490000000000001</c:v>
                </c:pt>
                <c:pt idx="75">
                  <c:v>0.15100000000000011</c:v>
                </c:pt>
                <c:pt idx="76">
                  <c:v>0.15300000000000011</c:v>
                </c:pt>
                <c:pt idx="77">
                  <c:v>0.15500000000000011</c:v>
                </c:pt>
                <c:pt idx="78">
                  <c:v>0.15700000000000011</c:v>
                </c:pt>
                <c:pt idx="79">
                  <c:v>0.15900000000000011</c:v>
                </c:pt>
                <c:pt idx="80">
                  <c:v>0.16100000000000012</c:v>
                </c:pt>
                <c:pt idx="81">
                  <c:v>0.16300000000000012</c:v>
                </c:pt>
                <c:pt idx="82">
                  <c:v>0.16500000000000012</c:v>
                </c:pt>
                <c:pt idx="83">
                  <c:v>0.16700000000000012</c:v>
                </c:pt>
                <c:pt idx="84">
                  <c:v>0.16900000000000012</c:v>
                </c:pt>
                <c:pt idx="85">
                  <c:v>0.17100000000000012</c:v>
                </c:pt>
                <c:pt idx="86">
                  <c:v>0.17300000000000013</c:v>
                </c:pt>
                <c:pt idx="87">
                  <c:v>0.17500000000000013</c:v>
                </c:pt>
                <c:pt idx="88">
                  <c:v>0.17700000000000013</c:v>
                </c:pt>
                <c:pt idx="89">
                  <c:v>0.17900000000000013</c:v>
                </c:pt>
                <c:pt idx="90">
                  <c:v>0.18100000000000013</c:v>
                </c:pt>
                <c:pt idx="91">
                  <c:v>0.18300000000000013</c:v>
                </c:pt>
                <c:pt idx="92">
                  <c:v>0.18500000000000014</c:v>
                </c:pt>
                <c:pt idx="93">
                  <c:v>0.18700000000000014</c:v>
                </c:pt>
                <c:pt idx="94">
                  <c:v>0.18900000000000014</c:v>
                </c:pt>
                <c:pt idx="95">
                  <c:v>0.19100000000000014</c:v>
                </c:pt>
                <c:pt idx="96">
                  <c:v>0.19300000000000014</c:v>
                </c:pt>
                <c:pt idx="97">
                  <c:v>0.19500000000000015</c:v>
                </c:pt>
                <c:pt idx="98">
                  <c:v>0.19700000000000015</c:v>
                </c:pt>
                <c:pt idx="99">
                  <c:v>0.19900000000000015</c:v>
                </c:pt>
                <c:pt idx="100">
                  <c:v>0.20100000000000015</c:v>
                </c:pt>
                <c:pt idx="101">
                  <c:v>0.20300000000000015</c:v>
                </c:pt>
                <c:pt idx="102">
                  <c:v>0.20500000000000015</c:v>
                </c:pt>
                <c:pt idx="103">
                  <c:v>0.20700000000000016</c:v>
                </c:pt>
                <c:pt idx="104">
                  <c:v>0.20900000000000016</c:v>
                </c:pt>
                <c:pt idx="105">
                  <c:v>0.21100000000000016</c:v>
                </c:pt>
                <c:pt idx="106">
                  <c:v>0.21300000000000016</c:v>
                </c:pt>
                <c:pt idx="107">
                  <c:v>0.21500000000000016</c:v>
                </c:pt>
                <c:pt idx="108">
                  <c:v>0.21700000000000016</c:v>
                </c:pt>
                <c:pt idx="109">
                  <c:v>0.21900000000000017</c:v>
                </c:pt>
                <c:pt idx="110">
                  <c:v>0.22100000000000017</c:v>
                </c:pt>
                <c:pt idx="111">
                  <c:v>0.22300000000000017</c:v>
                </c:pt>
                <c:pt idx="112">
                  <c:v>0.22500000000000017</c:v>
                </c:pt>
                <c:pt idx="113">
                  <c:v>0.22700000000000017</c:v>
                </c:pt>
                <c:pt idx="114">
                  <c:v>0.22900000000000018</c:v>
                </c:pt>
                <c:pt idx="115">
                  <c:v>0.23100000000000018</c:v>
                </c:pt>
                <c:pt idx="116">
                  <c:v>0.23300000000000018</c:v>
                </c:pt>
                <c:pt idx="117">
                  <c:v>0.23500000000000018</c:v>
                </c:pt>
                <c:pt idx="118">
                  <c:v>0.23700000000000018</c:v>
                </c:pt>
                <c:pt idx="119">
                  <c:v>0.23900000000000018</c:v>
                </c:pt>
                <c:pt idx="120">
                  <c:v>0.24100000000000019</c:v>
                </c:pt>
                <c:pt idx="121">
                  <c:v>0.24300000000000019</c:v>
                </c:pt>
                <c:pt idx="122">
                  <c:v>0.24500000000000019</c:v>
                </c:pt>
                <c:pt idx="123">
                  <c:v>0.24700000000000019</c:v>
                </c:pt>
                <c:pt idx="124">
                  <c:v>0.24900000000000019</c:v>
                </c:pt>
                <c:pt idx="125">
                  <c:v>0.25100000000000017</c:v>
                </c:pt>
                <c:pt idx="126">
                  <c:v>0.25300000000000017</c:v>
                </c:pt>
                <c:pt idx="127">
                  <c:v>0.25500000000000017</c:v>
                </c:pt>
                <c:pt idx="128">
                  <c:v>0.25700000000000017</c:v>
                </c:pt>
                <c:pt idx="129">
                  <c:v>0.25900000000000017</c:v>
                </c:pt>
                <c:pt idx="130">
                  <c:v>0.26100000000000018</c:v>
                </c:pt>
                <c:pt idx="131">
                  <c:v>0.26300000000000018</c:v>
                </c:pt>
                <c:pt idx="132">
                  <c:v>0.26500000000000018</c:v>
                </c:pt>
                <c:pt idx="133">
                  <c:v>0.26700000000000018</c:v>
                </c:pt>
                <c:pt idx="134">
                  <c:v>0.26900000000000018</c:v>
                </c:pt>
                <c:pt idx="135">
                  <c:v>0.27100000000000019</c:v>
                </c:pt>
                <c:pt idx="136">
                  <c:v>0.27300000000000019</c:v>
                </c:pt>
                <c:pt idx="137">
                  <c:v>0.27500000000000019</c:v>
                </c:pt>
                <c:pt idx="138">
                  <c:v>0.27700000000000019</c:v>
                </c:pt>
                <c:pt idx="139">
                  <c:v>0.27900000000000019</c:v>
                </c:pt>
                <c:pt idx="140">
                  <c:v>0.28100000000000019</c:v>
                </c:pt>
                <c:pt idx="141">
                  <c:v>0.2830000000000002</c:v>
                </c:pt>
                <c:pt idx="142">
                  <c:v>0.2850000000000002</c:v>
                </c:pt>
                <c:pt idx="143">
                  <c:v>0.2870000000000002</c:v>
                </c:pt>
                <c:pt idx="144">
                  <c:v>0.2890000000000002</c:v>
                </c:pt>
                <c:pt idx="145">
                  <c:v>0.2910000000000002</c:v>
                </c:pt>
                <c:pt idx="146">
                  <c:v>0.2930000000000002</c:v>
                </c:pt>
                <c:pt idx="147">
                  <c:v>0.29500000000000021</c:v>
                </c:pt>
                <c:pt idx="148">
                  <c:v>0.29700000000000021</c:v>
                </c:pt>
                <c:pt idx="149">
                  <c:v>0.29900000000000021</c:v>
                </c:pt>
                <c:pt idx="150">
                  <c:v>0.30100000000000021</c:v>
                </c:pt>
                <c:pt idx="151">
                  <c:v>0.30300000000000021</c:v>
                </c:pt>
                <c:pt idx="152">
                  <c:v>0.30500000000000022</c:v>
                </c:pt>
                <c:pt idx="153">
                  <c:v>0.30700000000000022</c:v>
                </c:pt>
                <c:pt idx="154">
                  <c:v>0.30900000000000022</c:v>
                </c:pt>
                <c:pt idx="155">
                  <c:v>0.31100000000000022</c:v>
                </c:pt>
                <c:pt idx="156">
                  <c:v>0.31300000000000022</c:v>
                </c:pt>
                <c:pt idx="157">
                  <c:v>0.31500000000000022</c:v>
                </c:pt>
                <c:pt idx="158">
                  <c:v>0.31700000000000023</c:v>
                </c:pt>
                <c:pt idx="159">
                  <c:v>0.31900000000000023</c:v>
                </c:pt>
                <c:pt idx="160">
                  <c:v>0.32100000000000023</c:v>
                </c:pt>
                <c:pt idx="161">
                  <c:v>0.32300000000000023</c:v>
                </c:pt>
                <c:pt idx="162">
                  <c:v>0.32500000000000023</c:v>
                </c:pt>
                <c:pt idx="163">
                  <c:v>0.32700000000000023</c:v>
                </c:pt>
                <c:pt idx="164">
                  <c:v>0.32900000000000024</c:v>
                </c:pt>
                <c:pt idx="165">
                  <c:v>0.33100000000000024</c:v>
                </c:pt>
                <c:pt idx="166">
                  <c:v>0.33300000000000024</c:v>
                </c:pt>
                <c:pt idx="167">
                  <c:v>0.33500000000000024</c:v>
                </c:pt>
                <c:pt idx="168">
                  <c:v>0.33700000000000024</c:v>
                </c:pt>
                <c:pt idx="169">
                  <c:v>0.33900000000000025</c:v>
                </c:pt>
                <c:pt idx="170">
                  <c:v>0.34100000000000025</c:v>
                </c:pt>
                <c:pt idx="171">
                  <c:v>0.34300000000000025</c:v>
                </c:pt>
                <c:pt idx="172">
                  <c:v>0.34500000000000025</c:v>
                </c:pt>
                <c:pt idx="173">
                  <c:v>0.34700000000000025</c:v>
                </c:pt>
                <c:pt idx="174">
                  <c:v>0.34900000000000025</c:v>
                </c:pt>
                <c:pt idx="175">
                  <c:v>0.35100000000000026</c:v>
                </c:pt>
                <c:pt idx="176">
                  <c:v>0.35300000000000026</c:v>
                </c:pt>
                <c:pt idx="177">
                  <c:v>0.35500000000000026</c:v>
                </c:pt>
                <c:pt idx="178">
                  <c:v>0.35700000000000026</c:v>
                </c:pt>
                <c:pt idx="179">
                  <c:v>0.35900000000000026</c:v>
                </c:pt>
                <c:pt idx="180">
                  <c:v>0.36100000000000027</c:v>
                </c:pt>
                <c:pt idx="181">
                  <c:v>0.36300000000000027</c:v>
                </c:pt>
                <c:pt idx="182">
                  <c:v>0.36500000000000027</c:v>
                </c:pt>
                <c:pt idx="183">
                  <c:v>0.36700000000000027</c:v>
                </c:pt>
                <c:pt idx="184">
                  <c:v>0.36900000000000027</c:v>
                </c:pt>
                <c:pt idx="185">
                  <c:v>0.37100000000000027</c:v>
                </c:pt>
                <c:pt idx="186">
                  <c:v>0.37300000000000028</c:v>
                </c:pt>
                <c:pt idx="187">
                  <c:v>0.37500000000000028</c:v>
                </c:pt>
                <c:pt idx="188">
                  <c:v>0.37700000000000028</c:v>
                </c:pt>
                <c:pt idx="189">
                  <c:v>0.37900000000000028</c:v>
                </c:pt>
                <c:pt idx="190">
                  <c:v>0.38100000000000028</c:v>
                </c:pt>
                <c:pt idx="191">
                  <c:v>0.38300000000000028</c:v>
                </c:pt>
                <c:pt idx="192">
                  <c:v>0.38500000000000029</c:v>
                </c:pt>
                <c:pt idx="193">
                  <c:v>0.38700000000000029</c:v>
                </c:pt>
                <c:pt idx="194">
                  <c:v>0.38900000000000029</c:v>
                </c:pt>
                <c:pt idx="195">
                  <c:v>0.39100000000000029</c:v>
                </c:pt>
                <c:pt idx="196">
                  <c:v>0.39300000000000029</c:v>
                </c:pt>
                <c:pt idx="197">
                  <c:v>0.3950000000000003</c:v>
                </c:pt>
                <c:pt idx="198">
                  <c:v>0.3970000000000003</c:v>
                </c:pt>
                <c:pt idx="199">
                  <c:v>0.3990000000000003</c:v>
                </c:pt>
                <c:pt idx="200">
                  <c:v>0.4010000000000003</c:v>
                </c:pt>
              </c:numCache>
            </c:numRef>
          </c:xVal>
          <c:yVal>
            <c:numRef>
              <c:f>BetaDist3Industries!$D$18:$D$218</c:f>
              <c:numCache>
                <c:formatCode>General</c:formatCode>
                <c:ptCount val="201"/>
                <c:pt idx="0">
                  <c:v>1.9318853207712238E-3</c:v>
                </c:pt>
                <c:pt idx="1">
                  <c:v>1.1052676418624256E-2</c:v>
                </c:pt>
                <c:pt idx="2">
                  <c:v>2.3907015042812653E-2</c:v>
                </c:pt>
                <c:pt idx="3">
                  <c:v>3.687899547226655E-2</c:v>
                </c:pt>
                <c:pt idx="4">
                  <c:v>4.8046946562685891E-2</c:v>
                </c:pt>
                <c:pt idx="5">
                  <c:v>5.656391309547823E-2</c:v>
                </c:pt>
                <c:pt idx="6">
                  <c:v>6.2236331575855619E-2</c:v>
                </c:pt>
                <c:pt idx="7">
                  <c:v>6.5242727087753777E-2</c:v>
                </c:pt>
                <c:pt idx="8">
                  <c:v>6.5950315129258363E-2</c:v>
                </c:pt>
                <c:pt idx="9">
                  <c:v>6.4799220499522636E-2</c:v>
                </c:pt>
                <c:pt idx="10">
                  <c:v>6.2232697078651089E-2</c:v>
                </c:pt>
                <c:pt idx="11">
                  <c:v>5.8658056772462941E-2</c:v>
                </c:pt>
                <c:pt idx="12">
                  <c:v>5.4427601399676617E-2</c:v>
                </c:pt>
                <c:pt idx="13">
                  <c:v>4.9832154045690746E-2</c:v>
                </c:pt>
                <c:pt idx="14">
                  <c:v>4.5102147301832707E-2</c:v>
                </c:pt>
                <c:pt idx="15">
                  <c:v>4.0412898729667024E-2</c:v>
                </c:pt>
                <c:pt idx="16">
                  <c:v>3.5891877182489429E-2</c:v>
                </c:pt>
                <c:pt idx="17">
                  <c:v>3.1626576427997599E-2</c:v>
                </c:pt>
                <c:pt idx="18">
                  <c:v>2.7672167176349682E-2</c:v>
                </c:pt>
                <c:pt idx="19">
                  <c:v>2.4058469997026766E-2</c:v>
                </c:pt>
                <c:pt idx="20">
                  <c:v>2.0796034175453171E-2</c:v>
                </c:pt>
                <c:pt idx="21">
                  <c:v>1.7881260689501577E-2</c:v>
                </c:pt>
                <c:pt idx="22">
                  <c:v>1.5300599430150275E-2</c:v>
                </c:pt>
                <c:pt idx="23">
                  <c:v>1.3033901652589996E-2</c:v>
                </c:pt>
                <c:pt idx="24">
                  <c:v>1.1057032586258009E-2</c:v>
                </c:pt>
                <c:pt idx="25">
                  <c:v>9.343856014074392E-3</c:v>
                </c:pt>
                <c:pt idx="26">
                  <c:v>7.8676992176509586E-3</c:v>
                </c:pt>
                <c:pt idx="27">
                  <c:v>6.6023975347171415E-3</c:v>
                </c:pt>
                <c:pt idx="28">
                  <c:v>5.5230058867558052E-3</c:v>
                </c:pt>
                <c:pt idx="29">
                  <c:v>4.6062519198692975E-3</c:v>
                </c:pt>
                <c:pt idx="30">
                  <c:v>3.8307930217100772E-3</c:v>
                </c:pt>
                <c:pt idx="31">
                  <c:v>3.177328086524267E-3</c:v>
                </c:pt>
                <c:pt idx="32">
                  <c:v>2.6286048183634669E-3</c:v>
                </c:pt>
                <c:pt idx="33">
                  <c:v>2.1693546937213704E-3</c:v>
                </c:pt>
                <c:pt idx="34">
                  <c:v>1.7861804219190258E-3</c:v>
                </c:pt>
                <c:pt idx="35">
                  <c:v>1.4674147417470529E-3</c:v>
                </c:pt>
                <c:pt idx="36">
                  <c:v>1.2029645357289898E-3</c:v>
                </c:pt>
                <c:pt idx="37">
                  <c:v>9.8415037486976331E-4</c:v>
                </c:pt>
                <c:pt idx="38">
                  <c:v>8.0354857440556593E-4</c:v>
                </c:pt>
                <c:pt idx="39">
                  <c:v>6.5484050254882575E-4</c:v>
                </c:pt>
                <c:pt idx="40">
                  <c:v>5.3267211199781173E-4</c:v>
                </c:pt>
                <c:pt idx="41">
                  <c:v>4.3252534690907396E-4</c:v>
                </c:pt>
                <c:pt idx="42">
                  <c:v>3.5060212159399029E-4</c:v>
                </c:pt>
                <c:pt idx="43">
                  <c:v>2.837208923986978E-4</c:v>
                </c:pt>
                <c:pt idx="44">
                  <c:v>2.2922538609537746E-4</c:v>
                </c:pt>
                <c:pt idx="45">
                  <c:v>1.8490475410382068E-4</c:v>
                </c:pt>
                <c:pt idx="46">
                  <c:v>1.4892424988233177E-4</c:v>
                </c:pt>
                <c:pt idx="47">
                  <c:v>1.197654437230522E-4</c:v>
                </c:pt>
                <c:pt idx="48">
                  <c:v>9.6174969156925805E-5</c:v>
                </c:pt>
                <c:pt idx="49">
                  <c:v>7.7120818353537679E-5</c:v>
                </c:pt>
                <c:pt idx="50">
                  <c:v>6.1755255314488444E-5</c:v>
                </c:pt>
                <c:pt idx="51">
                  <c:v>4.9383484131193534E-5</c:v>
                </c:pt>
                <c:pt idx="52">
                  <c:v>3.943728696154114E-5</c:v>
                </c:pt>
                <c:pt idx="53">
                  <c:v>3.1452926873010156E-5</c:v>
                </c:pt>
                <c:pt idx="54">
                  <c:v>2.5052690301508029E-5</c:v>
                </c:pt>
                <c:pt idx="55">
                  <c:v>1.9929519922246008E-5</c:v>
                </c:pt>
                <c:pt idx="56">
                  <c:v>1.5834259600611134E-5</c:v>
                </c:pt>
                <c:pt idx="57">
                  <c:v>1.2565097866623631E-5</c:v>
                </c:pt>
                <c:pt idx="58">
                  <c:v>9.9588546917939169E-6</c:v>
                </c:pt>
                <c:pt idx="59">
                  <c:v>7.8838081960519446E-6</c:v>
                </c:pt>
                <c:pt idx="60">
                  <c:v>6.2338035601294806E-6</c:v>
                </c:pt>
                <c:pt idx="61">
                  <c:v>4.9234262166075737E-6</c:v>
                </c:pt>
                <c:pt idx="62">
                  <c:v>3.884055842728884E-6</c:v>
                </c:pt>
                <c:pt idx="63">
                  <c:v>3.0606472983807365E-6</c:v>
                </c:pt>
                <c:pt idx="64">
                  <c:v>2.4091099541934113E-6</c:v>
                </c:pt>
                <c:pt idx="65">
                  <c:v>1.8941783723747108E-6</c:v>
                </c:pt>
                <c:pt idx="66">
                  <c:v>1.4876854926848537E-6</c:v>
                </c:pt>
                <c:pt idx="67">
                  <c:v>1.1671647990318945E-6</c:v>
                </c:pt>
                <c:pt idx="68">
                  <c:v>9.1472079655208205E-7</c:v>
                </c:pt>
                <c:pt idx="69">
                  <c:v>7.1611785767977665E-7</c:v>
                </c:pt>
                <c:pt idx="70">
                  <c:v>5.6004644821694427E-7</c:v>
                </c:pt>
                <c:pt idx="71">
                  <c:v>4.3753315126515702E-7</c:v>
                </c:pt>
                <c:pt idx="72">
                  <c:v>3.4146706129334348E-7</c:v>
                </c:pt>
                <c:pt idx="73">
                  <c:v>2.6622016968680384E-7</c:v>
                </c:pt>
                <c:pt idx="74">
                  <c:v>2.0734355299367735E-7</c:v>
                </c:pt>
                <c:pt idx="75">
                  <c:v>1.6132457236750497E-7</c:v>
                </c:pt>
                <c:pt idx="76">
                  <c:v>1.2539311844417256E-7</c:v>
                </c:pt>
                <c:pt idx="77">
                  <c:v>9.7367202855913604E-8</c:v>
                </c:pt>
                <c:pt idx="78">
                  <c:v>7.5530080967389779E-8</c:v>
                </c:pt>
                <c:pt idx="79">
                  <c:v>5.8532594215954248E-8</c:v>
                </c:pt>
                <c:pt idx="80">
                  <c:v>4.531566055732128E-8</c:v>
                </c:pt>
                <c:pt idx="81">
                  <c:v>3.5048835278495005E-8</c:v>
                </c:pt>
                <c:pt idx="82">
                  <c:v>2.7081672127060585E-8</c:v>
                </c:pt>
                <c:pt idx="83">
                  <c:v>2.0905267295034946E-8</c:v>
                </c:pt>
                <c:pt idx="84">
                  <c:v>1.6121890267228878E-8</c:v>
                </c:pt>
                <c:pt idx="85">
                  <c:v>1.242103264686989E-8</c:v>
                </c:pt>
                <c:pt idx="86">
                  <c:v>9.5605380279195629E-9</c:v>
                </c:pt>
                <c:pt idx="87">
                  <c:v>7.3517572030112888E-9</c:v>
                </c:pt>
                <c:pt idx="88">
                  <c:v>5.6478786092384325E-9</c:v>
                </c:pt>
                <c:pt idx="89">
                  <c:v>4.3347694322903862E-9</c:v>
                </c:pt>
                <c:pt idx="90">
                  <c:v>3.3237940177954783E-9</c:v>
                </c:pt>
                <c:pt idx="91">
                  <c:v>2.546188593299803E-9</c:v>
                </c:pt>
                <c:pt idx="92">
                  <c:v>1.9486603441976058E-9</c:v>
                </c:pt>
                <c:pt idx="93">
                  <c:v>1.4899499412024397E-9</c:v>
                </c:pt>
                <c:pt idx="94">
                  <c:v>1.1381451336944792E-9</c:v>
                </c:pt>
                <c:pt idx="95">
                  <c:v>8.685898666982439E-10</c:v>
                </c:pt>
                <c:pt idx="96">
                  <c:v>6.6225225303639945E-10</c:v>
                </c:pt>
                <c:pt idx="97">
                  <c:v>5.0445692068024073E-10</c:v>
                </c:pt>
                <c:pt idx="98">
                  <c:v>3.838989126592196E-10</c:v>
                </c:pt>
                <c:pt idx="99">
                  <c:v>2.9187885441928074E-10</c:v>
                </c:pt>
                <c:pt idx="100">
                  <c:v>2.2170776325936004E-10</c:v>
                </c:pt>
                <c:pt idx="101">
                  <c:v>1.6824885928912181E-10</c:v>
                </c:pt>
                <c:pt idx="102">
                  <c:v>1.2756062872654184E-10</c:v>
                </c:pt>
                <c:pt idx="103">
                  <c:v>9.6621488587800286E-11</c:v>
                </c:pt>
                <c:pt idx="104">
                  <c:v>7.311795613418326E-11</c:v>
                </c:pt>
                <c:pt idx="105">
                  <c:v>5.5279891775228407E-11</c:v>
                </c:pt>
                <c:pt idx="106">
                  <c:v>4.1754488755429975E-11</c:v>
                </c:pt>
                <c:pt idx="107">
                  <c:v>3.1508795572676718E-11</c:v>
                </c:pt>
                <c:pt idx="108">
                  <c:v>2.3754886946392162E-11</c:v>
                </c:pt>
                <c:pt idx="109">
                  <c:v>1.7892132220254098E-11</c:v>
                </c:pt>
                <c:pt idx="110">
                  <c:v>1.3463896664234198E-11</c:v>
                </c:pt>
                <c:pt idx="111">
                  <c:v>1.0121903315507552E-11</c:v>
                </c:pt>
                <c:pt idx="112">
                  <c:v>7.6023631834232219E-12</c:v>
                </c:pt>
                <c:pt idx="113">
                  <c:v>5.7045479451289793E-12</c:v>
                </c:pt>
                <c:pt idx="114">
                  <c:v>4.276579090856103E-12</c:v>
                </c:pt>
                <c:pt idx="115">
                  <c:v>3.2028824037411141E-12</c:v>
                </c:pt>
                <c:pt idx="116">
                  <c:v>2.3965274209558629E-12</c:v>
                </c:pt>
                <c:pt idx="117">
                  <c:v>1.7915668948376151E-12</c:v>
                </c:pt>
                <c:pt idx="118">
                  <c:v>1.3378187446733136E-12</c:v>
                </c:pt>
                <c:pt idx="119">
                  <c:v>9.9831254374294076E-13</c:v>
                </c:pt>
                <c:pt idx="120">
                  <c:v>7.4407147110377991E-13</c:v>
                </c:pt>
                <c:pt idx="121">
                  <c:v>5.5422333389287814E-13</c:v>
                </c:pt>
                <c:pt idx="122">
                  <c:v>4.1211478674085811E-13</c:v>
                </c:pt>
                <c:pt idx="123">
                  <c:v>3.0642155479654321E-13</c:v>
                </c:pt>
                <c:pt idx="124">
                  <c:v>2.2759572004815709E-13</c:v>
                </c:pt>
                <c:pt idx="125">
                  <c:v>1.6875389974302379E-13</c:v>
                </c:pt>
                <c:pt idx="126">
                  <c:v>1.2501111257279263E-13</c:v>
                </c:pt>
                <c:pt idx="127">
                  <c:v>9.2592600253738055E-14</c:v>
                </c:pt>
                <c:pt idx="128">
                  <c:v>6.8611782921834674E-14</c:v>
                </c:pt>
                <c:pt idx="129">
                  <c:v>5.0626169922907138E-14</c:v>
                </c:pt>
                <c:pt idx="130">
                  <c:v>3.730349362740526E-14</c:v>
                </c:pt>
                <c:pt idx="131">
                  <c:v>2.7533531010703882E-14</c:v>
                </c:pt>
                <c:pt idx="132">
                  <c:v>2.0317081350640365E-14</c:v>
                </c:pt>
                <c:pt idx="133">
                  <c:v>1.4988010832439613E-14</c:v>
                </c:pt>
                <c:pt idx="134">
                  <c:v>1.099120794378905E-14</c:v>
                </c:pt>
                <c:pt idx="135">
                  <c:v>8.1046280797636427E-15</c:v>
                </c:pt>
                <c:pt idx="136">
                  <c:v>5.8841820305133297E-15</c:v>
                </c:pt>
                <c:pt idx="137">
                  <c:v>4.3298697960381105E-15</c:v>
                </c:pt>
                <c:pt idx="138">
                  <c:v>3.1086244689504383E-15</c:v>
                </c:pt>
                <c:pt idx="139">
                  <c:v>2.4424906541753444E-15</c:v>
                </c:pt>
                <c:pt idx="140">
                  <c:v>1.6653345369377348E-15</c:v>
                </c:pt>
                <c:pt idx="141">
                  <c:v>1.2212453270876722E-15</c:v>
                </c:pt>
                <c:pt idx="142">
                  <c:v>8.8817841970012523E-16</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yVal>
          <c:smooth val="1"/>
          <c:extLst xmlns:c16r2="http://schemas.microsoft.com/office/drawing/2015/06/chart">
            <c:ext xmlns:c16="http://schemas.microsoft.com/office/drawing/2014/chart" uri="{C3380CC4-5D6E-409C-BE32-E72D297353CC}">
              <c16:uniqueId val="{00000002-3B84-4E59-A0D2-AFB5E4FA8D50}"/>
            </c:ext>
          </c:extLst>
        </c:ser>
        <c:dLbls>
          <c:showLegendKey val="0"/>
          <c:showVal val="0"/>
          <c:showCatName val="0"/>
          <c:showSerName val="0"/>
          <c:showPercent val="0"/>
          <c:showBubbleSize val="0"/>
        </c:dLbls>
        <c:axId val="441740664"/>
        <c:axId val="441741840"/>
      </c:scatterChart>
      <c:valAx>
        <c:axId val="441740664"/>
        <c:scaling>
          <c:orientation val="minMax"/>
          <c:max val="0.22000000000000003"/>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41840"/>
        <c:crosses val="autoZero"/>
        <c:crossBetween val="midCat"/>
        <c:majorUnit val="2.0000000000000004E-2"/>
      </c:valAx>
      <c:valAx>
        <c:axId val="441741840"/>
        <c:scaling>
          <c:orientation val="minMax"/>
          <c:max val="0.1"/>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1740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144317</xdr:colOff>
      <xdr:row>2</xdr:row>
      <xdr:rowOff>46183</xdr:rowOff>
    </xdr:from>
    <xdr:to>
      <xdr:col>10</xdr:col>
      <xdr:colOff>646545</xdr:colOff>
      <xdr:row>14</xdr:row>
      <xdr:rowOff>145330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533400</xdr:colOff>
      <xdr:row>9</xdr:row>
      <xdr:rowOff>151419</xdr:rowOff>
    </xdr:from>
    <xdr:ext cx="997645" cy="311496"/>
    <xdr:sp macro="" textlink="">
      <xdr:nvSpPr>
        <xdr:cNvPr id="3" name="TextBox 2"/>
        <xdr:cNvSpPr txBox="1"/>
      </xdr:nvSpPr>
      <xdr:spPr>
        <a:xfrm>
          <a:off x="5097780" y="2963199"/>
          <a:ext cx="99764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lumMod val="75000"/>
                </a:schemeClr>
              </a:solidFill>
            </a:rPr>
            <a:t>Healthcare</a:t>
          </a:r>
        </a:p>
      </xdr:txBody>
    </xdr:sp>
    <xdr:clientData/>
  </xdr:oneCellAnchor>
  <xdr:oneCellAnchor>
    <xdr:from>
      <xdr:col>5</xdr:col>
      <xdr:colOff>198120</xdr:colOff>
      <xdr:row>7</xdr:row>
      <xdr:rowOff>138606</xdr:rowOff>
    </xdr:from>
    <xdr:ext cx="758093" cy="311496"/>
    <xdr:sp macro="" textlink="">
      <xdr:nvSpPr>
        <xdr:cNvPr id="4" name="TextBox 3"/>
        <xdr:cNvSpPr txBox="1"/>
      </xdr:nvSpPr>
      <xdr:spPr>
        <a:xfrm>
          <a:off x="4762500" y="2554146"/>
          <a:ext cx="7580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92D050"/>
              </a:solidFill>
            </a:rPr>
            <a:t>Finance</a:t>
          </a:r>
        </a:p>
      </xdr:txBody>
    </xdr:sp>
    <xdr:clientData/>
  </xdr:oneCellAnchor>
  <xdr:oneCellAnchor>
    <xdr:from>
      <xdr:col>5</xdr:col>
      <xdr:colOff>24245</xdr:colOff>
      <xdr:row>4</xdr:row>
      <xdr:rowOff>187902</xdr:rowOff>
    </xdr:from>
    <xdr:ext cx="615233" cy="311496"/>
    <xdr:sp macro="" textlink="">
      <xdr:nvSpPr>
        <xdr:cNvPr id="5" name="TextBox 4"/>
        <xdr:cNvSpPr txBox="1"/>
      </xdr:nvSpPr>
      <xdr:spPr>
        <a:xfrm>
          <a:off x="4588625" y="2009082"/>
          <a:ext cx="6152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C00000"/>
              </a:solidFill>
            </a:rPr>
            <a:t>Retail</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8"/>
  <sheetViews>
    <sheetView showGridLines="0" tabSelected="1" zoomScaleNormal="100" workbookViewId="0">
      <selection activeCell="C4" sqref="C4"/>
    </sheetView>
  </sheetViews>
  <sheetFormatPr defaultRowHeight="15.6" x14ac:dyDescent="0.3"/>
  <cols>
    <col min="1" max="1" width="22.296875" customWidth="1"/>
    <col min="2" max="4" width="9.59765625" customWidth="1"/>
  </cols>
  <sheetData>
    <row r="1" spans="1:11" ht="16.2" thickBot="1" x14ac:dyDescent="0.35">
      <c r="A1" s="10" t="s">
        <v>16</v>
      </c>
      <c r="B1" s="11"/>
      <c r="C1" s="11"/>
      <c r="D1" s="11"/>
      <c r="E1" s="11"/>
      <c r="F1" s="11"/>
      <c r="G1" s="11"/>
      <c r="H1" s="11"/>
      <c r="I1" s="11"/>
      <c r="J1" s="11"/>
      <c r="K1" s="11"/>
    </row>
    <row r="2" spans="1:11" ht="96" customHeight="1" thickBot="1" x14ac:dyDescent="0.35">
      <c r="A2" s="12" t="s">
        <v>17</v>
      </c>
      <c r="B2" s="13"/>
      <c r="C2" s="13"/>
      <c r="D2" s="13"/>
      <c r="E2" s="13"/>
      <c r="F2" s="13"/>
      <c r="G2" s="13"/>
      <c r="H2" s="13"/>
      <c r="I2" s="13"/>
      <c r="J2" s="13"/>
      <c r="K2" s="14"/>
    </row>
    <row r="3" spans="1:11" x14ac:dyDescent="0.3">
      <c r="A3" s="1"/>
      <c r="B3" s="5" t="s">
        <v>6</v>
      </c>
      <c r="C3" s="5" t="s">
        <v>7</v>
      </c>
      <c r="D3" s="5" t="s">
        <v>8</v>
      </c>
    </row>
    <row r="4" spans="1:11" x14ac:dyDescent="0.3">
      <c r="A4" s="1" t="s">
        <v>14</v>
      </c>
      <c r="B4" s="9">
        <v>2014</v>
      </c>
      <c r="C4" s="9">
        <v>2014</v>
      </c>
      <c r="D4" s="9">
        <f>C4</f>
        <v>2014</v>
      </c>
    </row>
    <row r="5" spans="1:11" x14ac:dyDescent="0.3">
      <c r="A5" s="1" t="s">
        <v>15</v>
      </c>
      <c r="B5" s="9">
        <v>2016</v>
      </c>
      <c r="C5" s="9">
        <v>2016</v>
      </c>
      <c r="D5" s="9">
        <v>2016</v>
      </c>
    </row>
    <row r="6" spans="1:11" x14ac:dyDescent="0.3">
      <c r="A6" s="1" t="s">
        <v>13</v>
      </c>
      <c r="B6" s="9">
        <v>2</v>
      </c>
      <c r="C6" s="9">
        <v>3</v>
      </c>
      <c r="D6" s="9">
        <v>2</v>
      </c>
    </row>
    <row r="7" spans="1:11" x14ac:dyDescent="0.3">
      <c r="A7" s="1" t="s">
        <v>3</v>
      </c>
      <c r="B7" s="9">
        <v>38</v>
      </c>
      <c r="C7" s="9">
        <v>98</v>
      </c>
      <c r="D7" s="9">
        <v>60</v>
      </c>
    </row>
    <row r="8" spans="1:11" x14ac:dyDescent="0.3">
      <c r="A8" s="1" t="s">
        <v>0</v>
      </c>
      <c r="B8">
        <f>B6+1</f>
        <v>3</v>
      </c>
      <c r="C8">
        <f>C6+1</f>
        <v>4</v>
      </c>
      <c r="D8">
        <f>D6+1</f>
        <v>3</v>
      </c>
    </row>
    <row r="9" spans="1:11" x14ac:dyDescent="0.3">
      <c r="A9" s="1" t="s">
        <v>1</v>
      </c>
      <c r="B9">
        <f>B7*(B5-B4)-B6+1</f>
        <v>75</v>
      </c>
      <c r="C9">
        <f t="shared" ref="C9:D9" si="0">C7*(C5-C4)-C6+1</f>
        <v>194</v>
      </c>
      <c r="D9">
        <f t="shared" si="0"/>
        <v>119</v>
      </c>
    </row>
    <row r="10" spans="1:11" x14ac:dyDescent="0.3">
      <c r="A10" s="1" t="s">
        <v>4</v>
      </c>
      <c r="B10" s="6">
        <f>B8/(B8+B9)</f>
        <v>3.8461538461538464E-2</v>
      </c>
      <c r="C10" s="6">
        <f t="shared" ref="C10:D10" si="1">C8/(C8+C9)</f>
        <v>2.0202020202020204E-2</v>
      </c>
      <c r="D10" s="6">
        <f t="shared" si="1"/>
        <v>2.4590163934426229E-2</v>
      </c>
    </row>
    <row r="11" spans="1:11" x14ac:dyDescent="0.3">
      <c r="A11" s="1" t="s">
        <v>5</v>
      </c>
      <c r="B11" s="2">
        <f t="shared" ref="B11:D11" si="2">1-(1-B10)^(1/52)</f>
        <v>7.5396011284589726E-4</v>
      </c>
      <c r="C11" s="2">
        <f t="shared" si="2"/>
        <v>3.9240129106710153E-4</v>
      </c>
      <c r="D11" s="2">
        <f t="shared" si="2"/>
        <v>4.7868446366583495E-4</v>
      </c>
    </row>
    <row r="12" spans="1:11" x14ac:dyDescent="0.3">
      <c r="A12" s="1" t="s">
        <v>10</v>
      </c>
      <c r="B12" s="2"/>
      <c r="C12" s="2"/>
      <c r="D12" s="2"/>
    </row>
    <row r="13" spans="1:11" x14ac:dyDescent="0.3">
      <c r="A13" s="7" t="s">
        <v>11</v>
      </c>
      <c r="B13" s="8">
        <f>_xlfn.BETA.INV(0.05,B8,B9)</f>
        <v>1.0702165840211483E-2</v>
      </c>
      <c r="C13" s="8">
        <f t="shared" ref="C13:D13" si="3">_xlfn.BETA.INV(0.05,C8,C9)</f>
        <v>6.9646202579993748E-3</v>
      </c>
      <c r="D13" s="8">
        <f t="shared" si="3"/>
        <v>6.7911207848003995E-3</v>
      </c>
    </row>
    <row r="14" spans="1:11" x14ac:dyDescent="0.3">
      <c r="A14" s="7" t="s">
        <v>12</v>
      </c>
      <c r="B14" s="8">
        <f>_xlfn.BETA.INV(0.95,B8,B9)</f>
        <v>7.9512352127777963E-2</v>
      </c>
      <c r="C14" s="8">
        <f t="shared" ref="C14:D14" si="4">_xlfn.BETA.INV(0.95,C8,C9)</f>
        <v>3.8886048990789179E-2</v>
      </c>
      <c r="D14" s="8">
        <f t="shared" si="4"/>
        <v>5.111538445067787E-2</v>
      </c>
    </row>
    <row r="17" spans="1:4" x14ac:dyDescent="0.3">
      <c r="A17" s="3" t="s">
        <v>2</v>
      </c>
      <c r="B17" s="10" t="s">
        <v>9</v>
      </c>
      <c r="C17" s="10"/>
      <c r="D17" s="10"/>
    </row>
    <row r="18" spans="1:4" x14ac:dyDescent="0.3">
      <c r="A18" s="4">
        <v>1E-3</v>
      </c>
      <c r="B18">
        <f t="shared" ref="B18:C37" si="5">BETADIST($A18+0.001,B$8,B$9)-BETADIST($A18-0.001,B$8,B$9)</f>
        <v>5.2388906684351655E-4</v>
      </c>
      <c r="C18">
        <f t="shared" si="5"/>
        <v>7.1635763511574909E-4</v>
      </c>
      <c r="D18">
        <f t="shared" ref="D18:D33" si="6">BETADIST($A18+0.001,D$8,D$9)-BETADIST($A18-0.001,D$8,D$9)</f>
        <v>1.9318853207712238E-3</v>
      </c>
    </row>
    <row r="19" spans="1:4" x14ac:dyDescent="0.3">
      <c r="A19" s="4">
        <f>A18+0.002</f>
        <v>3.0000000000000001E-3</v>
      </c>
      <c r="B19">
        <f t="shared" si="5"/>
        <v>3.2306395776367813E-3</v>
      </c>
      <c r="C19">
        <f t="shared" si="5"/>
        <v>7.7470692371862659E-3</v>
      </c>
      <c r="D19">
        <f t="shared" si="6"/>
        <v>1.1052676418624256E-2</v>
      </c>
    </row>
    <row r="20" spans="1:4" x14ac:dyDescent="0.3">
      <c r="A20" s="4">
        <f t="shared" ref="A20:A83" si="7">A19+0.002</f>
        <v>5.0000000000000001E-3</v>
      </c>
      <c r="B20">
        <f t="shared" si="5"/>
        <v>7.6049392281177068E-3</v>
      </c>
      <c r="C20">
        <f t="shared" si="5"/>
        <v>2.3303737491562258E-2</v>
      </c>
      <c r="D20">
        <f t="shared" si="6"/>
        <v>2.3907015042812653E-2</v>
      </c>
    </row>
    <row r="21" spans="1:4" x14ac:dyDescent="0.3">
      <c r="A21" s="4">
        <f t="shared" si="7"/>
        <v>7.0000000000000001E-3</v>
      </c>
      <c r="B21">
        <f t="shared" si="5"/>
        <v>1.2796107766155347E-2</v>
      </c>
      <c r="C21">
        <f t="shared" si="5"/>
        <v>4.3000331297189193E-2</v>
      </c>
      <c r="D21">
        <f t="shared" si="6"/>
        <v>3.687899547226655E-2</v>
      </c>
    </row>
    <row r="22" spans="1:4" x14ac:dyDescent="0.3">
      <c r="A22" s="4">
        <f t="shared" si="7"/>
        <v>9.0000000000000011E-3</v>
      </c>
      <c r="B22">
        <f t="shared" si="5"/>
        <v>1.8200608734448478E-2</v>
      </c>
      <c r="C22">
        <f t="shared" si="5"/>
        <v>6.1813129868434749E-2</v>
      </c>
      <c r="D22">
        <f t="shared" si="6"/>
        <v>4.8046946562685891E-2</v>
      </c>
    </row>
    <row r="23" spans="1:4" x14ac:dyDescent="0.3">
      <c r="A23" s="4">
        <f t="shared" si="7"/>
        <v>1.1000000000000001E-2</v>
      </c>
      <c r="B23">
        <f t="shared" si="5"/>
        <v>2.3404757720397788E-2</v>
      </c>
      <c r="C23">
        <f t="shared" si="5"/>
        <v>7.6406196093318446E-2</v>
      </c>
      <c r="D23">
        <f t="shared" si="6"/>
        <v>5.656391309547823E-2</v>
      </c>
    </row>
    <row r="24" spans="1:4" x14ac:dyDescent="0.3">
      <c r="A24" s="4">
        <f t="shared" si="7"/>
        <v>1.3000000000000001E-2</v>
      </c>
      <c r="B24">
        <f t="shared" si="5"/>
        <v>2.8139099364511005E-2</v>
      </c>
      <c r="C24">
        <f t="shared" si="5"/>
        <v>8.5362858042569961E-2</v>
      </c>
      <c r="D24">
        <f t="shared" si="6"/>
        <v>6.2236331575855619E-2</v>
      </c>
    </row>
    <row r="25" spans="1:4" x14ac:dyDescent="0.3">
      <c r="A25" s="4">
        <f t="shared" si="7"/>
        <v>1.5000000000000001E-2</v>
      </c>
      <c r="B25">
        <f t="shared" si="5"/>
        <v>3.2242274774240964E-2</v>
      </c>
      <c r="C25">
        <f t="shared" si="5"/>
        <v>8.8700291206154691E-2</v>
      </c>
      <c r="D25">
        <f t="shared" si="6"/>
        <v>6.5242727087753777E-2</v>
      </c>
    </row>
    <row r="26" spans="1:4" x14ac:dyDescent="0.3">
      <c r="A26" s="4">
        <f t="shared" si="7"/>
        <v>1.7000000000000001E-2</v>
      </c>
      <c r="B26">
        <f t="shared" si="5"/>
        <v>3.563258223090951E-2</v>
      </c>
      <c r="C26">
        <f t="shared" si="5"/>
        <v>8.7272054043970926E-2</v>
      </c>
      <c r="D26">
        <f t="shared" si="6"/>
        <v>6.5950315129258363E-2</v>
      </c>
    </row>
    <row r="27" spans="1:4" x14ac:dyDescent="0.3">
      <c r="A27" s="4">
        <f t="shared" si="7"/>
        <v>1.9000000000000003E-2</v>
      </c>
      <c r="B27">
        <f t="shared" si="5"/>
        <v>3.8285751918459537E-2</v>
      </c>
      <c r="C27">
        <f t="shared" si="5"/>
        <v>8.2282791933443233E-2</v>
      </c>
      <c r="D27">
        <f t="shared" si="6"/>
        <v>6.4799220499522636E-2</v>
      </c>
    </row>
    <row r="28" spans="1:4" x14ac:dyDescent="0.3">
      <c r="A28" s="4">
        <f t="shared" si="7"/>
        <v>2.1000000000000005E-2</v>
      </c>
      <c r="B28">
        <f t="shared" si="5"/>
        <v>4.0217719949672465E-2</v>
      </c>
      <c r="C28">
        <f t="shared" si="5"/>
        <v>7.4965297771236505E-2</v>
      </c>
      <c r="D28">
        <f t="shared" si="6"/>
        <v>6.2232697078651089E-2</v>
      </c>
    </row>
    <row r="29" spans="1:4" x14ac:dyDescent="0.3">
      <c r="A29" s="4">
        <f t="shared" si="7"/>
        <v>2.3000000000000007E-2</v>
      </c>
      <c r="B29">
        <f t="shared" si="5"/>
        <v>4.1471406770681896E-2</v>
      </c>
      <c r="C29">
        <f t="shared" si="5"/>
        <v>6.6400553496273496E-2</v>
      </c>
      <c r="D29">
        <f t="shared" si="6"/>
        <v>5.8658056772462941E-2</v>
      </c>
    </row>
    <row r="30" spans="1:4" x14ac:dyDescent="0.3">
      <c r="A30" s="4">
        <f t="shared" si="7"/>
        <v>2.5000000000000008E-2</v>
      </c>
      <c r="B30">
        <f t="shared" si="5"/>
        <v>4.2106687318698155E-2</v>
      </c>
      <c r="C30">
        <f t="shared" si="5"/>
        <v>5.744140364850947E-2</v>
      </c>
      <c r="D30">
        <f t="shared" si="6"/>
        <v>5.4427601399676617E-2</v>
      </c>
    </row>
    <row r="31" spans="1:4" x14ac:dyDescent="0.3">
      <c r="A31" s="4">
        <f t="shared" si="7"/>
        <v>2.700000000000001E-2</v>
      </c>
      <c r="B31">
        <f t="shared" si="5"/>
        <v>4.2192891197144478E-2</v>
      </c>
      <c r="C31">
        <f t="shared" si="5"/>
        <v>4.8701719490829687E-2</v>
      </c>
      <c r="D31">
        <f t="shared" si="6"/>
        <v>4.9832154045690746E-2</v>
      </c>
    </row>
    <row r="32" spans="1:4" x14ac:dyDescent="0.3">
      <c r="A32" s="4">
        <f t="shared" si="7"/>
        <v>2.9000000000000012E-2</v>
      </c>
      <c r="B32">
        <f t="shared" si="5"/>
        <v>4.1803295767967263E-2</v>
      </c>
      <c r="C32">
        <f t="shared" si="5"/>
        <v>4.0581345591162887E-2</v>
      </c>
      <c r="D32">
        <f t="shared" si="6"/>
        <v>4.5102147301832707E-2</v>
      </c>
    </row>
    <row r="33" spans="1:4" x14ac:dyDescent="0.3">
      <c r="A33" s="4">
        <f t="shared" si="7"/>
        <v>3.1000000000000014E-2</v>
      </c>
      <c r="B33">
        <f t="shared" si="5"/>
        <v>4.1011177782846797E-2</v>
      </c>
      <c r="C33">
        <f t="shared" si="5"/>
        <v>3.3306474902296657E-2</v>
      </c>
      <c r="D33">
        <f t="shared" si="6"/>
        <v>4.0412898729667024E-2</v>
      </c>
    </row>
    <row r="34" spans="1:4" x14ac:dyDescent="0.3">
      <c r="A34" s="4">
        <f t="shared" si="7"/>
        <v>3.3000000000000015E-2</v>
      </c>
      <c r="B34">
        <f t="shared" si="5"/>
        <v>3.9887073635896886E-2</v>
      </c>
      <c r="C34">
        <f t="shared" si="5"/>
        <v>2.6972941098402425E-2</v>
      </c>
      <c r="D34">
        <f t="shared" ref="D34:D53" si="8">BETADIST($A34+0.001,D$8,D$9)-BETADIST($A34-0.001,D$8,D$9)</f>
        <v>3.5891877182489429E-2</v>
      </c>
    </row>
    <row r="35" spans="1:4" x14ac:dyDescent="0.3">
      <c r="A35" s="4">
        <f t="shared" si="7"/>
        <v>3.5000000000000017E-2</v>
      </c>
      <c r="B35">
        <f t="shared" si="5"/>
        <v>3.8496967589831843E-2</v>
      </c>
      <c r="C35">
        <f t="shared" si="5"/>
        <v>2.1585650705981396E-2</v>
      </c>
      <c r="D35">
        <f t="shared" si="8"/>
        <v>3.1626576427997599E-2</v>
      </c>
    </row>
    <row r="36" spans="1:4" x14ac:dyDescent="0.3">
      <c r="A36" s="4">
        <f t="shared" si="7"/>
        <v>3.7000000000000019E-2</v>
      </c>
      <c r="B36">
        <f t="shared" si="5"/>
        <v>3.6901183982374963E-2</v>
      </c>
      <c r="C36">
        <f t="shared" si="5"/>
        <v>1.7091179496835474E-2</v>
      </c>
      <c r="D36">
        <f t="shared" si="8"/>
        <v>2.7672167176349682E-2</v>
      </c>
    </row>
    <row r="37" spans="1:4" x14ac:dyDescent="0.3">
      <c r="A37" s="4">
        <f t="shared" si="7"/>
        <v>3.9000000000000021E-2</v>
      </c>
      <c r="B37">
        <f t="shared" si="5"/>
        <v>3.5153805619404621E-2</v>
      </c>
      <c r="C37">
        <f t="shared" si="5"/>
        <v>1.3402856931945317E-2</v>
      </c>
      <c r="D37">
        <f t="shared" si="8"/>
        <v>2.4058469997026766E-2</v>
      </c>
    </row>
    <row r="38" spans="1:4" x14ac:dyDescent="0.3">
      <c r="A38" s="4">
        <f t="shared" si="7"/>
        <v>4.1000000000000023E-2</v>
      </c>
      <c r="B38">
        <f t="shared" ref="B38:C57" si="9">BETADIST($A38+0.001,B$8,B$9)-BETADIST($A38-0.001,B$8,B$9)</f>
        <v>3.3302478113826139E-2</v>
      </c>
      <c r="C38">
        <f t="shared" si="9"/>
        <v>1.0418904315284583E-2</v>
      </c>
      <c r="D38">
        <f t="shared" si="8"/>
        <v>2.0796034175453171E-2</v>
      </c>
    </row>
    <row r="39" spans="1:4" x14ac:dyDescent="0.3">
      <c r="A39" s="4">
        <f t="shared" si="7"/>
        <v>4.3000000000000024E-2</v>
      </c>
      <c r="B39">
        <f t="shared" si="9"/>
        <v>3.1388490345044429E-2</v>
      </c>
      <c r="C39">
        <f t="shared" si="9"/>
        <v>8.0347474610850123E-3</v>
      </c>
      <c r="D39">
        <f t="shared" si="8"/>
        <v>1.7881260689501577E-2</v>
      </c>
    </row>
    <row r="40" spans="1:4" x14ac:dyDescent="0.3">
      <c r="A40" s="4">
        <f t="shared" si="7"/>
        <v>4.5000000000000026E-2</v>
      </c>
      <c r="B40">
        <f t="shared" si="9"/>
        <v>2.9447045753647316E-2</v>
      </c>
      <c r="C40">
        <f t="shared" si="9"/>
        <v>6.1507686118766891E-3</v>
      </c>
      <c r="D40">
        <f t="shared" si="8"/>
        <v>1.5300599430150275E-2</v>
      </c>
    </row>
    <row r="41" spans="1:4" x14ac:dyDescent="0.3">
      <c r="A41" s="4">
        <f t="shared" si="7"/>
        <v>4.7000000000000028E-2</v>
      </c>
      <c r="B41">
        <f t="shared" si="9"/>
        <v>2.7507658899513787E-2</v>
      </c>
      <c r="C41">
        <f t="shared" si="9"/>
        <v>4.6766841538786741E-3</v>
      </c>
      <c r="D41">
        <f t="shared" si="8"/>
        <v>1.3033901652589996E-2</v>
      </c>
    </row>
    <row r="42" spans="1:4" x14ac:dyDescent="0.3">
      <c r="A42" s="4">
        <f t="shared" si="7"/>
        <v>4.900000000000003E-2</v>
      </c>
      <c r="B42">
        <f t="shared" si="9"/>
        <v>2.5594627471932418E-2</v>
      </c>
      <c r="C42">
        <f t="shared" si="9"/>
        <v>3.5335554508126865E-3</v>
      </c>
      <c r="D42">
        <f t="shared" si="8"/>
        <v>1.1057032586258009E-2</v>
      </c>
    </row>
    <row r="43" spans="1:4" x14ac:dyDescent="0.3">
      <c r="A43" s="4">
        <f t="shared" si="7"/>
        <v>5.1000000000000031E-2</v>
      </c>
      <c r="B43">
        <f t="shared" si="9"/>
        <v>2.372754247207598E-2</v>
      </c>
      <c r="C43">
        <f t="shared" si="9"/>
        <v>2.6542319223163968E-3</v>
      </c>
      <c r="D43">
        <f t="shared" si="8"/>
        <v>9.343856014074392E-3</v>
      </c>
    </row>
    <row r="44" spans="1:4" x14ac:dyDescent="0.3">
      <c r="A44" s="4">
        <f t="shared" si="7"/>
        <v>5.3000000000000033E-2</v>
      </c>
      <c r="B44">
        <f t="shared" si="9"/>
        <v>2.1921809191303487E-2</v>
      </c>
      <c r="C44">
        <f t="shared" si="9"/>
        <v>1.9828273320550149E-3</v>
      </c>
      <c r="D44">
        <f t="shared" si="8"/>
        <v>7.8676992176509586E-3</v>
      </c>
    </row>
    <row r="45" spans="1:4" x14ac:dyDescent="0.3">
      <c r="A45" s="4">
        <f t="shared" si="7"/>
        <v>5.5000000000000035E-2</v>
      </c>
      <c r="B45">
        <f t="shared" si="9"/>
        <v>2.0189159379339516E-2</v>
      </c>
      <c r="C45">
        <f t="shared" si="9"/>
        <v>1.4736601588104525E-3</v>
      </c>
      <c r="D45">
        <f t="shared" si="8"/>
        <v>6.6023975347171415E-3</v>
      </c>
    </row>
    <row r="46" spans="1:4" x14ac:dyDescent="0.3">
      <c r="A46" s="4">
        <f t="shared" si="7"/>
        <v>5.7000000000000037E-2</v>
      </c>
      <c r="B46">
        <f t="shared" si="9"/>
        <v>1.8538141043240586E-2</v>
      </c>
      <c r="C46">
        <f t="shared" si="9"/>
        <v>1.0899525038557956E-3</v>
      </c>
      <c r="D46">
        <f t="shared" si="8"/>
        <v>5.5230058867558052E-3</v>
      </c>
    </row>
    <row r="47" spans="1:4" x14ac:dyDescent="0.3">
      <c r="A47" s="4">
        <f t="shared" si="7"/>
        <v>5.9000000000000039E-2</v>
      </c>
      <c r="B47">
        <f t="shared" si="9"/>
        <v>1.6974576977749067E-2</v>
      </c>
      <c r="C47">
        <f t="shared" si="9"/>
        <v>8.0247809316869034E-4</v>
      </c>
      <c r="D47">
        <f t="shared" si="8"/>
        <v>4.6062519198692975E-3</v>
      </c>
    </row>
    <row r="48" spans="1:4" x14ac:dyDescent="0.3">
      <c r="A48" s="4">
        <f t="shared" si="7"/>
        <v>6.100000000000004E-2</v>
      </c>
      <c r="B48">
        <f t="shared" si="9"/>
        <v>1.5501986676062063E-2</v>
      </c>
      <c r="C48">
        <f t="shared" si="9"/>
        <v>5.8827424709206877E-4</v>
      </c>
      <c r="D48">
        <f t="shared" si="8"/>
        <v>3.8307930217100772E-3</v>
      </c>
    </row>
    <row r="49" spans="1:4" x14ac:dyDescent="0.3">
      <c r="A49" s="4">
        <f t="shared" si="7"/>
        <v>6.3000000000000042E-2</v>
      </c>
      <c r="B49">
        <f t="shared" si="9"/>
        <v>1.4121968933040407E-2</v>
      </c>
      <c r="C49">
        <f t="shared" si="9"/>
        <v>4.2947984516072957E-4</v>
      </c>
      <c r="D49">
        <f t="shared" si="8"/>
        <v>3.177328086524267E-3</v>
      </c>
    </row>
    <row r="50" spans="1:4" x14ac:dyDescent="0.3">
      <c r="A50" s="4">
        <f t="shared" si="7"/>
        <v>6.5000000000000044E-2</v>
      </c>
      <c r="B50">
        <f t="shared" si="9"/>
        <v>1.2834544414619731E-2</v>
      </c>
      <c r="C50">
        <f t="shared" si="9"/>
        <v>3.1232604476216785E-4</v>
      </c>
      <c r="D50">
        <f t="shared" si="8"/>
        <v>2.6286048183634669E-3</v>
      </c>
    </row>
    <row r="51" spans="1:4" x14ac:dyDescent="0.3">
      <c r="A51" s="4">
        <f t="shared" si="7"/>
        <v>6.7000000000000046E-2</v>
      </c>
      <c r="B51">
        <f t="shared" si="9"/>
        <v>1.1638458877276991E-2</v>
      </c>
      <c r="C51">
        <f t="shared" si="9"/>
        <v>2.2628420650505632E-4</v>
      </c>
      <c r="D51">
        <f t="shared" si="8"/>
        <v>2.1693546937213704E-3</v>
      </c>
    </row>
    <row r="52" spans="1:4" x14ac:dyDescent="0.3">
      <c r="A52" s="4">
        <f t="shared" si="7"/>
        <v>6.9000000000000047E-2</v>
      </c>
      <c r="B52">
        <f t="shared" si="9"/>
        <v>1.0531448701144197E-2</v>
      </c>
      <c r="C52">
        <f t="shared" si="9"/>
        <v>1.6336236941372206E-4</v>
      </c>
      <c r="D52">
        <f t="shared" si="8"/>
        <v>1.7861804219190258E-3</v>
      </c>
    </row>
    <row r="53" spans="1:4" x14ac:dyDescent="0.3">
      <c r="A53" s="4">
        <f t="shared" si="7"/>
        <v>7.1000000000000049E-2</v>
      </c>
      <c r="B53">
        <f t="shared" si="9"/>
        <v>9.5104710474195331E-3</v>
      </c>
      <c r="C53">
        <f t="shared" si="9"/>
        <v>1.1753478076825807E-4</v>
      </c>
      <c r="D53">
        <f t="shared" si="8"/>
        <v>1.4674147417470529E-3</v>
      </c>
    </row>
    <row r="54" spans="1:4" x14ac:dyDescent="0.3">
      <c r="A54" s="4">
        <f t="shared" si="7"/>
        <v>7.3000000000000051E-2</v>
      </c>
      <c r="B54">
        <f t="shared" si="9"/>
        <v>8.571901343631505E-3</v>
      </c>
      <c r="C54">
        <f t="shared" si="9"/>
        <v>8.4286239683040165E-5</v>
      </c>
      <c r="D54">
        <f t="shared" ref="D54:D70" si="10">BETADIST($A54+0.001,D$8,D$9)-BETADIST($A54-0.001,D$8,D$9)</f>
        <v>1.2029645357289898E-3</v>
      </c>
    </row>
    <row r="55" spans="1:4" x14ac:dyDescent="0.3">
      <c r="A55" s="4">
        <f t="shared" si="7"/>
        <v>7.5000000000000053E-2</v>
      </c>
      <c r="B55">
        <f t="shared" si="9"/>
        <v>7.7117010017355714E-3</v>
      </c>
      <c r="C55">
        <f t="shared" si="9"/>
        <v>6.0252795348825217E-5</v>
      </c>
      <c r="D55">
        <f t="shared" si="10"/>
        <v>9.8415037486976331E-4</v>
      </c>
    </row>
    <row r="56" spans="1:4" x14ac:dyDescent="0.3">
      <c r="A56" s="4">
        <f t="shared" si="7"/>
        <v>7.7000000000000055E-2</v>
      </c>
      <c r="B56">
        <f t="shared" si="9"/>
        <v>6.9255583336996773E-3</v>
      </c>
      <c r="C56">
        <f t="shared" si="9"/>
        <v>4.2941565600806975E-5</v>
      </c>
      <c r="D56">
        <f t="shared" si="10"/>
        <v>8.0354857440556593E-4</v>
      </c>
    </row>
    <row r="57" spans="1:4" x14ac:dyDescent="0.3">
      <c r="A57" s="4">
        <f t="shared" si="7"/>
        <v>7.9000000000000056E-2</v>
      </c>
      <c r="B57">
        <f t="shared" si="9"/>
        <v>6.2090055864728599E-3</v>
      </c>
      <c r="C57">
        <f t="shared" si="9"/>
        <v>3.051438539225515E-5</v>
      </c>
      <c r="D57">
        <f t="shared" si="10"/>
        <v>6.5484050254882575E-4</v>
      </c>
    </row>
    <row r="58" spans="1:4" x14ac:dyDescent="0.3">
      <c r="A58" s="4">
        <f t="shared" si="7"/>
        <v>8.1000000000000058E-2</v>
      </c>
      <c r="B58">
        <f t="shared" ref="B58:C77" si="11">BETADIST($A58+0.001,B$8,B$9)-BETADIST($A58-0.001,B$8,B$9)</f>
        <v>5.5575149037178084E-3</v>
      </c>
      <c r="C58">
        <f t="shared" si="11"/>
        <v>2.1622195981119141E-5</v>
      </c>
      <c r="D58">
        <f t="shared" si="10"/>
        <v>5.3267211199781173E-4</v>
      </c>
    </row>
    <row r="59" spans="1:4" x14ac:dyDescent="0.3">
      <c r="A59" s="4">
        <f t="shared" si="7"/>
        <v>8.300000000000006E-2</v>
      </c>
      <c r="B59">
        <f t="shared" si="11"/>
        <v>4.9665758592675191E-3</v>
      </c>
      <c r="C59">
        <f t="shared" si="11"/>
        <v>1.5279266159629046E-5</v>
      </c>
      <c r="D59">
        <f t="shared" si="10"/>
        <v>4.3252534690907396E-4</v>
      </c>
    </row>
    <row r="60" spans="1:4" x14ac:dyDescent="0.3">
      <c r="A60" s="4">
        <f t="shared" si="7"/>
        <v>8.5000000000000062E-2</v>
      </c>
      <c r="B60">
        <f t="shared" si="11"/>
        <v>4.4317570152319075E-3</v>
      </c>
      <c r="C60">
        <f t="shared" si="11"/>
        <v>1.0768343309264239E-5</v>
      </c>
      <c r="D60">
        <f t="shared" si="10"/>
        <v>3.5060212159399029E-4</v>
      </c>
    </row>
    <row r="61" spans="1:4" x14ac:dyDescent="0.3">
      <c r="A61" s="4">
        <f t="shared" si="7"/>
        <v>8.7000000000000063E-2</v>
      </c>
      <c r="B61">
        <f t="shared" si="11"/>
        <v>3.9487537498474889E-3</v>
      </c>
      <c r="C61">
        <f t="shared" si="11"/>
        <v>7.5695926273766645E-6</v>
      </c>
      <c r="D61">
        <f t="shared" si="10"/>
        <v>2.837208923986978E-4</v>
      </c>
    </row>
    <row r="62" spans="1:4" x14ac:dyDescent="0.3">
      <c r="A62" s="4">
        <f t="shared" si="7"/>
        <v>8.9000000000000065E-2</v>
      </c>
      <c r="B62">
        <f t="shared" si="11"/>
        <v>3.5134243868694126E-3</v>
      </c>
      <c r="C62">
        <f t="shared" si="11"/>
        <v>5.3076764549020439E-6</v>
      </c>
      <c r="D62">
        <f t="shared" si="10"/>
        <v>2.2922538609537746E-4</v>
      </c>
    </row>
    <row r="63" spans="1:4" x14ac:dyDescent="0.3">
      <c r="A63" s="4">
        <f t="shared" si="7"/>
        <v>9.1000000000000067E-2</v>
      </c>
      <c r="B63">
        <f t="shared" si="11"/>
        <v>3.121816447007375E-3</v>
      </c>
      <c r="C63">
        <f t="shared" si="11"/>
        <v>3.712560943003318E-6</v>
      </c>
      <c r="D63">
        <f t="shared" si="10"/>
        <v>1.8490475410382068E-4</v>
      </c>
    </row>
    <row r="64" spans="1:4" x14ac:dyDescent="0.3">
      <c r="A64" s="4">
        <f t="shared" si="7"/>
        <v>9.3000000000000069E-2</v>
      </c>
      <c r="B64">
        <f t="shared" si="11"/>
        <v>2.7701846379607487E-3</v>
      </c>
      <c r="C64">
        <f t="shared" si="11"/>
        <v>2.5906386672547299E-6</v>
      </c>
      <c r="D64">
        <f t="shared" si="10"/>
        <v>1.4892424988233177E-4</v>
      </c>
    </row>
    <row r="65" spans="1:4" x14ac:dyDescent="0.3">
      <c r="A65" s="4">
        <f t="shared" si="7"/>
        <v>9.500000000000007E-2</v>
      </c>
      <c r="B65">
        <f t="shared" si="11"/>
        <v>2.455002006569118E-3</v>
      </c>
      <c r="C65">
        <f t="shared" si="11"/>
        <v>1.8035543726258041E-6</v>
      </c>
      <c r="D65">
        <f t="shared" si="10"/>
        <v>1.197654437230522E-4</v>
      </c>
    </row>
    <row r="66" spans="1:4" x14ac:dyDescent="0.3">
      <c r="A66" s="4">
        <f t="shared" si="7"/>
        <v>9.7000000000000072E-2</v>
      </c>
      <c r="B66">
        <f t="shared" si="11"/>
        <v>2.1729654967436174E-3</v>
      </c>
      <c r="C66">
        <f t="shared" si="11"/>
        <v>1.2527491981551009E-6</v>
      </c>
      <c r="D66">
        <f t="shared" si="10"/>
        <v>9.6174969156925805E-5</v>
      </c>
    </row>
    <row r="67" spans="1:4" x14ac:dyDescent="0.3">
      <c r="A67" s="4">
        <f t="shared" si="7"/>
        <v>9.9000000000000074E-2</v>
      </c>
      <c r="B67">
        <f t="shared" si="11"/>
        <v>1.9209969914700809E-3</v>
      </c>
      <c r="C67">
        <f t="shared" si="11"/>
        <v>8.6822707434652813E-7</v>
      </c>
      <c r="D67">
        <f t="shared" si="10"/>
        <v>7.7120818353537679E-5</v>
      </c>
    </row>
    <row r="68" spans="1:4" x14ac:dyDescent="0.3">
      <c r="A68" s="4">
        <f t="shared" si="7"/>
        <v>0.10100000000000008</v>
      </c>
      <c r="B68">
        <f t="shared" si="11"/>
        <v>1.6962407667702184E-3</v>
      </c>
      <c r="C68">
        <f t="shared" si="11"/>
        <v>6.004228106926135E-7</v>
      </c>
      <c r="D68">
        <f t="shared" si="10"/>
        <v>6.1755255314488444E-5</v>
      </c>
    </row>
    <row r="69" spans="1:4" x14ac:dyDescent="0.3">
      <c r="A69" s="4">
        <f t="shared" si="7"/>
        <v>0.10300000000000008</v>
      </c>
      <c r="B69">
        <f t="shared" si="11"/>
        <v>1.4960581500482739E-3</v>
      </c>
      <c r="C69">
        <f t="shared" si="11"/>
        <v>4.1433799613521671E-7</v>
      </c>
      <c r="D69">
        <f t="shared" si="10"/>
        <v>4.9383484131193534E-5</v>
      </c>
    </row>
    <row r="70" spans="1:4" x14ac:dyDescent="0.3">
      <c r="A70" s="4">
        <f t="shared" si="7"/>
        <v>0.10500000000000008</v>
      </c>
      <c r="B70">
        <f t="shared" si="11"/>
        <v>1.3180200543145837E-3</v>
      </c>
      <c r="C70">
        <f t="shared" si="11"/>
        <v>2.8532767160083239E-7</v>
      </c>
      <c r="D70">
        <f t="shared" si="10"/>
        <v>3.943728696154114E-5</v>
      </c>
    </row>
    <row r="71" spans="1:4" x14ac:dyDescent="0.3">
      <c r="A71" s="4">
        <f t="shared" si="7"/>
        <v>0.10700000000000008</v>
      </c>
      <c r="B71">
        <f t="shared" si="11"/>
        <v>1.1598979526410425E-3</v>
      </c>
      <c r="C71">
        <f t="shared" si="11"/>
        <v>1.9608360501965905E-7</v>
      </c>
      <c r="D71">
        <f t="shared" ref="D71:D134" si="12">BETADIST($A71+0.001,D$8,D$9)-BETADIST($A71-0.001,D$8,D$9)</f>
        <v>3.1452926873010156E-5</v>
      </c>
    </row>
    <row r="72" spans="1:4" x14ac:dyDescent="0.3">
      <c r="A72" s="4">
        <f t="shared" si="7"/>
        <v>0.10900000000000008</v>
      </c>
      <c r="B72">
        <f t="shared" si="11"/>
        <v>1.0196537630198232E-3</v>
      </c>
      <c r="C72">
        <f t="shared" si="11"/>
        <v>1.3448151570116806E-7</v>
      </c>
      <c r="D72">
        <f t="shared" si="12"/>
        <v>2.5052690301508029E-5</v>
      </c>
    </row>
    <row r="73" spans="1:4" x14ac:dyDescent="0.3">
      <c r="A73" s="4">
        <f t="shared" si="7"/>
        <v>0.11100000000000008</v>
      </c>
      <c r="B73">
        <f t="shared" si="11"/>
        <v>8.9542903154948839E-4</v>
      </c>
      <c r="C73">
        <f t="shared" si="11"/>
        <v>9.2049730282539599E-8</v>
      </c>
      <c r="D73">
        <f t="shared" si="12"/>
        <v>1.9929519922246008E-5</v>
      </c>
    </row>
    <row r="74" spans="1:4" x14ac:dyDescent="0.3">
      <c r="A74" s="4">
        <f t="shared" si="7"/>
        <v>0.11300000000000009</v>
      </c>
      <c r="B74">
        <f t="shared" si="11"/>
        <v>7.8553373056600151E-4</v>
      </c>
      <c r="C74">
        <f t="shared" si="11"/>
        <v>6.2883231177757182E-8</v>
      </c>
      <c r="D74">
        <f t="shared" si="12"/>
        <v>1.5834259600611134E-5</v>
      </c>
    </row>
    <row r="75" spans="1:4" x14ac:dyDescent="0.3">
      <c r="A75" s="4">
        <f t="shared" si="7"/>
        <v>0.11500000000000009</v>
      </c>
      <c r="B75">
        <f t="shared" si="11"/>
        <v>6.884349269068446E-4</v>
      </c>
      <c r="C75">
        <f t="shared" si="11"/>
        <v>4.2875829331379123E-8</v>
      </c>
      <c r="D75">
        <f t="shared" si="12"/>
        <v>1.2565097866623631E-5</v>
      </c>
    </row>
    <row r="76" spans="1:4" x14ac:dyDescent="0.3">
      <c r="A76" s="4">
        <f t="shared" si="7"/>
        <v>0.11700000000000009</v>
      </c>
      <c r="B76">
        <f t="shared" si="11"/>
        <v>6.0274552294325989E-4</v>
      </c>
      <c r="C76">
        <f t="shared" si="11"/>
        <v>2.9178821248088127E-8</v>
      </c>
      <c r="D76">
        <f t="shared" si="12"/>
        <v>9.9588546917939169E-6</v>
      </c>
    </row>
    <row r="77" spans="1:4" x14ac:dyDescent="0.3">
      <c r="A77" s="4">
        <f t="shared" si="7"/>
        <v>0.11900000000000009</v>
      </c>
      <c r="B77">
        <f t="shared" si="11"/>
        <v>5.2721322837112616E-4</v>
      </c>
      <c r="C77">
        <f t="shared" si="11"/>
        <v>1.9820377117341081E-8</v>
      </c>
      <c r="D77">
        <f t="shared" si="12"/>
        <v>7.8838081960519446E-6</v>
      </c>
    </row>
    <row r="78" spans="1:4" x14ac:dyDescent="0.3">
      <c r="A78" s="4">
        <f t="shared" si="7"/>
        <v>0.12100000000000009</v>
      </c>
      <c r="B78">
        <f t="shared" ref="B78:C97" si="13">BETADIST($A78+0.001,B$8,B$9)-BETADIST($A78-0.001,B$8,B$9)</f>
        <v>4.6070988307889138E-4</v>
      </c>
      <c r="C78">
        <f t="shared" si="13"/>
        <v>1.3438655188657833E-8</v>
      </c>
      <c r="D78">
        <f t="shared" si="12"/>
        <v>6.2338035601294806E-6</v>
      </c>
    </row>
    <row r="79" spans="1:4" x14ac:dyDescent="0.3">
      <c r="A79" s="4">
        <f t="shared" si="7"/>
        <v>0.1230000000000001</v>
      </c>
      <c r="B79">
        <f t="shared" si="13"/>
        <v>4.0222121988919834E-4</v>
      </c>
      <c r="C79">
        <f t="shared" si="13"/>
        <v>9.0951431941377336E-9</v>
      </c>
      <c r="D79">
        <f t="shared" si="12"/>
        <v>4.9234262166075737E-6</v>
      </c>
    </row>
    <row r="80" spans="1:4" x14ac:dyDescent="0.3">
      <c r="A80" s="4">
        <f t="shared" si="7"/>
        <v>0.12500000000000008</v>
      </c>
      <c r="B80">
        <f t="shared" si="13"/>
        <v>3.5083712979233628E-4</v>
      </c>
      <c r="C80">
        <f t="shared" si="13"/>
        <v>6.1444445087488475E-9</v>
      </c>
      <c r="D80">
        <f t="shared" si="12"/>
        <v>3.884055842728884E-6</v>
      </c>
    </row>
    <row r="81" spans="1:4" x14ac:dyDescent="0.3">
      <c r="A81" s="4">
        <f t="shared" si="7"/>
        <v>0.12700000000000009</v>
      </c>
      <c r="B81">
        <f t="shared" si="13"/>
        <v>3.057424707615386E-4</v>
      </c>
      <c r="C81">
        <f t="shared" si="13"/>
        <v>4.1436591935450906E-9</v>
      </c>
      <c r="D81">
        <f t="shared" si="12"/>
        <v>3.0606472983807365E-6</v>
      </c>
    </row>
    <row r="82" spans="1:4" x14ac:dyDescent="0.3">
      <c r="A82" s="4">
        <f t="shared" si="7"/>
        <v>0.12900000000000009</v>
      </c>
      <c r="B82">
        <f t="shared" si="13"/>
        <v>2.662084437140555E-4</v>
      </c>
      <c r="C82">
        <f t="shared" si="13"/>
        <v>2.7894730969535431E-9</v>
      </c>
      <c r="D82">
        <f t="shared" si="12"/>
        <v>2.4091099541934113E-6</v>
      </c>
    </row>
    <row r="83" spans="1:4" x14ac:dyDescent="0.3">
      <c r="A83" s="4">
        <f t="shared" si="7"/>
        <v>0.13100000000000009</v>
      </c>
      <c r="B83">
        <f t="shared" si="13"/>
        <v>2.315845450827636E-4</v>
      </c>
      <c r="C83">
        <f t="shared" si="13"/>
        <v>1.874584487637776E-9</v>
      </c>
      <c r="D83">
        <f t="shared" si="12"/>
        <v>1.8941783723747108E-6</v>
      </c>
    </row>
    <row r="84" spans="1:4" x14ac:dyDescent="0.3">
      <c r="A84" s="4">
        <f t="shared" ref="A84:A147" si="14">A83+0.002</f>
        <v>0.13300000000000009</v>
      </c>
      <c r="B84">
        <f t="shared" si="13"/>
        <v>2.0129109428612679E-4</v>
      </c>
      <c r="C84">
        <f t="shared" si="13"/>
        <v>1.2575926966462703E-9</v>
      </c>
      <c r="D84">
        <f t="shared" si="12"/>
        <v>1.4876854926848537E-6</v>
      </c>
    </row>
    <row r="85" spans="1:4" x14ac:dyDescent="0.3">
      <c r="A85" s="4">
        <f t="shared" si="14"/>
        <v>0.13500000000000009</v>
      </c>
      <c r="B85">
        <f t="shared" si="13"/>
        <v>1.748123256827272E-4</v>
      </c>
      <c r="C85">
        <f t="shared" si="13"/>
        <v>8.4223661378501902E-10</v>
      </c>
      <c r="D85">
        <f t="shared" si="12"/>
        <v>1.1671647990318945E-6</v>
      </c>
    </row>
    <row r="86" spans="1:4" x14ac:dyDescent="0.3">
      <c r="A86" s="4">
        <f t="shared" si="14"/>
        <v>0.13700000000000009</v>
      </c>
      <c r="B86">
        <f t="shared" si="13"/>
        <v>1.5169002795489828E-4</v>
      </c>
      <c r="C86">
        <f t="shared" si="13"/>
        <v>5.6311111329421237E-10</v>
      </c>
      <c r="D86">
        <f t="shared" si="12"/>
        <v>9.1472079655208205E-7</v>
      </c>
    </row>
    <row r="87" spans="1:4" x14ac:dyDescent="0.3">
      <c r="A87" s="4">
        <f t="shared" si="14"/>
        <v>0.1390000000000001</v>
      </c>
      <c r="B87">
        <f t="shared" si="13"/>
        <v>1.3151770897912307E-4</v>
      </c>
      <c r="C87">
        <f t="shared" si="13"/>
        <v>3.7585989876021131E-10</v>
      </c>
      <c r="D87">
        <f t="shared" si="12"/>
        <v>7.1611785767977665E-7</v>
      </c>
    </row>
    <row r="88" spans="1:4" x14ac:dyDescent="0.3">
      <c r="A88" s="4">
        <f t="shared" si="14"/>
        <v>0.1410000000000001</v>
      </c>
      <c r="B88">
        <f t="shared" si="13"/>
        <v>1.1393526075964555E-4</v>
      </c>
      <c r="C88">
        <f t="shared" si="13"/>
        <v>2.5045854279426294E-10</v>
      </c>
      <c r="D88">
        <f t="shared" si="12"/>
        <v>5.6004644821694427E-7</v>
      </c>
    </row>
    <row r="89" spans="1:4" x14ac:dyDescent="0.3">
      <c r="A89" s="4">
        <f t="shared" si="14"/>
        <v>0.1430000000000001</v>
      </c>
      <c r="B89">
        <f t="shared" si="13"/>
        <v>9.8624096718791243E-5</v>
      </c>
      <c r="C89">
        <f t="shared" si="13"/>
        <v>1.6662071722350902E-10</v>
      </c>
      <c r="D89">
        <f t="shared" si="12"/>
        <v>4.3753315126515702E-7</v>
      </c>
    </row>
    <row r="90" spans="1:4" x14ac:dyDescent="0.3">
      <c r="A90" s="4">
        <f t="shared" si="14"/>
        <v>0.1450000000000001</v>
      </c>
      <c r="B90">
        <f t="shared" si="13"/>
        <v>8.5302732291347994E-5</v>
      </c>
      <c r="C90">
        <f t="shared" si="13"/>
        <v>1.106652547377962E-10</v>
      </c>
      <c r="D90">
        <f t="shared" si="12"/>
        <v>3.4146706129334348E-7</v>
      </c>
    </row>
    <row r="91" spans="1:4" x14ac:dyDescent="0.3">
      <c r="A91" s="4">
        <f t="shared" si="14"/>
        <v>0.1470000000000001</v>
      </c>
      <c r="B91">
        <f t="shared" si="13"/>
        <v>7.3722779197482602E-5</v>
      </c>
      <c r="C91">
        <f t="shared" si="13"/>
        <v>7.3381301035624347E-11</v>
      </c>
      <c r="D91">
        <f t="shared" si="12"/>
        <v>2.6622016968680384E-7</v>
      </c>
    </row>
    <row r="92" spans="1:4" x14ac:dyDescent="0.3">
      <c r="A92" s="4">
        <f t="shared" si="14"/>
        <v>0.1490000000000001</v>
      </c>
      <c r="B92">
        <f t="shared" si="13"/>
        <v>6.3665323799644291E-5</v>
      </c>
      <c r="C92">
        <f t="shared" si="13"/>
        <v>4.85802509331279E-11</v>
      </c>
      <c r="D92">
        <f t="shared" si="12"/>
        <v>2.0734355299367735E-7</v>
      </c>
    </row>
    <row r="93" spans="1:4" x14ac:dyDescent="0.3">
      <c r="A93" s="4">
        <f t="shared" si="14"/>
        <v>0.15100000000000011</v>
      </c>
      <c r="B93">
        <f t="shared" si="13"/>
        <v>5.4937660445730785E-5</v>
      </c>
      <c r="C93">
        <f t="shared" si="13"/>
        <v>3.2109426228998927E-11</v>
      </c>
      <c r="D93">
        <f t="shared" si="12"/>
        <v>1.6132457236750497E-7</v>
      </c>
    </row>
    <row r="94" spans="1:4" x14ac:dyDescent="0.3">
      <c r="A94" s="4">
        <f t="shared" si="14"/>
        <v>0.15300000000000011</v>
      </c>
      <c r="B94">
        <f t="shared" si="13"/>
        <v>4.7370351564546276E-5</v>
      </c>
      <c r="C94">
        <f t="shared" si="13"/>
        <v>2.1189272558785888E-11</v>
      </c>
      <c r="D94">
        <f t="shared" si="12"/>
        <v>1.2539311844417256E-7</v>
      </c>
    </row>
    <row r="95" spans="1:4" x14ac:dyDescent="0.3">
      <c r="A95" s="4">
        <f t="shared" si="14"/>
        <v>0.15500000000000011</v>
      </c>
      <c r="B95">
        <f t="shared" si="13"/>
        <v>4.081458739746413E-5</v>
      </c>
      <c r="C95">
        <f t="shared" si="13"/>
        <v>1.3960721467753956E-11</v>
      </c>
      <c r="D95">
        <f t="shared" si="12"/>
        <v>9.7367202855913604E-8</v>
      </c>
    </row>
    <row r="96" spans="1:4" x14ac:dyDescent="0.3">
      <c r="A96" s="4">
        <f t="shared" si="14"/>
        <v>0.15700000000000011</v>
      </c>
      <c r="B96">
        <f t="shared" si="13"/>
        <v>3.5139819559382168E-5</v>
      </c>
      <c r="C96">
        <f t="shared" si="13"/>
        <v>9.1836538373968324E-12</v>
      </c>
      <c r="D96">
        <f t="shared" si="12"/>
        <v>7.5530080967389779E-8</v>
      </c>
    </row>
    <row r="97" spans="1:4" x14ac:dyDescent="0.3">
      <c r="A97" s="4">
        <f t="shared" si="14"/>
        <v>0.15900000000000011</v>
      </c>
      <c r="B97">
        <f t="shared" si="13"/>
        <v>3.0231644055800366E-5</v>
      </c>
      <c r="C97">
        <f t="shared" si="13"/>
        <v>6.0316196481835505E-12</v>
      </c>
      <c r="D97">
        <f t="shared" si="12"/>
        <v>5.8532594215954248E-8</v>
      </c>
    </row>
    <row r="98" spans="1:4" x14ac:dyDescent="0.3">
      <c r="A98" s="4">
        <f t="shared" si="14"/>
        <v>0.16100000000000012</v>
      </c>
      <c r="B98">
        <f t="shared" ref="B98:C117" si="15">BETADIST($A98+0.001,B$8,B$9)-BETADIST($A98-0.001,B$8,B$9)</f>
        <v>2.5989910887425083E-5</v>
      </c>
      <c r="C98">
        <f t="shared" si="15"/>
        <v>3.9552805475295827E-12</v>
      </c>
      <c r="D98">
        <f t="shared" si="12"/>
        <v>4.531566055732128E-8</v>
      </c>
    </row>
    <row r="99" spans="1:4" x14ac:dyDescent="0.3">
      <c r="A99" s="4">
        <f t="shared" si="14"/>
        <v>0.16300000000000012</v>
      </c>
      <c r="B99">
        <f t="shared" si="15"/>
        <v>2.2327038907921093E-5</v>
      </c>
      <c r="C99">
        <f t="shared" si="15"/>
        <v>2.5894841826357151E-12</v>
      </c>
      <c r="D99">
        <f t="shared" si="12"/>
        <v>3.5048835278495005E-8</v>
      </c>
    </row>
    <row r="100" spans="1:4" x14ac:dyDescent="0.3">
      <c r="A100" s="4">
        <f t="shared" si="14"/>
        <v>0.16500000000000012</v>
      </c>
      <c r="B100">
        <f t="shared" si="15"/>
        <v>1.9166516135760148E-5</v>
      </c>
      <c r="C100">
        <f t="shared" si="15"/>
        <v>1.6929790902509012E-12</v>
      </c>
      <c r="D100">
        <f t="shared" si="12"/>
        <v>2.7081672127060585E-8</v>
      </c>
    </row>
    <row r="101" spans="1:4" x14ac:dyDescent="0.3">
      <c r="A101" s="4">
        <f t="shared" si="14"/>
        <v>0.16700000000000012</v>
      </c>
      <c r="B101">
        <f t="shared" si="15"/>
        <v>1.644156723612511E-5</v>
      </c>
      <c r="C101">
        <f t="shared" si="15"/>
        <v>1.1050049764094183E-12</v>
      </c>
      <c r="D101">
        <f t="shared" si="12"/>
        <v>2.0905267295034946E-8</v>
      </c>
    </row>
    <row r="102" spans="1:4" x14ac:dyDescent="0.3">
      <c r="A102" s="4">
        <f t="shared" si="14"/>
        <v>0.16900000000000012</v>
      </c>
      <c r="B102">
        <f t="shared" si="15"/>
        <v>1.4093971340223277E-5</v>
      </c>
      <c r="C102">
        <f t="shared" si="15"/>
        <v>7.2009065377187653E-13</v>
      </c>
      <c r="D102">
        <f t="shared" si="12"/>
        <v>1.6121890267228878E-8</v>
      </c>
    </row>
    <row r="103" spans="1:4" x14ac:dyDescent="0.3">
      <c r="A103" s="4">
        <f t="shared" si="14"/>
        <v>0.17100000000000012</v>
      </c>
      <c r="B103">
        <f t="shared" si="15"/>
        <v>1.2073014792668424E-5</v>
      </c>
      <c r="C103">
        <f t="shared" si="15"/>
        <v>4.6851411639181606E-13</v>
      </c>
      <c r="D103">
        <f t="shared" si="12"/>
        <v>1.242103264686989E-8</v>
      </c>
    </row>
    <row r="104" spans="1:4" x14ac:dyDescent="0.3">
      <c r="A104" s="4">
        <f t="shared" si="14"/>
        <v>0.17300000000000013</v>
      </c>
      <c r="B104">
        <f t="shared" si="15"/>
        <v>1.0334564740199781E-5</v>
      </c>
      <c r="C104">
        <f t="shared" si="15"/>
        <v>3.0442315335221792E-13</v>
      </c>
      <c r="D104">
        <f t="shared" si="12"/>
        <v>9.5605380279195629E-9</v>
      </c>
    </row>
    <row r="105" spans="1:4" x14ac:dyDescent="0.3">
      <c r="A105" s="4">
        <f t="shared" si="14"/>
        <v>0.17500000000000013</v>
      </c>
      <c r="B105">
        <f t="shared" si="15"/>
        <v>8.8402507437690403E-6</v>
      </c>
      <c r="C105">
        <f t="shared" si="15"/>
        <v>1.9750867608081535E-13</v>
      </c>
      <c r="D105">
        <f t="shared" si="12"/>
        <v>7.3517572030112888E-9</v>
      </c>
    </row>
    <row r="106" spans="1:4" x14ac:dyDescent="0.3">
      <c r="A106" s="4">
        <f t="shared" si="14"/>
        <v>0.17700000000000013</v>
      </c>
      <c r="B106">
        <f t="shared" si="15"/>
        <v>7.5567427809675181E-6</v>
      </c>
      <c r="C106">
        <f t="shared" si="15"/>
        <v>1.2789769243681803E-13</v>
      </c>
      <c r="D106">
        <f t="shared" si="12"/>
        <v>5.6478786092384325E-9</v>
      </c>
    </row>
    <row r="107" spans="1:4" x14ac:dyDescent="0.3">
      <c r="A107" s="4">
        <f t="shared" si="14"/>
        <v>0.17900000000000013</v>
      </c>
      <c r="B107">
        <f t="shared" si="15"/>
        <v>6.4551151061076339E-6</v>
      </c>
      <c r="C107">
        <f t="shared" si="15"/>
        <v>8.2711615334574162E-14</v>
      </c>
      <c r="D107">
        <f t="shared" si="12"/>
        <v>4.3347694322903862E-9</v>
      </c>
    </row>
    <row r="108" spans="1:4" x14ac:dyDescent="0.3">
      <c r="A108" s="4">
        <f t="shared" si="14"/>
        <v>0.18100000000000013</v>
      </c>
      <c r="B108">
        <f t="shared" si="15"/>
        <v>5.5102864580103272E-6</v>
      </c>
      <c r="C108">
        <f t="shared" si="15"/>
        <v>5.340172748447003E-14</v>
      </c>
      <c r="D108">
        <f t="shared" si="12"/>
        <v>3.3237940177954783E-9</v>
      </c>
    </row>
    <row r="109" spans="1:4" x14ac:dyDescent="0.3">
      <c r="A109" s="4">
        <f t="shared" si="14"/>
        <v>0.18300000000000013</v>
      </c>
      <c r="B109">
        <f t="shared" si="15"/>
        <v>4.7005280534584415E-6</v>
      </c>
      <c r="C109">
        <f t="shared" si="15"/>
        <v>3.4527936065842368E-14</v>
      </c>
      <c r="D109">
        <f t="shared" si="12"/>
        <v>2.546188593299803E-9</v>
      </c>
    </row>
    <row r="110" spans="1:4" x14ac:dyDescent="0.3">
      <c r="A110" s="4">
        <f t="shared" si="14"/>
        <v>0.18500000000000014</v>
      </c>
      <c r="B110">
        <f t="shared" si="15"/>
        <v>4.0070316700280273E-6</v>
      </c>
      <c r="C110">
        <f t="shared" si="15"/>
        <v>2.2093438190040615E-14</v>
      </c>
      <c r="D110">
        <f t="shared" si="12"/>
        <v>1.9486603441976058E-9</v>
      </c>
    </row>
    <row r="111" spans="1:4" x14ac:dyDescent="0.3">
      <c r="A111" s="4">
        <f t="shared" si="14"/>
        <v>0.18700000000000014</v>
      </c>
      <c r="B111">
        <f t="shared" si="15"/>
        <v>3.4135309157079519E-6</v>
      </c>
      <c r="C111">
        <f t="shared" si="15"/>
        <v>1.4321877017664519E-14</v>
      </c>
      <c r="D111">
        <f t="shared" si="12"/>
        <v>1.4899499412024397E-9</v>
      </c>
    </row>
    <row r="112" spans="1:4" x14ac:dyDescent="0.3">
      <c r="A112" s="4">
        <f t="shared" si="14"/>
        <v>0.18900000000000014</v>
      </c>
      <c r="B112">
        <f t="shared" si="15"/>
        <v>2.9059695105804195E-6</v>
      </c>
      <c r="C112">
        <f t="shared" si="15"/>
        <v>9.1038288019262836E-15</v>
      </c>
      <c r="D112">
        <f t="shared" si="12"/>
        <v>1.1381451336944792E-9</v>
      </c>
    </row>
    <row r="113" spans="1:4" x14ac:dyDescent="0.3">
      <c r="A113" s="4">
        <f t="shared" si="14"/>
        <v>0.19100000000000014</v>
      </c>
      <c r="B113">
        <f t="shared" si="15"/>
        <v>2.4722110641972606E-6</v>
      </c>
      <c r="C113">
        <f t="shared" si="15"/>
        <v>5.8841820305133297E-15</v>
      </c>
      <c r="D113">
        <f t="shared" si="12"/>
        <v>8.685898666982439E-10</v>
      </c>
    </row>
    <row r="114" spans="1:4" x14ac:dyDescent="0.3">
      <c r="A114" s="4">
        <f t="shared" si="14"/>
        <v>0.19300000000000014</v>
      </c>
      <c r="B114">
        <f t="shared" si="15"/>
        <v>2.1017854322513685E-6</v>
      </c>
      <c r="C114">
        <f t="shared" si="15"/>
        <v>3.6637359812630166E-15</v>
      </c>
      <c r="D114">
        <f t="shared" si="12"/>
        <v>6.6225225303639945E-10</v>
      </c>
    </row>
    <row r="115" spans="1:4" x14ac:dyDescent="0.3">
      <c r="A115" s="4">
        <f t="shared" si="14"/>
        <v>0.19500000000000015</v>
      </c>
      <c r="B115">
        <f t="shared" si="15"/>
        <v>1.7856672709370969E-6</v>
      </c>
      <c r="C115">
        <f t="shared" si="15"/>
        <v>2.4424906541753444E-15</v>
      </c>
      <c r="D115">
        <f t="shared" si="12"/>
        <v>5.0445692068024073E-10</v>
      </c>
    </row>
    <row r="116" spans="1:4" x14ac:dyDescent="0.3">
      <c r="A116" s="4">
        <f t="shared" si="14"/>
        <v>0.19700000000000015</v>
      </c>
      <c r="B116">
        <f t="shared" si="15"/>
        <v>1.5160829075488991E-6</v>
      </c>
      <c r="C116">
        <f t="shared" si="15"/>
        <v>1.5543122344752192E-15</v>
      </c>
      <c r="D116">
        <f t="shared" si="12"/>
        <v>3.838989126592196E-10</v>
      </c>
    </row>
    <row r="117" spans="1:4" x14ac:dyDescent="0.3">
      <c r="A117" s="4">
        <f t="shared" si="14"/>
        <v>0.19900000000000015</v>
      </c>
      <c r="B117">
        <f t="shared" si="15"/>
        <v>1.2863420700837125E-6</v>
      </c>
      <c r="C117">
        <f t="shared" si="15"/>
        <v>9.9920072216264089E-16</v>
      </c>
      <c r="D117">
        <f t="shared" si="12"/>
        <v>2.9187885441928074E-10</v>
      </c>
    </row>
    <row r="118" spans="1:4" x14ac:dyDescent="0.3">
      <c r="A118" s="4">
        <f t="shared" si="14"/>
        <v>0.20100000000000015</v>
      </c>
      <c r="B118">
        <f t="shared" ref="B118:C137" si="16">BETADIST($A118+0.001,B$8,B$9)-BETADIST($A118-0.001,B$8,B$9)</f>
        <v>1.0906914269526169E-6</v>
      </c>
      <c r="C118">
        <f t="shared" si="16"/>
        <v>0</v>
      </c>
      <c r="D118">
        <f t="shared" si="12"/>
        <v>2.2170776325936004E-10</v>
      </c>
    </row>
    <row r="119" spans="1:4" x14ac:dyDescent="0.3">
      <c r="A119" s="4">
        <f t="shared" si="14"/>
        <v>0.20300000000000015</v>
      </c>
      <c r="B119">
        <f t="shared" si="16"/>
        <v>9.2418722963394373E-7</v>
      </c>
      <c r="C119">
        <f t="shared" si="16"/>
        <v>0</v>
      </c>
      <c r="D119">
        <f t="shared" si="12"/>
        <v>1.6824885928912181E-10</v>
      </c>
    </row>
    <row r="120" spans="1:4" x14ac:dyDescent="0.3">
      <c r="A120" s="4">
        <f t="shared" si="14"/>
        <v>0.20500000000000015</v>
      </c>
      <c r="B120">
        <f t="shared" si="16"/>
        <v>7.8258467617331462E-7</v>
      </c>
      <c r="C120">
        <f t="shared" si="16"/>
        <v>0</v>
      </c>
      <c r="D120">
        <f t="shared" si="12"/>
        <v>1.2756062872654184E-10</v>
      </c>
    </row>
    <row r="121" spans="1:4" x14ac:dyDescent="0.3">
      <c r="A121" s="4">
        <f t="shared" si="14"/>
        <v>0.20700000000000016</v>
      </c>
      <c r="B121">
        <f t="shared" si="16"/>
        <v>6.6224188866037537E-7</v>
      </c>
      <c r="C121">
        <f t="shared" si="16"/>
        <v>0</v>
      </c>
      <c r="D121">
        <f t="shared" si="12"/>
        <v>9.6621488587800286E-11</v>
      </c>
    </row>
    <row r="122" spans="1:4" x14ac:dyDescent="0.3">
      <c r="A122" s="4">
        <f t="shared" si="14"/>
        <v>0.20900000000000016</v>
      </c>
      <c r="B122">
        <f t="shared" si="16"/>
        <v>5.6003665183101958E-7</v>
      </c>
      <c r="C122">
        <f t="shared" si="16"/>
        <v>0</v>
      </c>
      <c r="D122">
        <f t="shared" si="12"/>
        <v>7.311795613418326E-11</v>
      </c>
    </row>
    <row r="123" spans="1:4" x14ac:dyDescent="0.3">
      <c r="A123" s="4">
        <f t="shared" si="14"/>
        <v>0.21100000000000016</v>
      </c>
      <c r="B123">
        <f t="shared" si="16"/>
        <v>4.7329428276565721E-7</v>
      </c>
      <c r="C123">
        <f t="shared" si="16"/>
        <v>0</v>
      </c>
      <c r="D123">
        <f t="shared" si="12"/>
        <v>5.5279891775228407E-11</v>
      </c>
    </row>
    <row r="124" spans="1:4" x14ac:dyDescent="0.3">
      <c r="A124" s="4">
        <f t="shared" si="14"/>
        <v>0.21300000000000016</v>
      </c>
      <c r="B124">
        <f t="shared" si="16"/>
        <v>3.9972520116116073E-7</v>
      </c>
      <c r="C124">
        <f t="shared" si="16"/>
        <v>0</v>
      </c>
      <c r="D124">
        <f t="shared" si="12"/>
        <v>4.1754488755429975E-11</v>
      </c>
    </row>
    <row r="125" spans="1:4" x14ac:dyDescent="0.3">
      <c r="A125" s="4">
        <f t="shared" si="14"/>
        <v>0.21500000000000016</v>
      </c>
      <c r="B125">
        <f t="shared" si="16"/>
        <v>3.3737094196073514E-7</v>
      </c>
      <c r="C125">
        <f t="shared" si="16"/>
        <v>0</v>
      </c>
      <c r="D125">
        <f t="shared" si="12"/>
        <v>3.1508795572676718E-11</v>
      </c>
    </row>
    <row r="126" spans="1:4" x14ac:dyDescent="0.3">
      <c r="A126" s="4">
        <f t="shared" si="14"/>
        <v>0.21700000000000016</v>
      </c>
      <c r="B126">
        <f t="shared" si="16"/>
        <v>2.8455750833433768E-7</v>
      </c>
      <c r="C126">
        <f t="shared" si="16"/>
        <v>0</v>
      </c>
      <c r="D126">
        <f t="shared" si="12"/>
        <v>2.3754886946392162E-11</v>
      </c>
    </row>
    <row r="127" spans="1:4" x14ac:dyDescent="0.3">
      <c r="A127" s="4">
        <f t="shared" si="14"/>
        <v>0.21900000000000017</v>
      </c>
      <c r="B127">
        <f t="shared" si="16"/>
        <v>2.3985510733126603E-7</v>
      </c>
      <c r="C127">
        <f t="shared" si="16"/>
        <v>0</v>
      </c>
      <c r="D127">
        <f t="shared" si="12"/>
        <v>1.7892132220254098E-11</v>
      </c>
    </row>
    <row r="128" spans="1:4" x14ac:dyDescent="0.3">
      <c r="A128" s="4">
        <f t="shared" si="14"/>
        <v>0.22100000000000017</v>
      </c>
      <c r="B128">
        <f t="shared" si="16"/>
        <v>2.0204341633078826E-7</v>
      </c>
      <c r="C128">
        <f t="shared" si="16"/>
        <v>0</v>
      </c>
      <c r="D128">
        <f t="shared" si="12"/>
        <v>1.3463896664234198E-11</v>
      </c>
    </row>
    <row r="129" spans="1:4" x14ac:dyDescent="0.3">
      <c r="A129" s="4">
        <f t="shared" si="14"/>
        <v>0.22300000000000017</v>
      </c>
      <c r="B129">
        <f t="shared" si="16"/>
        <v>1.7008165398291197E-7</v>
      </c>
      <c r="C129">
        <f t="shared" si="16"/>
        <v>0</v>
      </c>
      <c r="D129">
        <f t="shared" si="12"/>
        <v>1.0121903315507552E-11</v>
      </c>
    </row>
    <row r="130" spans="1:4" x14ac:dyDescent="0.3">
      <c r="A130" s="4">
        <f t="shared" si="14"/>
        <v>0.22500000000000017</v>
      </c>
      <c r="B130">
        <f t="shared" si="16"/>
        <v>1.4308280682495678E-7</v>
      </c>
      <c r="C130">
        <f t="shared" si="16"/>
        <v>0</v>
      </c>
      <c r="D130">
        <f t="shared" si="12"/>
        <v>7.6023631834232219E-12</v>
      </c>
    </row>
    <row r="131" spans="1:4" x14ac:dyDescent="0.3">
      <c r="A131" s="4">
        <f t="shared" si="14"/>
        <v>0.22700000000000017</v>
      </c>
      <c r="B131">
        <f t="shared" si="16"/>
        <v>1.202914561293511E-7</v>
      </c>
      <c r="C131">
        <f t="shared" si="16"/>
        <v>0</v>
      </c>
      <c r="D131">
        <f t="shared" si="12"/>
        <v>5.7045479451289793E-12</v>
      </c>
    </row>
    <row r="132" spans="1:4" x14ac:dyDescent="0.3">
      <c r="A132" s="4">
        <f t="shared" si="14"/>
        <v>0.22900000000000018</v>
      </c>
      <c r="B132">
        <f t="shared" si="16"/>
        <v>1.0106471581838861E-7</v>
      </c>
      <c r="C132">
        <f t="shared" si="16"/>
        <v>0</v>
      </c>
      <c r="D132">
        <f t="shared" si="12"/>
        <v>4.276579090856103E-12</v>
      </c>
    </row>
    <row r="133" spans="1:4" x14ac:dyDescent="0.3">
      <c r="A133" s="4">
        <f t="shared" si="14"/>
        <v>0.23100000000000018</v>
      </c>
      <c r="B133">
        <f t="shared" si="16"/>
        <v>8.4855859672217093E-8</v>
      </c>
      <c r="C133">
        <f t="shared" si="16"/>
        <v>0</v>
      </c>
      <c r="D133">
        <f t="shared" si="12"/>
        <v>3.2028824037411141E-12</v>
      </c>
    </row>
    <row r="134" spans="1:4" x14ac:dyDescent="0.3">
      <c r="A134" s="4">
        <f t="shared" si="14"/>
        <v>0.23300000000000018</v>
      </c>
      <c r="B134">
        <f t="shared" si="16"/>
        <v>7.1200268902948949E-8</v>
      </c>
      <c r="C134">
        <f t="shared" si="16"/>
        <v>0</v>
      </c>
      <c r="D134">
        <f t="shared" si="12"/>
        <v>2.3965274209558629E-12</v>
      </c>
    </row>
    <row r="135" spans="1:4" x14ac:dyDescent="0.3">
      <c r="A135" s="4">
        <f t="shared" si="14"/>
        <v>0.23500000000000018</v>
      </c>
      <c r="B135">
        <f t="shared" si="16"/>
        <v>5.9703381238840336E-8</v>
      </c>
      <c r="C135">
        <f t="shared" si="16"/>
        <v>0</v>
      </c>
      <c r="D135">
        <f t="shared" ref="D135:D154" si="17">BETADIST($A135+0.001,D$8,D$9)-BETADIST($A135-0.001,D$8,D$9)</f>
        <v>1.7915668948376151E-12</v>
      </c>
    </row>
    <row r="136" spans="1:4" x14ac:dyDescent="0.3">
      <c r="A136" s="4">
        <f t="shared" si="14"/>
        <v>0.23700000000000018</v>
      </c>
      <c r="B136">
        <f t="shared" si="16"/>
        <v>5.0030363629716135E-8</v>
      </c>
      <c r="C136">
        <f t="shared" si="16"/>
        <v>0</v>
      </c>
      <c r="D136">
        <f t="shared" si="17"/>
        <v>1.3378187446733136E-12</v>
      </c>
    </row>
    <row r="137" spans="1:4" x14ac:dyDescent="0.3">
      <c r="A137" s="4">
        <f t="shared" si="14"/>
        <v>0.23900000000000018</v>
      </c>
      <c r="B137">
        <f t="shared" si="16"/>
        <v>4.1897270985913337E-8</v>
      </c>
      <c r="C137">
        <f t="shared" si="16"/>
        <v>0</v>
      </c>
      <c r="D137">
        <f t="shared" si="17"/>
        <v>9.9831254374294076E-13</v>
      </c>
    </row>
    <row r="138" spans="1:4" x14ac:dyDescent="0.3">
      <c r="A138" s="4">
        <f t="shared" si="14"/>
        <v>0.24100000000000019</v>
      </c>
      <c r="B138">
        <f t="shared" ref="B138:C157" si="18">BETADIST($A138+0.001,B$8,B$9)-BETADIST($A138-0.001,B$8,B$9)</f>
        <v>3.5063480341435138E-8</v>
      </c>
      <c r="C138">
        <f t="shared" si="18"/>
        <v>0</v>
      </c>
      <c r="D138">
        <f t="shared" si="17"/>
        <v>7.4407147110377991E-13</v>
      </c>
    </row>
    <row r="139" spans="1:4" x14ac:dyDescent="0.3">
      <c r="A139" s="4">
        <f t="shared" si="14"/>
        <v>0.24300000000000019</v>
      </c>
      <c r="B139">
        <f t="shared" si="18"/>
        <v>2.9325225137100119E-8</v>
      </c>
      <c r="C139">
        <f t="shared" si="18"/>
        <v>0</v>
      </c>
      <c r="D139">
        <f t="shared" si="17"/>
        <v>5.5422333389287814E-13</v>
      </c>
    </row>
    <row r="140" spans="1:4" x14ac:dyDescent="0.3">
      <c r="A140" s="4">
        <f t="shared" si="14"/>
        <v>0.24500000000000019</v>
      </c>
      <c r="B140">
        <f t="shared" si="18"/>
        <v>2.4510069085437181E-8</v>
      </c>
      <c r="C140">
        <f t="shared" si="18"/>
        <v>0</v>
      </c>
      <c r="D140">
        <f t="shared" si="17"/>
        <v>4.1211478674085811E-13</v>
      </c>
    </row>
    <row r="141" spans="1:4" x14ac:dyDescent="0.3">
      <c r="A141" s="4">
        <f t="shared" si="14"/>
        <v>0.24700000000000019</v>
      </c>
      <c r="B141">
        <f t="shared" si="18"/>
        <v>2.0472191497589165E-8</v>
      </c>
      <c r="C141">
        <f t="shared" si="18"/>
        <v>0</v>
      </c>
      <c r="D141">
        <f t="shared" si="17"/>
        <v>3.0642155479654321E-13</v>
      </c>
    </row>
    <row r="142" spans="1:4" x14ac:dyDescent="0.3">
      <c r="A142" s="4">
        <f t="shared" si="14"/>
        <v>0.24900000000000019</v>
      </c>
      <c r="B142">
        <f t="shared" si="18"/>
        <v>1.7088363613027013E-8</v>
      </c>
      <c r="C142">
        <f t="shared" si="18"/>
        <v>0</v>
      </c>
      <c r="D142">
        <f t="shared" si="17"/>
        <v>2.2759572004815709E-13</v>
      </c>
    </row>
    <row r="143" spans="1:4" x14ac:dyDescent="0.3">
      <c r="A143" s="4">
        <f t="shared" si="14"/>
        <v>0.25100000000000017</v>
      </c>
      <c r="B143">
        <f t="shared" si="18"/>
        <v>1.4254522562318073E-8</v>
      </c>
      <c r="C143">
        <f t="shared" si="18"/>
        <v>0</v>
      </c>
      <c r="D143">
        <f t="shared" si="17"/>
        <v>1.6875389974302379E-13</v>
      </c>
    </row>
    <row r="144" spans="1:4" x14ac:dyDescent="0.3">
      <c r="A144" s="4">
        <f t="shared" si="14"/>
        <v>0.25300000000000017</v>
      </c>
      <c r="B144">
        <f t="shared" si="18"/>
        <v>1.1882849482169888E-8</v>
      </c>
      <c r="C144">
        <f t="shared" si="18"/>
        <v>0</v>
      </c>
      <c r="D144">
        <f t="shared" si="17"/>
        <v>1.2501111257279263E-13</v>
      </c>
    </row>
    <row r="145" spans="1:4" x14ac:dyDescent="0.3">
      <c r="A145" s="4">
        <f t="shared" si="14"/>
        <v>0.25500000000000017</v>
      </c>
      <c r="B145">
        <f t="shared" si="18"/>
        <v>9.8992862795910241E-9</v>
      </c>
      <c r="C145">
        <f t="shared" si="18"/>
        <v>0</v>
      </c>
      <c r="D145">
        <f t="shared" si="17"/>
        <v>9.2592600253738055E-14</v>
      </c>
    </row>
    <row r="146" spans="1:4" x14ac:dyDescent="0.3">
      <c r="A146" s="4">
        <f t="shared" si="14"/>
        <v>0.25700000000000017</v>
      </c>
      <c r="B146">
        <f t="shared" si="18"/>
        <v>8.2414217672521772E-9</v>
      </c>
      <c r="C146">
        <f t="shared" si="18"/>
        <v>0</v>
      </c>
      <c r="D146">
        <f t="shared" si="17"/>
        <v>6.8611782921834674E-14</v>
      </c>
    </row>
    <row r="147" spans="1:4" x14ac:dyDescent="0.3">
      <c r="A147" s="4">
        <f t="shared" si="14"/>
        <v>0.25900000000000017</v>
      </c>
      <c r="B147">
        <f t="shared" si="18"/>
        <v>6.8566967659222655E-9</v>
      </c>
      <c r="C147">
        <f t="shared" si="18"/>
        <v>0</v>
      </c>
      <c r="D147">
        <f t="shared" si="17"/>
        <v>5.0626169922907138E-14</v>
      </c>
    </row>
    <row r="148" spans="1:4" x14ac:dyDescent="0.3">
      <c r="A148" s="4">
        <f t="shared" ref="A148:A211" si="19">A147+0.002</f>
        <v>0.26100000000000018</v>
      </c>
      <c r="B148">
        <f t="shared" si="18"/>
        <v>5.7008796572333154E-9</v>
      </c>
      <c r="C148">
        <f t="shared" si="18"/>
        <v>0</v>
      </c>
      <c r="D148">
        <f t="shared" si="17"/>
        <v>3.730349362740526E-14</v>
      </c>
    </row>
    <row r="149" spans="1:4" x14ac:dyDescent="0.3">
      <c r="A149" s="4">
        <f t="shared" si="19"/>
        <v>0.26300000000000018</v>
      </c>
      <c r="B149">
        <f t="shared" si="18"/>
        <v>4.7367713085222363E-9</v>
      </c>
      <c r="C149">
        <f t="shared" si="18"/>
        <v>0</v>
      </c>
      <c r="D149">
        <f t="shared" si="17"/>
        <v>2.7533531010703882E-14</v>
      </c>
    </row>
    <row r="150" spans="1:4" x14ac:dyDescent="0.3">
      <c r="A150" s="4">
        <f t="shared" si="19"/>
        <v>0.26500000000000018</v>
      </c>
      <c r="B150">
        <f t="shared" si="18"/>
        <v>3.9331098378170282E-9</v>
      </c>
      <c r="C150">
        <f t="shared" si="18"/>
        <v>0</v>
      </c>
      <c r="D150">
        <f t="shared" si="17"/>
        <v>2.0317081350640365E-14</v>
      </c>
    </row>
    <row r="151" spans="1:4" x14ac:dyDescent="0.3">
      <c r="A151" s="4">
        <f t="shared" si="19"/>
        <v>0.26700000000000018</v>
      </c>
      <c r="B151">
        <f t="shared" si="18"/>
        <v>3.2636405800090529E-9</v>
      </c>
      <c r="C151">
        <f t="shared" si="18"/>
        <v>0</v>
      </c>
      <c r="D151">
        <f t="shared" si="17"/>
        <v>1.4988010832439613E-14</v>
      </c>
    </row>
    <row r="152" spans="1:4" x14ac:dyDescent="0.3">
      <c r="A152" s="4">
        <f t="shared" si="19"/>
        <v>0.26900000000000018</v>
      </c>
      <c r="B152">
        <f t="shared" si="18"/>
        <v>2.7063291607731799E-9</v>
      </c>
      <c r="C152">
        <f t="shared" si="18"/>
        <v>0</v>
      </c>
      <c r="D152">
        <f t="shared" si="17"/>
        <v>1.099120794378905E-14</v>
      </c>
    </row>
    <row r="153" spans="1:4" x14ac:dyDescent="0.3">
      <c r="A153" s="4">
        <f t="shared" si="19"/>
        <v>0.27100000000000019</v>
      </c>
      <c r="B153">
        <f t="shared" si="18"/>
        <v>2.242695584797616E-9</v>
      </c>
      <c r="C153">
        <f t="shared" si="18"/>
        <v>0</v>
      </c>
      <c r="D153">
        <f t="shared" si="17"/>
        <v>8.1046280797636427E-15</v>
      </c>
    </row>
    <row r="154" spans="1:4" x14ac:dyDescent="0.3">
      <c r="A154" s="4">
        <f t="shared" si="19"/>
        <v>0.27300000000000019</v>
      </c>
      <c r="B154">
        <f t="shared" si="18"/>
        <v>1.8572521298665379E-9</v>
      </c>
      <c r="C154">
        <f t="shared" si="18"/>
        <v>0</v>
      </c>
      <c r="D154">
        <f t="shared" si="17"/>
        <v>5.8841820305133297E-15</v>
      </c>
    </row>
    <row r="155" spans="1:4" x14ac:dyDescent="0.3">
      <c r="A155" s="4">
        <f t="shared" si="19"/>
        <v>0.27500000000000019</v>
      </c>
      <c r="B155">
        <f t="shared" si="18"/>
        <v>1.5370272832271326E-9</v>
      </c>
      <c r="C155">
        <f t="shared" si="18"/>
        <v>0</v>
      </c>
      <c r="D155">
        <f t="shared" ref="D155:D174" si="20">BETADIST($A155+0.001,D$8,D$9)-BETADIST($A155-0.001,D$8,D$9)</f>
        <v>4.3298697960381105E-15</v>
      </c>
    </row>
    <row r="156" spans="1:4" x14ac:dyDescent="0.3">
      <c r="A156" s="4">
        <f t="shared" si="19"/>
        <v>0.27700000000000019</v>
      </c>
      <c r="B156">
        <f t="shared" si="18"/>
        <v>1.271164729033103E-9</v>
      </c>
      <c r="C156">
        <f t="shared" si="18"/>
        <v>0</v>
      </c>
      <c r="D156">
        <f t="shared" si="20"/>
        <v>3.1086244689504383E-15</v>
      </c>
    </row>
    <row r="157" spans="1:4" x14ac:dyDescent="0.3">
      <c r="A157" s="4">
        <f t="shared" si="19"/>
        <v>0.27900000000000019</v>
      </c>
      <c r="B157">
        <f t="shared" si="18"/>
        <v>1.0505842862329473E-9</v>
      </c>
      <c r="C157">
        <f t="shared" si="18"/>
        <v>0</v>
      </c>
      <c r="D157">
        <f t="shared" si="20"/>
        <v>2.4424906541753444E-15</v>
      </c>
    </row>
    <row r="158" spans="1:4" x14ac:dyDescent="0.3">
      <c r="A158" s="4">
        <f t="shared" si="19"/>
        <v>0.28100000000000019</v>
      </c>
      <c r="B158">
        <f t="shared" ref="B158:C177" si="21">BETADIST($A158+0.001,B$8,B$9)-BETADIST($A158-0.001,B$8,B$9)</f>
        <v>8.6769691431953788E-10</v>
      </c>
      <c r="C158">
        <f t="shared" si="21"/>
        <v>0</v>
      </c>
      <c r="D158">
        <f t="shared" si="20"/>
        <v>1.6653345369377348E-15</v>
      </c>
    </row>
    <row r="159" spans="1:4" x14ac:dyDescent="0.3">
      <c r="A159" s="4">
        <f t="shared" si="19"/>
        <v>0.2830000000000002</v>
      </c>
      <c r="B159">
        <f t="shared" si="21"/>
        <v>7.1616412800068474E-10</v>
      </c>
      <c r="C159">
        <f t="shared" si="21"/>
        <v>0</v>
      </c>
      <c r="D159">
        <f t="shared" si="20"/>
        <v>1.2212453270876722E-15</v>
      </c>
    </row>
    <row r="160" spans="1:4" x14ac:dyDescent="0.3">
      <c r="A160" s="4">
        <f t="shared" si="19"/>
        <v>0.2850000000000002</v>
      </c>
      <c r="B160">
        <f t="shared" si="21"/>
        <v>5.9069549251944409E-10</v>
      </c>
      <c r="C160">
        <f t="shared" si="21"/>
        <v>0</v>
      </c>
      <c r="D160">
        <f t="shared" si="20"/>
        <v>8.8817841970012523E-16</v>
      </c>
    </row>
    <row r="161" spans="1:4" x14ac:dyDescent="0.3">
      <c r="A161" s="4">
        <f t="shared" si="19"/>
        <v>0.2870000000000002</v>
      </c>
      <c r="B161">
        <f t="shared" si="21"/>
        <v>4.8687842646444324E-10</v>
      </c>
      <c r="C161">
        <f t="shared" si="21"/>
        <v>0</v>
      </c>
      <c r="D161">
        <f t="shared" si="20"/>
        <v>0</v>
      </c>
    </row>
    <row r="162" spans="1:4" x14ac:dyDescent="0.3">
      <c r="A162" s="4">
        <f t="shared" si="19"/>
        <v>0.2890000000000002</v>
      </c>
      <c r="B162">
        <f t="shared" si="21"/>
        <v>4.0103509402200643E-10</v>
      </c>
      <c r="C162">
        <f t="shared" si="21"/>
        <v>0</v>
      </c>
      <c r="D162">
        <f t="shared" si="20"/>
        <v>0</v>
      </c>
    </row>
    <row r="163" spans="1:4" x14ac:dyDescent="0.3">
      <c r="A163" s="4">
        <f t="shared" si="19"/>
        <v>0.2910000000000002</v>
      </c>
      <c r="B163">
        <f t="shared" si="21"/>
        <v>3.3010227884489041E-10</v>
      </c>
      <c r="C163">
        <f t="shared" si="21"/>
        <v>0</v>
      </c>
      <c r="D163">
        <f t="shared" si="20"/>
        <v>0</v>
      </c>
    </row>
    <row r="164" spans="1:4" x14ac:dyDescent="0.3">
      <c r="A164" s="4">
        <f t="shared" si="19"/>
        <v>0.2930000000000002</v>
      </c>
      <c r="B164">
        <f t="shared" si="21"/>
        <v>2.715300206901361E-10</v>
      </c>
      <c r="C164">
        <f t="shared" si="21"/>
        <v>0</v>
      </c>
      <c r="D164">
        <f t="shared" si="20"/>
        <v>0</v>
      </c>
    </row>
    <row r="165" spans="1:4" x14ac:dyDescent="0.3">
      <c r="A165" s="4">
        <f t="shared" si="19"/>
        <v>0.29500000000000021</v>
      </c>
      <c r="B165">
        <f t="shared" si="21"/>
        <v>2.2319746051380207E-10</v>
      </c>
      <c r="C165">
        <f t="shared" si="21"/>
        <v>0</v>
      </c>
      <c r="D165">
        <f t="shared" si="20"/>
        <v>0</v>
      </c>
    </row>
    <row r="166" spans="1:4" x14ac:dyDescent="0.3">
      <c r="A166" s="4">
        <f t="shared" si="19"/>
        <v>0.29700000000000021</v>
      </c>
      <c r="B166">
        <f t="shared" si="21"/>
        <v>1.8334223028659835E-10</v>
      </c>
      <c r="C166">
        <f t="shared" si="21"/>
        <v>0</v>
      </c>
      <c r="D166">
        <f t="shared" si="20"/>
        <v>0</v>
      </c>
    </row>
    <row r="167" spans="1:4" x14ac:dyDescent="0.3">
      <c r="A167" s="4">
        <f t="shared" si="19"/>
        <v>0.29900000000000021</v>
      </c>
      <c r="B167">
        <f t="shared" si="21"/>
        <v>1.504998348167419E-10</v>
      </c>
      <c r="C167">
        <f t="shared" si="21"/>
        <v>0</v>
      </c>
      <c r="D167">
        <f t="shared" si="20"/>
        <v>0</v>
      </c>
    </row>
    <row r="168" spans="1:4" x14ac:dyDescent="0.3">
      <c r="A168" s="4">
        <f t="shared" si="19"/>
        <v>0.30100000000000021</v>
      </c>
      <c r="B168">
        <f t="shared" si="21"/>
        <v>1.2345524602608293E-10</v>
      </c>
      <c r="C168">
        <f t="shared" si="21"/>
        <v>0</v>
      </c>
      <c r="D168">
        <f t="shared" si="20"/>
        <v>0</v>
      </c>
    </row>
    <row r="169" spans="1:4" x14ac:dyDescent="0.3">
      <c r="A169" s="4">
        <f t="shared" si="19"/>
        <v>0.30300000000000021</v>
      </c>
      <c r="B169">
        <f t="shared" si="21"/>
        <v>1.0120015936365689E-10</v>
      </c>
      <c r="C169">
        <f t="shared" si="21"/>
        <v>0</v>
      </c>
      <c r="D169">
        <f t="shared" si="20"/>
        <v>0</v>
      </c>
    </row>
    <row r="170" spans="1:4" x14ac:dyDescent="0.3">
      <c r="A170" s="4">
        <f t="shared" si="19"/>
        <v>0.30500000000000022</v>
      </c>
      <c r="B170">
        <f t="shared" si="21"/>
        <v>8.2899243025735814E-11</v>
      </c>
      <c r="C170">
        <f t="shared" si="21"/>
        <v>0</v>
      </c>
      <c r="D170">
        <f t="shared" si="20"/>
        <v>0</v>
      </c>
    </row>
    <row r="171" spans="1:4" x14ac:dyDescent="0.3">
      <c r="A171" s="4">
        <f t="shared" si="19"/>
        <v>0.30700000000000022</v>
      </c>
      <c r="B171">
        <f t="shared" si="21"/>
        <v>6.7860383978768368E-11</v>
      </c>
      <c r="C171">
        <f t="shared" si="21"/>
        <v>0</v>
      </c>
      <c r="D171">
        <f t="shared" si="20"/>
        <v>0</v>
      </c>
    </row>
    <row r="172" spans="1:4" x14ac:dyDescent="0.3">
      <c r="A172" s="4">
        <f t="shared" si="19"/>
        <v>0.30900000000000022</v>
      </c>
      <c r="B172">
        <f t="shared" si="21"/>
        <v>5.5510818164350439E-11</v>
      </c>
      <c r="C172">
        <f t="shared" si="21"/>
        <v>0</v>
      </c>
      <c r="D172">
        <f t="shared" si="20"/>
        <v>0</v>
      </c>
    </row>
    <row r="173" spans="1:4" x14ac:dyDescent="0.3">
      <c r="A173" s="4">
        <f t="shared" si="19"/>
        <v>0.31100000000000022</v>
      </c>
      <c r="B173">
        <f t="shared" si="21"/>
        <v>4.5376813417874473E-11</v>
      </c>
      <c r="C173">
        <f t="shared" si="21"/>
        <v>0</v>
      </c>
      <c r="D173">
        <f t="shared" si="20"/>
        <v>0</v>
      </c>
    </row>
    <row r="174" spans="1:4" x14ac:dyDescent="0.3">
      <c r="A174" s="4">
        <f t="shared" si="19"/>
        <v>0.31300000000000022</v>
      </c>
      <c r="B174">
        <f t="shared" si="21"/>
        <v>3.7066572033950251E-11</v>
      </c>
      <c r="C174">
        <f t="shared" si="21"/>
        <v>0</v>
      </c>
      <c r="D174">
        <f t="shared" si="20"/>
        <v>0</v>
      </c>
    </row>
    <row r="175" spans="1:4" x14ac:dyDescent="0.3">
      <c r="A175" s="4">
        <f t="shared" si="19"/>
        <v>0.31500000000000022</v>
      </c>
      <c r="B175">
        <f t="shared" si="21"/>
        <v>3.0256908090109391E-11</v>
      </c>
      <c r="C175">
        <f t="shared" si="21"/>
        <v>0</v>
      </c>
      <c r="D175">
        <f t="shared" ref="D175:D194" si="22">BETADIST($A175+0.001,D$8,D$9)-BETADIST($A175-0.001,D$8,D$9)</f>
        <v>0</v>
      </c>
    </row>
    <row r="176" spans="1:4" x14ac:dyDescent="0.3">
      <c r="A176" s="4">
        <f t="shared" si="19"/>
        <v>0.31700000000000023</v>
      </c>
      <c r="B176">
        <f t="shared" si="21"/>
        <v>2.4680590904324617E-11</v>
      </c>
      <c r="C176">
        <f t="shared" si="21"/>
        <v>0</v>
      </c>
      <c r="D176">
        <f t="shared" si="22"/>
        <v>0</v>
      </c>
    </row>
    <row r="177" spans="1:4" x14ac:dyDescent="0.3">
      <c r="A177" s="4">
        <f t="shared" si="19"/>
        <v>0.31900000000000023</v>
      </c>
      <c r="B177">
        <f t="shared" si="21"/>
        <v>2.0117796317720149E-11</v>
      </c>
      <c r="C177">
        <f t="shared" si="21"/>
        <v>0</v>
      </c>
      <c r="D177">
        <f t="shared" si="22"/>
        <v>0</v>
      </c>
    </row>
    <row r="178" spans="1:4" x14ac:dyDescent="0.3">
      <c r="A178" s="4">
        <f t="shared" si="19"/>
        <v>0.32100000000000023</v>
      </c>
      <c r="B178">
        <f t="shared" ref="B178:C197" si="23">BETADIST($A178+0.001,B$8,B$9)-BETADIST($A178-0.001,B$8,B$9)</f>
        <v>1.6386558776559923E-11</v>
      </c>
      <c r="C178">
        <f t="shared" si="23"/>
        <v>0</v>
      </c>
      <c r="D178">
        <f t="shared" si="22"/>
        <v>0</v>
      </c>
    </row>
    <row r="179" spans="1:4" x14ac:dyDescent="0.3">
      <c r="A179" s="4">
        <f t="shared" si="19"/>
        <v>0.32300000000000023</v>
      </c>
      <c r="B179">
        <f t="shared" si="23"/>
        <v>1.3337997373241706E-11</v>
      </c>
      <c r="C179">
        <f t="shared" si="23"/>
        <v>0</v>
      </c>
      <c r="D179">
        <f t="shared" si="22"/>
        <v>0</v>
      </c>
    </row>
    <row r="180" spans="1:4" x14ac:dyDescent="0.3">
      <c r="A180" s="4">
        <f t="shared" si="19"/>
        <v>0.32500000000000023</v>
      </c>
      <c r="B180">
        <f t="shared" si="23"/>
        <v>1.0848544285124717E-11</v>
      </c>
      <c r="C180">
        <f t="shared" si="23"/>
        <v>0</v>
      </c>
      <c r="D180">
        <f t="shared" si="22"/>
        <v>0</v>
      </c>
    </row>
    <row r="181" spans="1:4" x14ac:dyDescent="0.3">
      <c r="A181" s="4">
        <f t="shared" si="19"/>
        <v>0.32700000000000023</v>
      </c>
      <c r="B181">
        <f t="shared" si="23"/>
        <v>8.8175022838754558E-12</v>
      </c>
      <c r="C181">
        <f t="shared" si="23"/>
        <v>0</v>
      </c>
      <c r="D181">
        <f t="shared" si="22"/>
        <v>0</v>
      </c>
    </row>
    <row r="182" spans="1:4" x14ac:dyDescent="0.3">
      <c r="A182" s="4">
        <f t="shared" si="19"/>
        <v>0.32900000000000024</v>
      </c>
      <c r="B182">
        <f t="shared" si="23"/>
        <v>7.1613825980421097E-12</v>
      </c>
      <c r="C182">
        <f t="shared" si="23"/>
        <v>0</v>
      </c>
      <c r="D182">
        <f t="shared" si="22"/>
        <v>0</v>
      </c>
    </row>
    <row r="183" spans="1:4" x14ac:dyDescent="0.3">
      <c r="A183" s="4">
        <f t="shared" si="19"/>
        <v>0.33100000000000024</v>
      </c>
      <c r="B183">
        <f t="shared" si="23"/>
        <v>5.8120175339126945E-12</v>
      </c>
      <c r="C183">
        <f t="shared" si="23"/>
        <v>0</v>
      </c>
      <c r="D183">
        <f t="shared" si="22"/>
        <v>0</v>
      </c>
    </row>
    <row r="184" spans="1:4" x14ac:dyDescent="0.3">
      <c r="A184" s="4">
        <f t="shared" si="19"/>
        <v>0.33300000000000024</v>
      </c>
      <c r="B184">
        <f t="shared" si="23"/>
        <v>4.7135628733485646E-12</v>
      </c>
      <c r="C184">
        <f t="shared" si="23"/>
        <v>0</v>
      </c>
      <c r="D184">
        <f t="shared" si="22"/>
        <v>0</v>
      </c>
    </row>
    <row r="185" spans="1:4" x14ac:dyDescent="0.3">
      <c r="A185" s="4">
        <f t="shared" si="19"/>
        <v>0.33500000000000024</v>
      </c>
      <c r="B185">
        <f t="shared" si="23"/>
        <v>3.8198333385253136E-12</v>
      </c>
      <c r="C185">
        <f t="shared" si="23"/>
        <v>0</v>
      </c>
      <c r="D185">
        <f t="shared" si="22"/>
        <v>0</v>
      </c>
    </row>
    <row r="186" spans="1:4" x14ac:dyDescent="0.3">
      <c r="A186" s="4">
        <f t="shared" si="19"/>
        <v>0.33700000000000024</v>
      </c>
      <c r="B186">
        <f t="shared" si="23"/>
        <v>3.0933033912106112E-12</v>
      </c>
      <c r="C186">
        <f t="shared" si="23"/>
        <v>0</v>
      </c>
      <c r="D186">
        <f t="shared" si="22"/>
        <v>0</v>
      </c>
    </row>
    <row r="187" spans="1:4" x14ac:dyDescent="0.3">
      <c r="A187" s="4">
        <f t="shared" si="19"/>
        <v>0.33900000000000025</v>
      </c>
      <c r="B187">
        <f t="shared" si="23"/>
        <v>2.5031088313198779E-12</v>
      </c>
      <c r="C187">
        <f t="shared" si="23"/>
        <v>0</v>
      </c>
      <c r="D187">
        <f t="shared" si="22"/>
        <v>0</v>
      </c>
    </row>
    <row r="188" spans="1:4" x14ac:dyDescent="0.3">
      <c r="A188" s="4">
        <f t="shared" si="19"/>
        <v>0.34100000000000025</v>
      </c>
      <c r="B188">
        <f t="shared" si="23"/>
        <v>2.0239365738916604E-12</v>
      </c>
      <c r="C188">
        <f t="shared" si="23"/>
        <v>0</v>
      </c>
      <c r="D188">
        <f t="shared" si="22"/>
        <v>0</v>
      </c>
    </row>
    <row r="189" spans="1:4" x14ac:dyDescent="0.3">
      <c r="A189" s="4">
        <f t="shared" si="19"/>
        <v>0.34300000000000025</v>
      </c>
      <c r="B189">
        <f t="shared" si="23"/>
        <v>1.6353585152728556E-12</v>
      </c>
      <c r="C189">
        <f t="shared" si="23"/>
        <v>0</v>
      </c>
      <c r="D189">
        <f t="shared" si="22"/>
        <v>0</v>
      </c>
    </row>
    <row r="190" spans="1:4" x14ac:dyDescent="0.3">
      <c r="A190" s="4">
        <f t="shared" si="19"/>
        <v>0.34500000000000025</v>
      </c>
      <c r="B190">
        <f t="shared" si="23"/>
        <v>1.3202772208842362E-12</v>
      </c>
      <c r="C190">
        <f t="shared" si="23"/>
        <v>0</v>
      </c>
      <c r="D190">
        <f t="shared" si="22"/>
        <v>0</v>
      </c>
    </row>
    <row r="191" spans="1:4" x14ac:dyDescent="0.3">
      <c r="A191" s="4">
        <f t="shared" si="19"/>
        <v>0.34700000000000025</v>
      </c>
      <c r="B191">
        <f t="shared" si="23"/>
        <v>1.0651479698253752E-12</v>
      </c>
      <c r="C191">
        <f t="shared" si="23"/>
        <v>0</v>
      </c>
      <c r="D191">
        <f t="shared" si="22"/>
        <v>0</v>
      </c>
    </row>
    <row r="192" spans="1:4" x14ac:dyDescent="0.3">
      <c r="A192" s="4">
        <f t="shared" si="19"/>
        <v>0.34900000000000025</v>
      </c>
      <c r="B192">
        <f t="shared" si="23"/>
        <v>8.5875750954755858E-13</v>
      </c>
      <c r="C192">
        <f t="shared" si="23"/>
        <v>0</v>
      </c>
      <c r="D192">
        <f t="shared" si="22"/>
        <v>0</v>
      </c>
    </row>
    <row r="193" spans="1:4" x14ac:dyDescent="0.3">
      <c r="A193" s="4">
        <f t="shared" si="19"/>
        <v>0.35100000000000026</v>
      </c>
      <c r="B193">
        <f t="shared" si="23"/>
        <v>6.9166894434147252E-13</v>
      </c>
      <c r="C193">
        <f t="shared" si="23"/>
        <v>0</v>
      </c>
      <c r="D193">
        <f t="shared" si="22"/>
        <v>0</v>
      </c>
    </row>
    <row r="194" spans="1:4" x14ac:dyDescent="0.3">
      <c r="A194" s="4">
        <f t="shared" si="19"/>
        <v>0.35300000000000026</v>
      </c>
      <c r="B194">
        <f t="shared" si="23"/>
        <v>5.5677684684951601E-13</v>
      </c>
      <c r="C194">
        <f t="shared" si="23"/>
        <v>0</v>
      </c>
      <c r="D194">
        <f t="shared" si="22"/>
        <v>0</v>
      </c>
    </row>
    <row r="195" spans="1:4" x14ac:dyDescent="0.3">
      <c r="A195" s="4">
        <f t="shared" si="19"/>
        <v>0.35500000000000026</v>
      </c>
      <c r="B195">
        <f t="shared" si="23"/>
        <v>4.4786396813378815E-13</v>
      </c>
      <c r="C195">
        <f t="shared" si="23"/>
        <v>0</v>
      </c>
      <c r="D195">
        <f t="shared" ref="D195:D214" si="24">BETADIST($A195+0.001,D$8,D$9)-BETADIST($A195-0.001,D$8,D$9)</f>
        <v>0</v>
      </c>
    </row>
    <row r="196" spans="1:4" x14ac:dyDescent="0.3">
      <c r="A196" s="4">
        <f t="shared" si="19"/>
        <v>0.35700000000000026</v>
      </c>
      <c r="B196">
        <f t="shared" si="23"/>
        <v>3.5982328228101323E-13</v>
      </c>
      <c r="C196">
        <f t="shared" si="23"/>
        <v>0</v>
      </c>
      <c r="D196">
        <f t="shared" si="24"/>
        <v>0</v>
      </c>
    </row>
    <row r="197" spans="1:4" x14ac:dyDescent="0.3">
      <c r="A197" s="4">
        <f t="shared" si="19"/>
        <v>0.35900000000000026</v>
      </c>
      <c r="B197">
        <f t="shared" si="23"/>
        <v>2.8899105330992825E-13</v>
      </c>
      <c r="C197">
        <f t="shared" si="23"/>
        <v>0</v>
      </c>
      <c r="D197">
        <f t="shared" si="24"/>
        <v>0</v>
      </c>
    </row>
    <row r="198" spans="1:4" x14ac:dyDescent="0.3">
      <c r="A198" s="4">
        <f t="shared" si="19"/>
        <v>0.36100000000000027</v>
      </c>
      <c r="B198">
        <f t="shared" ref="B198:C217" si="25">BETADIST($A198+0.001,B$8,B$9)-BETADIST($A198-0.001,B$8,B$9)</f>
        <v>2.319255898441952E-13</v>
      </c>
      <c r="C198">
        <f t="shared" si="25"/>
        <v>0</v>
      </c>
      <c r="D198">
        <f t="shared" si="24"/>
        <v>0</v>
      </c>
    </row>
    <row r="199" spans="1:4" x14ac:dyDescent="0.3">
      <c r="A199" s="4">
        <f t="shared" si="19"/>
        <v>0.36300000000000027</v>
      </c>
      <c r="B199">
        <f t="shared" si="25"/>
        <v>1.8596235662471372E-13</v>
      </c>
      <c r="C199">
        <f t="shared" si="25"/>
        <v>0</v>
      </c>
      <c r="D199">
        <f t="shared" si="24"/>
        <v>0</v>
      </c>
    </row>
    <row r="200" spans="1:4" x14ac:dyDescent="0.3">
      <c r="A200" s="4">
        <f t="shared" si="19"/>
        <v>0.36500000000000027</v>
      </c>
      <c r="B200">
        <f t="shared" si="25"/>
        <v>1.4899192990469601E-13</v>
      </c>
      <c r="C200">
        <f t="shared" si="25"/>
        <v>0</v>
      </c>
      <c r="D200">
        <f t="shared" si="24"/>
        <v>0</v>
      </c>
    </row>
    <row r="201" spans="1:4" x14ac:dyDescent="0.3">
      <c r="A201" s="4">
        <f t="shared" si="19"/>
        <v>0.36700000000000027</v>
      </c>
      <c r="B201">
        <f t="shared" si="25"/>
        <v>1.1923795284474181E-13</v>
      </c>
      <c r="C201">
        <f t="shared" si="25"/>
        <v>0</v>
      </c>
      <c r="D201">
        <f t="shared" si="24"/>
        <v>0</v>
      </c>
    </row>
    <row r="202" spans="1:4" x14ac:dyDescent="0.3">
      <c r="A202" s="4">
        <f t="shared" si="19"/>
        <v>0.36900000000000027</v>
      </c>
      <c r="B202">
        <f t="shared" si="25"/>
        <v>9.5368157815300947E-14</v>
      </c>
      <c r="C202">
        <f t="shared" si="25"/>
        <v>0</v>
      </c>
      <c r="D202">
        <f t="shared" si="24"/>
        <v>0</v>
      </c>
    </row>
    <row r="203" spans="1:4" x14ac:dyDescent="0.3">
      <c r="A203" s="4">
        <f t="shared" si="19"/>
        <v>0.37100000000000027</v>
      </c>
      <c r="B203">
        <f t="shared" si="25"/>
        <v>7.6272321791748254E-14</v>
      </c>
      <c r="C203">
        <f t="shared" si="25"/>
        <v>0</v>
      </c>
      <c r="D203">
        <f t="shared" si="24"/>
        <v>0</v>
      </c>
    </row>
    <row r="204" spans="1:4" x14ac:dyDescent="0.3">
      <c r="A204" s="4">
        <f t="shared" si="19"/>
        <v>0.37300000000000028</v>
      </c>
      <c r="B204">
        <f t="shared" si="25"/>
        <v>6.0840221749458578E-14</v>
      </c>
      <c r="C204">
        <f t="shared" si="25"/>
        <v>0</v>
      </c>
      <c r="D204">
        <f t="shared" si="24"/>
        <v>0</v>
      </c>
    </row>
    <row r="205" spans="1:4" x14ac:dyDescent="0.3">
      <c r="A205" s="4">
        <f t="shared" si="19"/>
        <v>0.37500000000000028</v>
      </c>
      <c r="B205">
        <f t="shared" si="25"/>
        <v>4.8627768478581856E-14</v>
      </c>
      <c r="C205">
        <f t="shared" si="25"/>
        <v>0</v>
      </c>
      <c r="D205">
        <f t="shared" si="24"/>
        <v>0</v>
      </c>
    </row>
    <row r="206" spans="1:4" x14ac:dyDescent="0.3">
      <c r="A206" s="4">
        <f t="shared" si="19"/>
        <v>0.37700000000000028</v>
      </c>
      <c r="B206">
        <f t="shared" si="25"/>
        <v>3.8635761256955448E-14</v>
      </c>
      <c r="C206">
        <f t="shared" si="25"/>
        <v>0</v>
      </c>
      <c r="D206">
        <f t="shared" si="24"/>
        <v>0</v>
      </c>
    </row>
    <row r="207" spans="1:4" x14ac:dyDescent="0.3">
      <c r="A207" s="4">
        <f t="shared" si="19"/>
        <v>0.37900000000000028</v>
      </c>
      <c r="B207">
        <f t="shared" si="25"/>
        <v>3.0864200084579352E-14</v>
      </c>
      <c r="C207">
        <f t="shared" si="25"/>
        <v>0</v>
      </c>
      <c r="D207">
        <f t="shared" si="24"/>
        <v>0</v>
      </c>
    </row>
    <row r="208" spans="1:4" x14ac:dyDescent="0.3">
      <c r="A208" s="4">
        <f t="shared" si="19"/>
        <v>0.38100000000000028</v>
      </c>
      <c r="B208">
        <f t="shared" si="25"/>
        <v>2.4646951146678475E-14</v>
      </c>
      <c r="C208">
        <f t="shared" si="25"/>
        <v>0</v>
      </c>
      <c r="D208">
        <f t="shared" si="24"/>
        <v>0</v>
      </c>
    </row>
    <row r="209" spans="1:4" x14ac:dyDescent="0.3">
      <c r="A209" s="4">
        <f t="shared" si="19"/>
        <v>0.38300000000000028</v>
      </c>
      <c r="B209">
        <f t="shared" si="25"/>
        <v>1.9539925233402755E-14</v>
      </c>
      <c r="C209">
        <f t="shared" si="25"/>
        <v>0</v>
      </c>
      <c r="D209">
        <f t="shared" si="24"/>
        <v>0</v>
      </c>
    </row>
    <row r="210" spans="1:4" x14ac:dyDescent="0.3">
      <c r="A210" s="4">
        <f t="shared" si="19"/>
        <v>0.38500000000000029</v>
      </c>
      <c r="B210">
        <f t="shared" si="25"/>
        <v>1.5543122344752192E-14</v>
      </c>
      <c r="C210">
        <f t="shared" si="25"/>
        <v>0</v>
      </c>
      <c r="D210">
        <f t="shared" si="24"/>
        <v>0</v>
      </c>
    </row>
    <row r="211" spans="1:4" x14ac:dyDescent="0.3">
      <c r="A211" s="4">
        <f t="shared" si="19"/>
        <v>0.38700000000000029</v>
      </c>
      <c r="B211">
        <f t="shared" si="25"/>
        <v>1.2212453270876722E-14</v>
      </c>
      <c r="C211">
        <f t="shared" si="25"/>
        <v>0</v>
      </c>
      <c r="D211">
        <f t="shared" si="24"/>
        <v>0</v>
      </c>
    </row>
    <row r="212" spans="1:4" x14ac:dyDescent="0.3">
      <c r="A212" s="4">
        <f t="shared" ref="A212:A268" si="26">A211+0.002</f>
        <v>0.38900000000000029</v>
      </c>
      <c r="B212">
        <f t="shared" si="25"/>
        <v>9.7699626167013776E-15</v>
      </c>
      <c r="C212">
        <f t="shared" si="25"/>
        <v>0</v>
      </c>
      <c r="D212">
        <f t="shared" si="24"/>
        <v>0</v>
      </c>
    </row>
    <row r="213" spans="1:4" x14ac:dyDescent="0.3">
      <c r="A213" s="4">
        <f t="shared" si="26"/>
        <v>0.39100000000000029</v>
      </c>
      <c r="B213">
        <f t="shared" si="25"/>
        <v>7.7715611723760958E-15</v>
      </c>
      <c r="C213">
        <f t="shared" si="25"/>
        <v>0</v>
      </c>
      <c r="D213">
        <f t="shared" si="24"/>
        <v>0</v>
      </c>
    </row>
    <row r="214" spans="1:4" x14ac:dyDescent="0.3">
      <c r="A214" s="4">
        <f t="shared" si="26"/>
        <v>0.39300000000000029</v>
      </c>
      <c r="B214">
        <f t="shared" si="25"/>
        <v>6.2172489379008766E-15</v>
      </c>
      <c r="C214">
        <f t="shared" si="25"/>
        <v>0</v>
      </c>
      <c r="D214">
        <f t="shared" si="24"/>
        <v>0</v>
      </c>
    </row>
    <row r="215" spans="1:4" x14ac:dyDescent="0.3">
      <c r="A215" s="4">
        <f t="shared" si="26"/>
        <v>0.3950000000000003</v>
      </c>
      <c r="B215">
        <f t="shared" si="25"/>
        <v>4.8849813083506888E-15</v>
      </c>
      <c r="C215">
        <f t="shared" si="25"/>
        <v>0</v>
      </c>
      <c r="D215">
        <f t="shared" ref="D215:D234" si="27">BETADIST($A215+0.001,D$8,D$9)-BETADIST($A215-0.001,D$8,D$9)</f>
        <v>0</v>
      </c>
    </row>
    <row r="216" spans="1:4" x14ac:dyDescent="0.3">
      <c r="A216" s="4">
        <f t="shared" si="26"/>
        <v>0.3970000000000003</v>
      </c>
      <c r="B216">
        <f t="shared" si="25"/>
        <v>3.7747582837255322E-15</v>
      </c>
      <c r="C216">
        <f t="shared" si="25"/>
        <v>0</v>
      </c>
      <c r="D216">
        <f t="shared" si="27"/>
        <v>0</v>
      </c>
    </row>
    <row r="217" spans="1:4" x14ac:dyDescent="0.3">
      <c r="A217" s="4">
        <f t="shared" si="26"/>
        <v>0.3990000000000003</v>
      </c>
      <c r="B217">
        <f t="shared" si="25"/>
        <v>2.9976021664879227E-15</v>
      </c>
      <c r="C217">
        <f t="shared" si="25"/>
        <v>0</v>
      </c>
      <c r="D217">
        <f t="shared" si="27"/>
        <v>0</v>
      </c>
    </row>
    <row r="218" spans="1:4" x14ac:dyDescent="0.3">
      <c r="A218" s="4">
        <f t="shared" si="26"/>
        <v>0.4010000000000003</v>
      </c>
      <c r="B218">
        <f t="shared" ref="B218:C237" si="28">BETADIST($A218+0.001,B$8,B$9)-BETADIST($A218-0.001,B$8,B$9)</f>
        <v>2.4424906541753444E-15</v>
      </c>
      <c r="C218">
        <f t="shared" si="28"/>
        <v>0</v>
      </c>
      <c r="D218">
        <f t="shared" si="27"/>
        <v>0</v>
      </c>
    </row>
    <row r="219" spans="1:4" x14ac:dyDescent="0.3">
      <c r="A219" s="4">
        <f t="shared" si="26"/>
        <v>0.4030000000000003</v>
      </c>
      <c r="B219">
        <f t="shared" si="28"/>
        <v>1.8873791418627661E-15</v>
      </c>
      <c r="C219">
        <f t="shared" si="28"/>
        <v>0</v>
      </c>
      <c r="D219">
        <f t="shared" si="27"/>
        <v>0</v>
      </c>
    </row>
    <row r="220" spans="1:4" x14ac:dyDescent="0.3">
      <c r="A220" s="4">
        <f t="shared" si="26"/>
        <v>0.4050000000000003</v>
      </c>
      <c r="B220">
        <f t="shared" si="28"/>
        <v>1.4432899320127035E-15</v>
      </c>
      <c r="C220">
        <f t="shared" si="28"/>
        <v>0</v>
      </c>
      <c r="D220">
        <f t="shared" si="27"/>
        <v>0</v>
      </c>
    </row>
    <row r="221" spans="1:4" x14ac:dyDescent="0.3">
      <c r="A221" s="4">
        <f t="shared" si="26"/>
        <v>0.40700000000000031</v>
      </c>
      <c r="B221">
        <f t="shared" si="28"/>
        <v>1.2212453270876722E-15</v>
      </c>
      <c r="C221">
        <f t="shared" si="28"/>
        <v>0</v>
      </c>
      <c r="D221">
        <f t="shared" si="27"/>
        <v>0</v>
      </c>
    </row>
    <row r="222" spans="1:4" x14ac:dyDescent="0.3">
      <c r="A222" s="4">
        <f t="shared" si="26"/>
        <v>0.40900000000000031</v>
      </c>
      <c r="B222">
        <f t="shared" si="28"/>
        <v>8.8817841970012523E-16</v>
      </c>
      <c r="C222">
        <f t="shared" si="28"/>
        <v>0</v>
      </c>
      <c r="D222">
        <f t="shared" si="27"/>
        <v>0</v>
      </c>
    </row>
    <row r="223" spans="1:4" x14ac:dyDescent="0.3">
      <c r="A223" s="4">
        <f t="shared" si="26"/>
        <v>0.41100000000000031</v>
      </c>
      <c r="B223">
        <f t="shared" si="28"/>
        <v>0</v>
      </c>
      <c r="C223">
        <f t="shared" si="28"/>
        <v>0</v>
      </c>
      <c r="D223">
        <f t="shared" si="27"/>
        <v>0</v>
      </c>
    </row>
    <row r="224" spans="1:4" x14ac:dyDescent="0.3">
      <c r="A224" s="4">
        <f t="shared" si="26"/>
        <v>0.41300000000000031</v>
      </c>
      <c r="B224">
        <f t="shared" si="28"/>
        <v>0</v>
      </c>
      <c r="C224">
        <f t="shared" si="28"/>
        <v>0</v>
      </c>
      <c r="D224">
        <f t="shared" si="27"/>
        <v>0</v>
      </c>
    </row>
    <row r="225" spans="1:4" x14ac:dyDescent="0.3">
      <c r="A225" s="4">
        <f t="shared" si="26"/>
        <v>0.41500000000000031</v>
      </c>
      <c r="B225">
        <f t="shared" si="28"/>
        <v>0</v>
      </c>
      <c r="C225">
        <f t="shared" si="28"/>
        <v>0</v>
      </c>
      <c r="D225">
        <f t="shared" si="27"/>
        <v>0</v>
      </c>
    </row>
    <row r="226" spans="1:4" x14ac:dyDescent="0.3">
      <c r="A226" s="4">
        <f t="shared" si="26"/>
        <v>0.41700000000000031</v>
      </c>
      <c r="B226">
        <f t="shared" si="28"/>
        <v>0</v>
      </c>
      <c r="C226">
        <f t="shared" si="28"/>
        <v>0</v>
      </c>
      <c r="D226">
        <f t="shared" si="27"/>
        <v>0</v>
      </c>
    </row>
    <row r="227" spans="1:4" x14ac:dyDescent="0.3">
      <c r="A227" s="4">
        <f t="shared" si="26"/>
        <v>0.41900000000000032</v>
      </c>
      <c r="B227">
        <f t="shared" si="28"/>
        <v>0</v>
      </c>
      <c r="C227">
        <f t="shared" si="28"/>
        <v>0</v>
      </c>
      <c r="D227">
        <f t="shared" si="27"/>
        <v>0</v>
      </c>
    </row>
    <row r="228" spans="1:4" x14ac:dyDescent="0.3">
      <c r="A228" s="4">
        <f t="shared" si="26"/>
        <v>0.42100000000000032</v>
      </c>
      <c r="B228">
        <f t="shared" si="28"/>
        <v>0</v>
      </c>
      <c r="C228">
        <f t="shared" si="28"/>
        <v>0</v>
      </c>
      <c r="D228">
        <f t="shared" si="27"/>
        <v>0</v>
      </c>
    </row>
    <row r="229" spans="1:4" x14ac:dyDescent="0.3">
      <c r="A229" s="4">
        <f t="shared" si="26"/>
        <v>0.42300000000000032</v>
      </c>
      <c r="B229">
        <f t="shared" si="28"/>
        <v>0</v>
      </c>
      <c r="C229">
        <f t="shared" si="28"/>
        <v>0</v>
      </c>
      <c r="D229">
        <f t="shared" si="27"/>
        <v>0</v>
      </c>
    </row>
    <row r="230" spans="1:4" x14ac:dyDescent="0.3">
      <c r="A230" s="4">
        <f t="shared" si="26"/>
        <v>0.42500000000000032</v>
      </c>
      <c r="B230">
        <f t="shared" si="28"/>
        <v>0</v>
      </c>
      <c r="C230">
        <f t="shared" si="28"/>
        <v>0</v>
      </c>
      <c r="D230">
        <f t="shared" si="27"/>
        <v>0</v>
      </c>
    </row>
    <row r="231" spans="1:4" x14ac:dyDescent="0.3">
      <c r="A231" s="4">
        <f t="shared" si="26"/>
        <v>0.42700000000000032</v>
      </c>
      <c r="B231">
        <f t="shared" si="28"/>
        <v>0</v>
      </c>
      <c r="C231">
        <f t="shared" si="28"/>
        <v>0</v>
      </c>
      <c r="D231">
        <f t="shared" si="27"/>
        <v>0</v>
      </c>
    </row>
    <row r="232" spans="1:4" x14ac:dyDescent="0.3">
      <c r="A232" s="4">
        <f t="shared" si="26"/>
        <v>0.42900000000000033</v>
      </c>
      <c r="B232">
        <f t="shared" si="28"/>
        <v>0</v>
      </c>
      <c r="C232">
        <f t="shared" si="28"/>
        <v>0</v>
      </c>
      <c r="D232">
        <f t="shared" si="27"/>
        <v>0</v>
      </c>
    </row>
    <row r="233" spans="1:4" x14ac:dyDescent="0.3">
      <c r="A233" s="4">
        <f t="shared" si="26"/>
        <v>0.43100000000000033</v>
      </c>
      <c r="B233">
        <f t="shared" si="28"/>
        <v>0</v>
      </c>
      <c r="C233">
        <f t="shared" si="28"/>
        <v>0</v>
      </c>
      <c r="D233">
        <f t="shared" si="27"/>
        <v>0</v>
      </c>
    </row>
    <row r="234" spans="1:4" x14ac:dyDescent="0.3">
      <c r="A234" s="4">
        <f t="shared" si="26"/>
        <v>0.43300000000000033</v>
      </c>
      <c r="B234">
        <f t="shared" si="28"/>
        <v>0</v>
      </c>
      <c r="C234">
        <f t="shared" si="28"/>
        <v>0</v>
      </c>
      <c r="D234">
        <f t="shared" si="27"/>
        <v>0</v>
      </c>
    </row>
    <row r="235" spans="1:4" x14ac:dyDescent="0.3">
      <c r="A235" s="4">
        <f t="shared" si="26"/>
        <v>0.43500000000000033</v>
      </c>
      <c r="B235">
        <f t="shared" si="28"/>
        <v>0</v>
      </c>
      <c r="C235">
        <f t="shared" si="28"/>
        <v>0</v>
      </c>
      <c r="D235">
        <f t="shared" ref="D235:D254" si="29">BETADIST($A235+0.001,D$8,D$9)-BETADIST($A235-0.001,D$8,D$9)</f>
        <v>0</v>
      </c>
    </row>
    <row r="236" spans="1:4" x14ac:dyDescent="0.3">
      <c r="A236" s="4">
        <f t="shared" si="26"/>
        <v>0.43700000000000033</v>
      </c>
      <c r="B236">
        <f t="shared" si="28"/>
        <v>0</v>
      </c>
      <c r="C236">
        <f t="shared" si="28"/>
        <v>0</v>
      </c>
      <c r="D236">
        <f t="shared" si="29"/>
        <v>0</v>
      </c>
    </row>
    <row r="237" spans="1:4" x14ac:dyDescent="0.3">
      <c r="A237" s="4">
        <f t="shared" si="26"/>
        <v>0.43900000000000033</v>
      </c>
      <c r="B237">
        <f t="shared" si="28"/>
        <v>0</v>
      </c>
      <c r="C237">
        <f t="shared" si="28"/>
        <v>0</v>
      </c>
      <c r="D237">
        <f t="shared" si="29"/>
        <v>0</v>
      </c>
    </row>
    <row r="238" spans="1:4" x14ac:dyDescent="0.3">
      <c r="A238" s="4">
        <f t="shared" si="26"/>
        <v>0.44100000000000034</v>
      </c>
      <c r="B238">
        <f t="shared" ref="B238:C257" si="30">BETADIST($A238+0.001,B$8,B$9)-BETADIST($A238-0.001,B$8,B$9)</f>
        <v>0</v>
      </c>
      <c r="C238">
        <f t="shared" si="30"/>
        <v>0</v>
      </c>
      <c r="D238">
        <f t="shared" si="29"/>
        <v>0</v>
      </c>
    </row>
    <row r="239" spans="1:4" x14ac:dyDescent="0.3">
      <c r="A239" s="4">
        <f t="shared" si="26"/>
        <v>0.44300000000000034</v>
      </c>
      <c r="B239">
        <f t="shared" si="30"/>
        <v>0</v>
      </c>
      <c r="C239">
        <f t="shared" si="30"/>
        <v>0</v>
      </c>
      <c r="D239">
        <f t="shared" si="29"/>
        <v>0</v>
      </c>
    </row>
    <row r="240" spans="1:4" x14ac:dyDescent="0.3">
      <c r="A240" s="4">
        <f t="shared" si="26"/>
        <v>0.44500000000000034</v>
      </c>
      <c r="B240">
        <f t="shared" si="30"/>
        <v>0</v>
      </c>
      <c r="C240">
        <f t="shared" si="30"/>
        <v>0</v>
      </c>
      <c r="D240">
        <f t="shared" si="29"/>
        <v>0</v>
      </c>
    </row>
    <row r="241" spans="1:4" x14ac:dyDescent="0.3">
      <c r="A241" s="4">
        <f t="shared" si="26"/>
        <v>0.44700000000000034</v>
      </c>
      <c r="B241">
        <f t="shared" si="30"/>
        <v>0</v>
      </c>
      <c r="C241">
        <f t="shared" si="30"/>
        <v>0</v>
      </c>
      <c r="D241">
        <f t="shared" si="29"/>
        <v>0</v>
      </c>
    </row>
    <row r="242" spans="1:4" x14ac:dyDescent="0.3">
      <c r="A242" s="4">
        <f t="shared" si="26"/>
        <v>0.44900000000000034</v>
      </c>
      <c r="B242">
        <f t="shared" si="30"/>
        <v>0</v>
      </c>
      <c r="C242">
        <f t="shared" si="30"/>
        <v>0</v>
      </c>
      <c r="D242">
        <f t="shared" si="29"/>
        <v>0</v>
      </c>
    </row>
    <row r="243" spans="1:4" x14ac:dyDescent="0.3">
      <c r="A243" s="4">
        <f t="shared" si="26"/>
        <v>0.45100000000000035</v>
      </c>
      <c r="B243">
        <f t="shared" si="30"/>
        <v>0</v>
      </c>
      <c r="C243">
        <f t="shared" si="30"/>
        <v>0</v>
      </c>
      <c r="D243">
        <f t="shared" si="29"/>
        <v>0</v>
      </c>
    </row>
    <row r="244" spans="1:4" x14ac:dyDescent="0.3">
      <c r="A244" s="4">
        <f t="shared" si="26"/>
        <v>0.45300000000000035</v>
      </c>
      <c r="B244">
        <f t="shared" si="30"/>
        <v>0</v>
      </c>
      <c r="C244">
        <f t="shared" si="30"/>
        <v>0</v>
      </c>
      <c r="D244">
        <f t="shared" si="29"/>
        <v>0</v>
      </c>
    </row>
    <row r="245" spans="1:4" x14ac:dyDescent="0.3">
      <c r="A245" s="4">
        <f t="shared" si="26"/>
        <v>0.45500000000000035</v>
      </c>
      <c r="B245">
        <f t="shared" si="30"/>
        <v>0</v>
      </c>
      <c r="C245">
        <f t="shared" si="30"/>
        <v>0</v>
      </c>
      <c r="D245">
        <f t="shared" si="29"/>
        <v>0</v>
      </c>
    </row>
    <row r="246" spans="1:4" x14ac:dyDescent="0.3">
      <c r="A246" s="4">
        <f t="shared" si="26"/>
        <v>0.45700000000000035</v>
      </c>
      <c r="B246">
        <f t="shared" si="30"/>
        <v>0</v>
      </c>
      <c r="C246">
        <f t="shared" si="30"/>
        <v>0</v>
      </c>
      <c r="D246">
        <f t="shared" si="29"/>
        <v>0</v>
      </c>
    </row>
    <row r="247" spans="1:4" x14ac:dyDescent="0.3">
      <c r="A247" s="4">
        <f t="shared" si="26"/>
        <v>0.45900000000000035</v>
      </c>
      <c r="B247">
        <f t="shared" si="30"/>
        <v>0</v>
      </c>
      <c r="C247">
        <f t="shared" si="30"/>
        <v>0</v>
      </c>
      <c r="D247">
        <f t="shared" si="29"/>
        <v>0</v>
      </c>
    </row>
    <row r="248" spans="1:4" x14ac:dyDescent="0.3">
      <c r="A248" s="4">
        <f t="shared" si="26"/>
        <v>0.46100000000000035</v>
      </c>
      <c r="B248">
        <f t="shared" si="30"/>
        <v>0</v>
      </c>
      <c r="C248">
        <f t="shared" si="30"/>
        <v>0</v>
      </c>
      <c r="D248">
        <f t="shared" si="29"/>
        <v>0</v>
      </c>
    </row>
    <row r="249" spans="1:4" x14ac:dyDescent="0.3">
      <c r="A249" s="4">
        <f t="shared" si="26"/>
        <v>0.46300000000000036</v>
      </c>
      <c r="B249">
        <f t="shared" si="30"/>
        <v>0</v>
      </c>
      <c r="C249">
        <f t="shared" si="30"/>
        <v>0</v>
      </c>
      <c r="D249">
        <f t="shared" si="29"/>
        <v>0</v>
      </c>
    </row>
    <row r="250" spans="1:4" x14ac:dyDescent="0.3">
      <c r="A250" s="4">
        <f t="shared" si="26"/>
        <v>0.46500000000000036</v>
      </c>
      <c r="B250">
        <f t="shared" si="30"/>
        <v>0</v>
      </c>
      <c r="C250">
        <f t="shared" si="30"/>
        <v>0</v>
      </c>
      <c r="D250">
        <f t="shared" si="29"/>
        <v>0</v>
      </c>
    </row>
    <row r="251" spans="1:4" x14ac:dyDescent="0.3">
      <c r="A251" s="4">
        <f t="shared" si="26"/>
        <v>0.46700000000000036</v>
      </c>
      <c r="B251">
        <f t="shared" si="30"/>
        <v>0</v>
      </c>
      <c r="C251">
        <f t="shared" si="30"/>
        <v>0</v>
      </c>
      <c r="D251">
        <f t="shared" si="29"/>
        <v>0</v>
      </c>
    </row>
    <row r="252" spans="1:4" x14ac:dyDescent="0.3">
      <c r="A252" s="4">
        <f t="shared" si="26"/>
        <v>0.46900000000000036</v>
      </c>
      <c r="B252">
        <f t="shared" si="30"/>
        <v>0</v>
      </c>
      <c r="C252">
        <f t="shared" si="30"/>
        <v>0</v>
      </c>
      <c r="D252">
        <f t="shared" si="29"/>
        <v>0</v>
      </c>
    </row>
    <row r="253" spans="1:4" x14ac:dyDescent="0.3">
      <c r="A253" s="4">
        <f t="shared" si="26"/>
        <v>0.47100000000000036</v>
      </c>
      <c r="B253">
        <f t="shared" si="30"/>
        <v>0</v>
      </c>
      <c r="C253">
        <f t="shared" si="30"/>
        <v>0</v>
      </c>
      <c r="D253">
        <f t="shared" si="29"/>
        <v>0</v>
      </c>
    </row>
    <row r="254" spans="1:4" x14ac:dyDescent="0.3">
      <c r="A254" s="4">
        <f t="shared" si="26"/>
        <v>0.47300000000000036</v>
      </c>
      <c r="B254">
        <f t="shared" si="30"/>
        <v>0</v>
      </c>
      <c r="C254">
        <f t="shared" si="30"/>
        <v>0</v>
      </c>
      <c r="D254">
        <f t="shared" si="29"/>
        <v>0</v>
      </c>
    </row>
    <row r="255" spans="1:4" x14ac:dyDescent="0.3">
      <c r="A255" s="4">
        <f t="shared" si="26"/>
        <v>0.47500000000000037</v>
      </c>
      <c r="B255">
        <f t="shared" si="30"/>
        <v>0</v>
      </c>
      <c r="C255">
        <f t="shared" si="30"/>
        <v>0</v>
      </c>
      <c r="D255">
        <f t="shared" ref="D255:D268" si="31">BETADIST($A255+0.001,D$8,D$9)-BETADIST($A255-0.001,D$8,D$9)</f>
        <v>0</v>
      </c>
    </row>
    <row r="256" spans="1:4" x14ac:dyDescent="0.3">
      <c r="A256" s="4">
        <f t="shared" si="26"/>
        <v>0.47700000000000037</v>
      </c>
      <c r="B256">
        <f t="shared" si="30"/>
        <v>0</v>
      </c>
      <c r="C256">
        <f t="shared" si="30"/>
        <v>0</v>
      </c>
      <c r="D256">
        <f t="shared" si="31"/>
        <v>0</v>
      </c>
    </row>
    <row r="257" spans="1:4" x14ac:dyDescent="0.3">
      <c r="A257" s="4">
        <f t="shared" si="26"/>
        <v>0.47900000000000037</v>
      </c>
      <c r="B257">
        <f t="shared" si="30"/>
        <v>0</v>
      </c>
      <c r="C257">
        <f t="shared" si="30"/>
        <v>0</v>
      </c>
      <c r="D257">
        <f t="shared" si="31"/>
        <v>0</v>
      </c>
    </row>
    <row r="258" spans="1:4" x14ac:dyDescent="0.3">
      <c r="A258" s="4">
        <f t="shared" si="26"/>
        <v>0.48100000000000037</v>
      </c>
      <c r="B258">
        <f t="shared" ref="B258:C268" si="32">BETADIST($A258+0.001,B$8,B$9)-BETADIST($A258-0.001,B$8,B$9)</f>
        <v>0</v>
      </c>
      <c r="C258">
        <f t="shared" si="32"/>
        <v>0</v>
      </c>
      <c r="D258">
        <f t="shared" si="31"/>
        <v>0</v>
      </c>
    </row>
    <row r="259" spans="1:4" x14ac:dyDescent="0.3">
      <c r="A259" s="4">
        <f t="shared" si="26"/>
        <v>0.48300000000000037</v>
      </c>
      <c r="B259">
        <f t="shared" si="32"/>
        <v>0</v>
      </c>
      <c r="C259">
        <f t="shared" si="32"/>
        <v>0</v>
      </c>
      <c r="D259">
        <f t="shared" si="31"/>
        <v>0</v>
      </c>
    </row>
    <row r="260" spans="1:4" x14ac:dyDescent="0.3">
      <c r="A260" s="4">
        <f t="shared" si="26"/>
        <v>0.48500000000000038</v>
      </c>
      <c r="B260">
        <f t="shared" si="32"/>
        <v>0</v>
      </c>
      <c r="C260">
        <f t="shared" si="32"/>
        <v>0</v>
      </c>
      <c r="D260">
        <f t="shared" si="31"/>
        <v>0</v>
      </c>
    </row>
    <row r="261" spans="1:4" x14ac:dyDescent="0.3">
      <c r="A261" s="4">
        <f t="shared" si="26"/>
        <v>0.48700000000000038</v>
      </c>
      <c r="B261">
        <f t="shared" si="32"/>
        <v>0</v>
      </c>
      <c r="C261">
        <f t="shared" si="32"/>
        <v>0</v>
      </c>
      <c r="D261">
        <f t="shared" si="31"/>
        <v>0</v>
      </c>
    </row>
    <row r="262" spans="1:4" x14ac:dyDescent="0.3">
      <c r="A262" s="4">
        <f t="shared" si="26"/>
        <v>0.48900000000000038</v>
      </c>
      <c r="B262">
        <f t="shared" si="32"/>
        <v>0</v>
      </c>
      <c r="C262">
        <f t="shared" si="32"/>
        <v>0</v>
      </c>
      <c r="D262">
        <f t="shared" si="31"/>
        <v>0</v>
      </c>
    </row>
    <row r="263" spans="1:4" x14ac:dyDescent="0.3">
      <c r="A263" s="4">
        <f t="shared" si="26"/>
        <v>0.49100000000000038</v>
      </c>
      <c r="B263">
        <f t="shared" si="32"/>
        <v>0</v>
      </c>
      <c r="C263">
        <f t="shared" si="32"/>
        <v>0</v>
      </c>
      <c r="D263">
        <f t="shared" si="31"/>
        <v>0</v>
      </c>
    </row>
    <row r="264" spans="1:4" x14ac:dyDescent="0.3">
      <c r="A264" s="4">
        <f t="shared" si="26"/>
        <v>0.49300000000000038</v>
      </c>
      <c r="B264">
        <f t="shared" si="32"/>
        <v>0</v>
      </c>
      <c r="C264">
        <f t="shared" si="32"/>
        <v>0</v>
      </c>
      <c r="D264">
        <f t="shared" si="31"/>
        <v>0</v>
      </c>
    </row>
    <row r="265" spans="1:4" x14ac:dyDescent="0.3">
      <c r="A265" s="4">
        <f t="shared" si="26"/>
        <v>0.49500000000000038</v>
      </c>
      <c r="B265">
        <f t="shared" si="32"/>
        <v>0</v>
      </c>
      <c r="C265">
        <f t="shared" si="32"/>
        <v>0</v>
      </c>
      <c r="D265">
        <f t="shared" si="31"/>
        <v>0</v>
      </c>
    </row>
    <row r="266" spans="1:4" x14ac:dyDescent="0.3">
      <c r="A266" s="4">
        <f t="shared" si="26"/>
        <v>0.49700000000000039</v>
      </c>
      <c r="B266">
        <f t="shared" si="32"/>
        <v>0</v>
      </c>
      <c r="C266">
        <f t="shared" si="32"/>
        <v>0</v>
      </c>
      <c r="D266">
        <f t="shared" si="31"/>
        <v>0</v>
      </c>
    </row>
    <row r="267" spans="1:4" x14ac:dyDescent="0.3">
      <c r="A267" s="4">
        <f t="shared" si="26"/>
        <v>0.49900000000000039</v>
      </c>
      <c r="B267">
        <f t="shared" si="32"/>
        <v>0</v>
      </c>
      <c r="C267">
        <f t="shared" si="32"/>
        <v>0</v>
      </c>
      <c r="D267">
        <f t="shared" si="31"/>
        <v>0</v>
      </c>
    </row>
    <row r="268" spans="1:4" x14ac:dyDescent="0.3">
      <c r="A268" s="4">
        <f t="shared" si="26"/>
        <v>0.50100000000000033</v>
      </c>
      <c r="B268">
        <f t="shared" si="32"/>
        <v>0</v>
      </c>
      <c r="C268">
        <f t="shared" si="32"/>
        <v>0</v>
      </c>
      <c r="D268">
        <f t="shared" si="31"/>
        <v>0</v>
      </c>
    </row>
  </sheetData>
  <mergeCells count="3">
    <mergeCell ref="B17:D17"/>
    <mergeCell ref="A1:K1"/>
    <mergeCell ref="A2:K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BetaDist3Industries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Kowalski</dc:creator>
  <cp:lastModifiedBy>Douglas</cp:lastModifiedBy>
  <dcterms:created xsi:type="dcterms:W3CDTF">2015-05-21T20:24:51Z</dcterms:created>
  <dcterms:modified xsi:type="dcterms:W3CDTF">2017-02-22T15:33:15Z</dcterms:modified>
</cp:coreProperties>
</file>