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ee\OneDrive\Desktop\Excel Files\ML Learning\"/>
    </mc:Choice>
  </mc:AlternateContent>
  <xr:revisionPtr revIDLastSave="0" documentId="13_ncr:1_{14FBBBA8-BC41-4D8F-831E-2E28958D1722}" xr6:coauthVersionLast="46" xr6:coauthVersionMax="46" xr10:uidLastSave="{00000000-0000-0000-0000-000000000000}"/>
  <bookViews>
    <workbookView xWindow="20370" yWindow="-120" windowWidth="15600" windowHeight="11160" activeTab="8" xr2:uid="{00000000-000D-0000-FFFF-FFFF00000000}"/>
  </bookViews>
  <sheets>
    <sheet name="k1" sheetId="1" r:id="rId1"/>
    <sheet name="k2" sheetId="2" r:id="rId2"/>
    <sheet name="k3" sheetId="4" r:id="rId3"/>
    <sheet name="k4" sheetId="5" r:id="rId4"/>
    <sheet name="k5" sheetId="6" r:id="rId5"/>
    <sheet name="k6" sheetId="7" r:id="rId6"/>
    <sheet name="k7" sheetId="8" r:id="rId7"/>
    <sheet name="k8" sheetId="9" r:id="rId8"/>
    <sheet name="k9" sheetId="10" r:id="rId9"/>
    <sheet name="k10" sheetId="11" r:id="rId10"/>
    <sheet name="Sheet2" sheetId="3" r:id="rId11"/>
  </sheets>
  <calcPr calcId="181029"/>
</workbook>
</file>

<file path=xl/calcChain.xml><?xml version="1.0" encoding="utf-8"?>
<calcChain xmlns="http://schemas.openxmlformats.org/spreadsheetml/2006/main">
  <c r="C3" i="3" l="1"/>
  <c r="R3" i="1"/>
  <c r="M4" i="1"/>
  <c r="N4" i="1"/>
  <c r="O4" i="1"/>
  <c r="P4" i="1"/>
  <c r="M5" i="1"/>
  <c r="N5" i="1"/>
  <c r="O5" i="1"/>
  <c r="P5" i="1"/>
  <c r="M6" i="1"/>
  <c r="N6" i="1"/>
  <c r="O6" i="1"/>
  <c r="P6" i="1"/>
  <c r="M7" i="1"/>
  <c r="N7" i="1"/>
  <c r="O7" i="1"/>
  <c r="P7" i="1"/>
  <c r="M8" i="1"/>
  <c r="N8" i="1"/>
  <c r="O8" i="1"/>
  <c r="P8" i="1"/>
  <c r="M9" i="1"/>
  <c r="N9" i="1"/>
  <c r="O9" i="1"/>
  <c r="P9" i="1"/>
  <c r="M10" i="1"/>
  <c r="N10" i="1"/>
  <c r="O10" i="1"/>
  <c r="P10" i="1"/>
  <c r="M11" i="1"/>
  <c r="N11" i="1"/>
  <c r="O11" i="1"/>
  <c r="P11" i="1"/>
  <c r="M12" i="1"/>
  <c r="N12" i="1"/>
  <c r="O12" i="1"/>
  <c r="P12" i="1"/>
  <c r="M13" i="1"/>
  <c r="N13" i="1"/>
  <c r="O13" i="1"/>
  <c r="P13" i="1"/>
  <c r="M14" i="1"/>
  <c r="N14" i="1"/>
  <c r="O14" i="1"/>
  <c r="P14" i="1"/>
  <c r="M15" i="1"/>
  <c r="N15" i="1"/>
  <c r="O15" i="1"/>
  <c r="P15" i="1"/>
  <c r="M16" i="1"/>
  <c r="N16" i="1"/>
  <c r="O16" i="1"/>
  <c r="P16" i="1"/>
  <c r="M17" i="1"/>
  <c r="N17" i="1"/>
  <c r="O17" i="1"/>
  <c r="P17" i="1"/>
  <c r="M18" i="1"/>
  <c r="N18" i="1"/>
  <c r="O18" i="1"/>
  <c r="P18" i="1"/>
  <c r="M19" i="1"/>
  <c r="N19" i="1"/>
  <c r="O19" i="1"/>
  <c r="P19" i="1"/>
  <c r="M20" i="1"/>
  <c r="N20" i="1"/>
  <c r="O20" i="1"/>
  <c r="P20" i="1"/>
  <c r="M21" i="1"/>
  <c r="N21" i="1"/>
  <c r="O21" i="1"/>
  <c r="P21" i="1"/>
  <c r="M22" i="1"/>
  <c r="N22" i="1"/>
  <c r="O22" i="1"/>
  <c r="P22" i="1"/>
  <c r="M23" i="1"/>
  <c r="N23" i="1"/>
  <c r="O23" i="1"/>
  <c r="P23" i="1"/>
  <c r="M24" i="1"/>
  <c r="N24" i="1"/>
  <c r="O24" i="1"/>
  <c r="P24" i="1"/>
  <c r="M25" i="1"/>
  <c r="N25" i="1"/>
  <c r="O25" i="1"/>
  <c r="P25" i="1"/>
  <c r="M26" i="1"/>
  <c r="N26" i="1"/>
  <c r="O26" i="1"/>
  <c r="P26" i="1"/>
  <c r="M27" i="1"/>
  <c r="N27" i="1"/>
  <c r="O27" i="1"/>
  <c r="P27" i="1"/>
  <c r="M28" i="1"/>
  <c r="N28" i="1"/>
  <c r="O28" i="1"/>
  <c r="P28" i="1"/>
  <c r="M29" i="1"/>
  <c r="N29" i="1"/>
  <c r="O29" i="1"/>
  <c r="P29" i="1"/>
  <c r="M30" i="1"/>
  <c r="N30" i="1"/>
  <c r="O30" i="1"/>
  <c r="P30" i="1"/>
  <c r="M31" i="1"/>
  <c r="N31" i="1"/>
  <c r="O31" i="1"/>
  <c r="P31" i="1"/>
  <c r="M32" i="1"/>
  <c r="N32" i="1"/>
  <c r="O32" i="1"/>
  <c r="P32" i="1"/>
  <c r="M33" i="1"/>
  <c r="N33" i="1"/>
  <c r="O33" i="1"/>
  <c r="P33" i="1"/>
  <c r="M34" i="1"/>
  <c r="N34" i="1"/>
  <c r="O34" i="1"/>
  <c r="P34" i="1"/>
  <c r="M35" i="1"/>
  <c r="N35" i="1"/>
  <c r="O35" i="1"/>
  <c r="P35" i="1"/>
  <c r="M36" i="1"/>
  <c r="N36" i="1"/>
  <c r="O36" i="1"/>
  <c r="P36" i="1"/>
  <c r="M37" i="1"/>
  <c r="N37" i="1"/>
  <c r="O37" i="1"/>
  <c r="P37" i="1"/>
  <c r="M38" i="1"/>
  <c r="N38" i="1"/>
  <c r="O38" i="1"/>
  <c r="P38" i="1"/>
  <c r="M39" i="1"/>
  <c r="N39" i="1"/>
  <c r="O39" i="1"/>
  <c r="P39" i="1"/>
  <c r="M40" i="1"/>
  <c r="N40" i="1"/>
  <c r="O40" i="1"/>
  <c r="P40" i="1"/>
  <c r="M41" i="1"/>
  <c r="N41" i="1"/>
  <c r="O41" i="1"/>
  <c r="P41" i="1"/>
  <c r="M42" i="1"/>
  <c r="N42" i="1"/>
  <c r="O42" i="1"/>
  <c r="P42" i="1"/>
  <c r="M43" i="1"/>
  <c r="N43" i="1"/>
  <c r="O43" i="1"/>
  <c r="P43" i="1"/>
  <c r="M44" i="1"/>
  <c r="N44" i="1"/>
  <c r="O44" i="1"/>
  <c r="P44" i="1"/>
  <c r="M45" i="1"/>
  <c r="N45" i="1"/>
  <c r="O45" i="1"/>
  <c r="P45" i="1"/>
  <c r="M46" i="1"/>
  <c r="N46" i="1"/>
  <c r="O46" i="1"/>
  <c r="P46" i="1"/>
  <c r="M47" i="1"/>
  <c r="N47" i="1"/>
  <c r="O47" i="1"/>
  <c r="P47" i="1"/>
  <c r="M48" i="1"/>
  <c r="N48" i="1"/>
  <c r="O48" i="1"/>
  <c r="P48" i="1"/>
  <c r="M49" i="1"/>
  <c r="N49" i="1"/>
  <c r="O49" i="1"/>
  <c r="P49" i="1"/>
  <c r="M50" i="1"/>
  <c r="N50" i="1"/>
  <c r="O50" i="1"/>
  <c r="P50" i="1"/>
  <c r="M51" i="1"/>
  <c r="N51" i="1"/>
  <c r="O51" i="1"/>
  <c r="P51" i="1"/>
  <c r="M52" i="1"/>
  <c r="N52" i="1"/>
  <c r="O52" i="1"/>
  <c r="P52" i="1"/>
  <c r="N3" i="1"/>
  <c r="O3" i="1"/>
  <c r="P3" i="1"/>
  <c r="M3" i="1"/>
  <c r="T12" i="2"/>
  <c r="T28" i="2"/>
  <c r="T44" i="2"/>
  <c r="T5" i="2"/>
  <c r="T21" i="2"/>
  <c r="T37" i="2"/>
  <c r="T6" i="2"/>
  <c r="T22" i="2"/>
  <c r="T42" i="2"/>
  <c r="T11" i="2"/>
  <c r="T27" i="2"/>
  <c r="T43" i="2"/>
  <c r="I3" i="2"/>
  <c r="J3" i="2"/>
  <c r="J6" i="2"/>
  <c r="H4" i="2"/>
  <c r="G6" i="3"/>
  <c r="E3" i="3"/>
  <c r="T16" i="2"/>
  <c r="T32" i="2"/>
  <c r="T48" i="2"/>
  <c r="T9" i="2"/>
  <c r="T25" i="2"/>
  <c r="T41" i="2"/>
  <c r="T10" i="2"/>
  <c r="T26" i="2"/>
  <c r="T46" i="2"/>
  <c r="T15" i="2"/>
  <c r="T31" i="2"/>
  <c r="T47" i="2"/>
  <c r="J4" i="2"/>
  <c r="K4" i="2"/>
  <c r="J5" i="2"/>
  <c r="G5" i="3"/>
  <c r="T4" i="2"/>
  <c r="T20" i="2"/>
  <c r="T36" i="2"/>
  <c r="T13" i="2"/>
  <c r="T45" i="2"/>
  <c r="T34" i="2"/>
  <c r="T50" i="2"/>
  <c r="T35" i="2"/>
  <c r="K5" i="2"/>
  <c r="H6" i="2"/>
  <c r="T24" i="2"/>
  <c r="T40" i="2"/>
  <c r="T17" i="2"/>
  <c r="T49" i="2"/>
  <c r="T38" i="2"/>
  <c r="T23" i="2"/>
  <c r="T3" i="2"/>
  <c r="I5" i="2"/>
  <c r="H3" i="2"/>
  <c r="H5" i="2"/>
  <c r="T52" i="2"/>
  <c r="T29" i="2"/>
  <c r="T14" i="2"/>
  <c r="T19" i="2"/>
  <c r="T51" i="2"/>
  <c r="I6" i="2"/>
  <c r="K3" i="2"/>
  <c r="E6" i="3"/>
  <c r="T8" i="2"/>
  <c r="T30" i="2"/>
  <c r="T33" i="2"/>
  <c r="T18" i="2"/>
  <c r="T7" i="2"/>
  <c r="T39" i="2"/>
  <c r="I4" i="2"/>
  <c r="K6" i="2"/>
  <c r="E5" i="3"/>
  <c r="P51" i="2" l="1"/>
  <c r="O19" i="2"/>
  <c r="N49" i="2"/>
  <c r="M51" i="2"/>
  <c r="P8" i="2"/>
  <c r="P16" i="2"/>
  <c r="P24" i="2"/>
  <c r="P32" i="2"/>
  <c r="P40" i="2"/>
  <c r="P48" i="2"/>
  <c r="P9" i="2"/>
  <c r="P17" i="2"/>
  <c r="P25" i="2"/>
  <c r="P33" i="2"/>
  <c r="P41" i="2"/>
  <c r="P49" i="2"/>
  <c r="P6" i="2"/>
  <c r="P10" i="2"/>
  <c r="P14" i="2"/>
  <c r="P18" i="2"/>
  <c r="P22" i="2"/>
  <c r="P26" i="2"/>
  <c r="P30" i="2"/>
  <c r="P34" i="2"/>
  <c r="P38" i="2"/>
  <c r="P42" i="2"/>
  <c r="P46" i="2"/>
  <c r="P50" i="2"/>
  <c r="P4" i="2"/>
  <c r="P12" i="2"/>
  <c r="P20" i="2"/>
  <c r="P28" i="2"/>
  <c r="P36" i="2"/>
  <c r="P44" i="2"/>
  <c r="P52" i="2"/>
  <c r="P5" i="2"/>
  <c r="P13" i="2"/>
  <c r="P21" i="2"/>
  <c r="P29" i="2"/>
  <c r="P37" i="2"/>
  <c r="P45" i="2"/>
  <c r="P3" i="2"/>
  <c r="P7" i="2"/>
  <c r="P11" i="2"/>
  <c r="P15" i="2"/>
  <c r="P19" i="2"/>
  <c r="P23" i="2"/>
  <c r="P27" i="2"/>
  <c r="P31" i="2"/>
  <c r="P35" i="2"/>
  <c r="P39" i="2"/>
  <c r="P43" i="2"/>
  <c r="P47" i="2"/>
  <c r="O6" i="2"/>
  <c r="O8" i="2"/>
  <c r="O10" i="2"/>
  <c r="O12" i="2"/>
  <c r="O14" i="2"/>
  <c r="O16" i="2"/>
  <c r="O18" i="2"/>
  <c r="O20" i="2"/>
  <c r="O22" i="2"/>
  <c r="O24" i="2"/>
  <c r="O26" i="2"/>
  <c r="O28" i="2"/>
  <c r="O30" i="2"/>
  <c r="O32" i="2"/>
  <c r="O34" i="2"/>
  <c r="O36" i="2"/>
  <c r="O38" i="2"/>
  <c r="O40" i="2"/>
  <c r="O42" i="2"/>
  <c r="O44" i="2"/>
  <c r="O46" i="2"/>
  <c r="O48" i="2"/>
  <c r="O50" i="2"/>
  <c r="O52" i="2"/>
  <c r="O3" i="2"/>
  <c r="O5" i="2"/>
  <c r="O7" i="2"/>
  <c r="O9" i="2"/>
  <c r="O11" i="2"/>
  <c r="O13" i="2"/>
  <c r="O15" i="2"/>
  <c r="O17" i="2"/>
  <c r="O21" i="2"/>
  <c r="O23" i="2"/>
  <c r="O25" i="2"/>
  <c r="O27" i="2"/>
  <c r="O29" i="2"/>
  <c r="O31" i="2"/>
  <c r="O33" i="2"/>
  <c r="O35" i="2"/>
  <c r="O37" i="2"/>
  <c r="O39" i="2"/>
  <c r="O41" i="2"/>
  <c r="O43" i="2"/>
  <c r="O45" i="2"/>
  <c r="O47" i="2"/>
  <c r="O49" i="2"/>
  <c r="O51" i="2"/>
  <c r="O4" i="2"/>
  <c r="N4" i="2"/>
  <c r="N12" i="2"/>
  <c r="N20" i="2"/>
  <c r="N28" i="2"/>
  <c r="N36" i="2"/>
  <c r="N44" i="2"/>
  <c r="N52" i="2"/>
  <c r="N3" i="2"/>
  <c r="N7" i="2"/>
  <c r="N11" i="2"/>
  <c r="N15" i="2"/>
  <c r="N19" i="2"/>
  <c r="N23" i="2"/>
  <c r="N27" i="2"/>
  <c r="N31" i="2"/>
  <c r="N35" i="2"/>
  <c r="N39" i="2"/>
  <c r="N43" i="2"/>
  <c r="N47" i="2"/>
  <c r="N51" i="2"/>
  <c r="N8" i="2"/>
  <c r="N16" i="2"/>
  <c r="N24" i="2"/>
  <c r="N32" i="2"/>
  <c r="N40" i="2"/>
  <c r="N48" i="2"/>
  <c r="N6" i="2"/>
  <c r="N10" i="2"/>
  <c r="N14" i="2"/>
  <c r="N18" i="2"/>
  <c r="N22" i="2"/>
  <c r="N26" i="2"/>
  <c r="N30" i="2"/>
  <c r="N34" i="2"/>
  <c r="N38" i="2"/>
  <c r="N42" i="2"/>
  <c r="N46" i="2"/>
  <c r="N50" i="2"/>
  <c r="N5" i="2"/>
  <c r="N9" i="2"/>
  <c r="N13" i="2"/>
  <c r="N17" i="2"/>
  <c r="N21" i="2"/>
  <c r="N25" i="2"/>
  <c r="N29" i="2"/>
  <c r="N33" i="2"/>
  <c r="N37" i="2"/>
  <c r="N41" i="2"/>
  <c r="N45" i="2"/>
  <c r="M3" i="2"/>
  <c r="M5" i="2"/>
  <c r="M7" i="2"/>
  <c r="M9" i="2"/>
  <c r="M11" i="2"/>
  <c r="M13" i="2"/>
  <c r="M15" i="2"/>
  <c r="M17" i="2"/>
  <c r="M19" i="2"/>
  <c r="M21" i="2"/>
  <c r="M23" i="2"/>
  <c r="M25" i="2"/>
  <c r="M27" i="2"/>
  <c r="M29" i="2"/>
  <c r="M31" i="2"/>
  <c r="M33" i="2"/>
  <c r="M35" i="2"/>
  <c r="M37" i="2"/>
  <c r="M39" i="2"/>
  <c r="M41" i="2"/>
  <c r="M43" i="2"/>
  <c r="M45" i="2"/>
  <c r="M46" i="2"/>
  <c r="M48" i="2"/>
  <c r="M49" i="2"/>
  <c r="M50" i="2"/>
  <c r="M52" i="2"/>
  <c r="M4" i="2"/>
  <c r="M6" i="2"/>
  <c r="M8" i="2"/>
  <c r="M10" i="2"/>
  <c r="M12" i="2"/>
  <c r="M14" i="2"/>
  <c r="M16" i="2"/>
  <c r="M18" i="2"/>
  <c r="M20" i="2"/>
  <c r="M22" i="2"/>
  <c r="M24" i="2"/>
  <c r="M26" i="2"/>
  <c r="M28" i="2"/>
  <c r="M30" i="2"/>
  <c r="M32" i="2"/>
  <c r="M34" i="2"/>
  <c r="M36" i="2"/>
  <c r="M38" i="2"/>
  <c r="M40" i="2"/>
  <c r="M42" i="2"/>
  <c r="M44" i="2"/>
  <c r="M47" i="2"/>
  <c r="Q50" i="1"/>
  <c r="R50" i="1" s="1"/>
  <c r="Q48" i="1"/>
  <c r="R48" i="1" s="1"/>
  <c r="Q46" i="1"/>
  <c r="R46" i="1" s="1"/>
  <c r="Q44" i="1"/>
  <c r="R44" i="1" s="1"/>
  <c r="Q42" i="1"/>
  <c r="R42" i="1" s="1"/>
  <c r="Q40" i="1"/>
  <c r="R40" i="1" s="1"/>
  <c r="Q38" i="1"/>
  <c r="R38" i="1" s="1"/>
  <c r="Q36" i="1"/>
  <c r="R36" i="1" s="1"/>
  <c r="Q35" i="1"/>
  <c r="R35" i="1" s="1"/>
  <c r="Q34" i="1"/>
  <c r="R34" i="1" s="1"/>
  <c r="Q33" i="1"/>
  <c r="R33" i="1" s="1"/>
  <c r="Q32" i="1"/>
  <c r="R32" i="1" s="1"/>
  <c r="Q31" i="1"/>
  <c r="R31" i="1" s="1"/>
  <c r="Q30" i="1"/>
  <c r="R30" i="1" s="1"/>
  <c r="Q29" i="1"/>
  <c r="R29" i="1" s="1"/>
  <c r="Q28" i="1"/>
  <c r="R28" i="1" s="1"/>
  <c r="Q26" i="1"/>
  <c r="R26" i="1" s="1"/>
  <c r="Q25" i="1"/>
  <c r="R25" i="1" s="1"/>
  <c r="Q24" i="1"/>
  <c r="R24" i="1" s="1"/>
  <c r="Q23" i="1"/>
  <c r="R23" i="1" s="1"/>
  <c r="Q22" i="1"/>
  <c r="R22" i="1" s="1"/>
  <c r="Q21" i="1"/>
  <c r="R21" i="1" s="1"/>
  <c r="Q20" i="1"/>
  <c r="R20" i="1" s="1"/>
  <c r="Q19" i="1"/>
  <c r="R19" i="1" s="1"/>
  <c r="Q18" i="1"/>
  <c r="R18" i="1" s="1"/>
  <c r="Q17" i="1"/>
  <c r="R17" i="1" s="1"/>
  <c r="Q16" i="1"/>
  <c r="R16" i="1" s="1"/>
  <c r="Q15" i="1"/>
  <c r="R15" i="1" s="1"/>
  <c r="Q14" i="1"/>
  <c r="R14" i="1" s="1"/>
  <c r="Q13" i="1"/>
  <c r="R13" i="1" s="1"/>
  <c r="Q12" i="1"/>
  <c r="R12" i="1" s="1"/>
  <c r="Q11" i="1"/>
  <c r="R11" i="1" s="1"/>
  <c r="Q10" i="1"/>
  <c r="R10" i="1" s="1"/>
  <c r="Q9" i="1"/>
  <c r="R9" i="1" s="1"/>
  <c r="Q8" i="1"/>
  <c r="R8" i="1" s="1"/>
  <c r="Q7" i="1"/>
  <c r="R7" i="1" s="1"/>
  <c r="H13" i="1" s="1"/>
  <c r="Q6" i="1"/>
  <c r="R6" i="1" s="1"/>
  <c r="Q5" i="1"/>
  <c r="R5" i="1" s="1"/>
  <c r="Q4" i="1"/>
  <c r="R4" i="1" s="1"/>
  <c r="Q52" i="1"/>
  <c r="R52" i="1" s="1"/>
  <c r="Q51" i="1"/>
  <c r="R51" i="1" s="1"/>
  <c r="Q49" i="1"/>
  <c r="R49" i="1" s="1"/>
  <c r="Q47" i="1"/>
  <c r="R47" i="1" s="1"/>
  <c r="Q45" i="1"/>
  <c r="R45" i="1" s="1"/>
  <c r="Q43" i="1"/>
  <c r="R43" i="1" s="1"/>
  <c r="Q41" i="1"/>
  <c r="R41" i="1" s="1"/>
  <c r="Q39" i="1"/>
  <c r="R39" i="1" s="1"/>
  <c r="Q37" i="1"/>
  <c r="R37" i="1" s="1"/>
  <c r="Q27" i="1"/>
  <c r="R27" i="1" s="1"/>
  <c r="Q3" i="1"/>
  <c r="H12" i="1"/>
  <c r="Q49" i="2" l="1"/>
  <c r="R49" i="2" s="1"/>
  <c r="U49" i="2" s="1"/>
  <c r="Q47" i="2"/>
  <c r="R47" i="2" s="1"/>
  <c r="Q46" i="2"/>
  <c r="R46" i="2" s="1"/>
  <c r="Q39" i="2"/>
  <c r="R39" i="2" s="1"/>
  <c r="Q23" i="2"/>
  <c r="R23" i="2" s="1"/>
  <c r="Q40" i="2"/>
  <c r="R40" i="2" s="1"/>
  <c r="Q24" i="2"/>
  <c r="R24" i="2" s="1"/>
  <c r="Q8" i="2"/>
  <c r="R8" i="2" s="1"/>
  <c r="Q7" i="2"/>
  <c r="R7" i="2" s="1"/>
  <c r="Q13" i="2"/>
  <c r="R13" i="2" s="1"/>
  <c r="Q16" i="2"/>
  <c r="R16" i="2" s="1"/>
  <c r="Q50" i="2"/>
  <c r="R50" i="2" s="1"/>
  <c r="Q45" i="2"/>
  <c r="R45" i="2" s="1"/>
  <c r="Q29" i="2"/>
  <c r="R29" i="2" s="1"/>
  <c r="Q21" i="2"/>
  <c r="R21" i="2" s="1"/>
  <c r="Q38" i="2"/>
  <c r="R38" i="2" s="1"/>
  <c r="Q11" i="2"/>
  <c r="R11" i="2" s="1"/>
  <c r="Q30" i="2"/>
  <c r="R30" i="2" s="1"/>
  <c r="Q22" i="2"/>
  <c r="R22" i="2" s="1"/>
  <c r="Q14" i="2"/>
  <c r="R14" i="2" s="1"/>
  <c r="Q6" i="2"/>
  <c r="R6" i="2" s="1"/>
  <c r="Q48" i="2"/>
  <c r="R48" i="2" s="1"/>
  <c r="Q34" i="2"/>
  <c r="R34" i="2" s="1"/>
  <c r="Q18" i="2"/>
  <c r="R18" i="2" s="1"/>
  <c r="Q37" i="2"/>
  <c r="R37" i="2" s="1"/>
  <c r="Q5" i="2"/>
  <c r="R5" i="2" s="1"/>
  <c r="Q43" i="2"/>
  <c r="R43" i="2" s="1"/>
  <c r="Q27" i="2"/>
  <c r="R27" i="2" s="1"/>
  <c r="Q44" i="2"/>
  <c r="R44" i="2" s="1"/>
  <c r="Q36" i="2"/>
  <c r="R36" i="2" s="1"/>
  <c r="Q12" i="2"/>
  <c r="R12" i="2" s="1"/>
  <c r="Q4" i="2"/>
  <c r="R4" i="2" s="1"/>
  <c r="Q51" i="2"/>
  <c r="R51" i="2" s="1"/>
  <c r="Q32" i="2"/>
  <c r="R32" i="2" s="1"/>
  <c r="Q33" i="2"/>
  <c r="R33" i="2" s="1"/>
  <c r="Q17" i="2"/>
  <c r="R17" i="2" s="1"/>
  <c r="Q19" i="2"/>
  <c r="R19" i="2" s="1"/>
  <c r="Q3" i="2"/>
  <c r="R3" i="2" s="1"/>
  <c r="Q28" i="2"/>
  <c r="R28" i="2" s="1"/>
  <c r="Q41" i="2"/>
  <c r="R41" i="2" s="1"/>
  <c r="Q25" i="2"/>
  <c r="R25" i="2" s="1"/>
  <c r="Q9" i="2"/>
  <c r="R9" i="2" s="1"/>
  <c r="Q35" i="2"/>
  <c r="R35" i="2" s="1"/>
  <c r="Q20" i="2"/>
  <c r="R20" i="2" s="1"/>
  <c r="Q42" i="2"/>
  <c r="R42" i="2" s="1"/>
  <c r="Q26" i="2"/>
  <c r="R26" i="2" s="1"/>
  <c r="Q10" i="2"/>
  <c r="R10" i="2" s="1"/>
  <c r="Q52" i="2"/>
  <c r="R52" i="2" s="1"/>
  <c r="Q31" i="2"/>
  <c r="R31" i="2" s="1"/>
  <c r="Q15" i="2"/>
  <c r="R15" i="2" s="1"/>
  <c r="H11" i="1"/>
  <c r="H10" i="1"/>
  <c r="T49" i="4"/>
  <c r="T29" i="4"/>
  <c r="T36" i="4"/>
  <c r="I3" i="4"/>
  <c r="J3" i="4"/>
  <c r="K4" i="4"/>
  <c r="H4" i="4"/>
  <c r="T26" i="4"/>
  <c r="T18" i="4"/>
  <c r="T7" i="4"/>
  <c r="T25" i="4"/>
  <c r="T16" i="4"/>
  <c r="T43" i="4"/>
  <c r="T35" i="4"/>
  <c r="T14" i="4"/>
  <c r="T23" i="4"/>
  <c r="T19" i="4"/>
  <c r="T13" i="4"/>
  <c r="J4" i="4"/>
  <c r="T9" i="4"/>
  <c r="T52" i="4"/>
  <c r="T28" i="4"/>
  <c r="T20" i="4"/>
  <c r="T47" i="4"/>
  <c r="T30" i="4"/>
  <c r="T32" i="4"/>
  <c r="I5" i="4"/>
  <c r="T3" i="4"/>
  <c r="K5" i="4"/>
  <c r="H5" i="4"/>
  <c r="T15" i="4"/>
  <c r="T4" i="4"/>
  <c r="T11" i="4"/>
  <c r="T42" i="4"/>
  <c r="T21" i="4"/>
  <c r="T12" i="4"/>
  <c r="T10" i="4"/>
  <c r="T27" i="4"/>
  <c r="T45" i="4"/>
  <c r="T31" i="4"/>
  <c r="T5" i="4"/>
  <c r="K3" i="4"/>
  <c r="T38" i="4"/>
  <c r="T51" i="4"/>
  <c r="T34" i="4"/>
  <c r="T44" i="4"/>
  <c r="T40" i="4"/>
  <c r="T48" i="4"/>
  <c r="I6" i="4"/>
  <c r="I4" i="4"/>
  <c r="J5" i="4"/>
  <c r="K6" i="4"/>
  <c r="H6" i="4"/>
  <c r="T39" i="4"/>
  <c r="T41" i="4"/>
  <c r="T37" i="4"/>
  <c r="T46" i="4"/>
  <c r="T22" i="4"/>
  <c r="T33" i="4"/>
  <c r="T8" i="4"/>
  <c r="T17" i="4"/>
  <c r="T6" i="4"/>
  <c r="J6" i="4"/>
  <c r="H3" i="4"/>
  <c r="T24" i="4"/>
  <c r="T50" i="4"/>
  <c r="M6" i="4" l="1"/>
  <c r="M52" i="4"/>
  <c r="M36" i="4"/>
  <c r="M50" i="4"/>
  <c r="M21" i="4"/>
  <c r="M47" i="4"/>
  <c r="M31" i="4"/>
  <c r="M22" i="4"/>
  <c r="M14" i="4"/>
  <c r="M42" i="4"/>
  <c r="M49" i="4"/>
  <c r="M27" i="4"/>
  <c r="M4" i="4"/>
  <c r="M11" i="4"/>
  <c r="M13" i="4"/>
  <c r="M26" i="4"/>
  <c r="M8" i="4"/>
  <c r="M37" i="4"/>
  <c r="M5" i="4"/>
  <c r="M48" i="4"/>
  <c r="M32" i="4"/>
  <c r="M45" i="4"/>
  <c r="M17" i="4"/>
  <c r="M43" i="4"/>
  <c r="M28" i="4"/>
  <c r="M20" i="4"/>
  <c r="M9" i="4"/>
  <c r="M38" i="4"/>
  <c r="M41" i="4"/>
  <c r="M23" i="4"/>
  <c r="M12" i="4"/>
  <c r="M44" i="4"/>
  <c r="M29" i="4"/>
  <c r="M39" i="4"/>
  <c r="M18" i="4"/>
  <c r="M34" i="4"/>
  <c r="M19" i="4"/>
  <c r="M3" i="4"/>
  <c r="M51" i="4"/>
  <c r="M46" i="4"/>
  <c r="M10" i="4"/>
  <c r="M33" i="4"/>
  <c r="M25" i="4"/>
  <c r="M16" i="4"/>
  <c r="M40" i="4"/>
  <c r="M35" i="4"/>
  <c r="M30" i="4"/>
  <c r="M24" i="4"/>
  <c r="M7" i="4"/>
  <c r="M15" i="4"/>
  <c r="P52" i="4"/>
  <c r="P48" i="4"/>
  <c r="P44" i="4"/>
  <c r="P40" i="4"/>
  <c r="P36" i="4"/>
  <c r="P32" i="4"/>
  <c r="P28" i="4"/>
  <c r="P24" i="4"/>
  <c r="P20" i="4"/>
  <c r="P16" i="4"/>
  <c r="P11" i="4"/>
  <c r="P6" i="4"/>
  <c r="P12" i="4"/>
  <c r="P50" i="4"/>
  <c r="P42" i="4"/>
  <c r="P34" i="4"/>
  <c r="P26" i="4"/>
  <c r="P14" i="4"/>
  <c r="P4" i="4"/>
  <c r="P51" i="4"/>
  <c r="P47" i="4"/>
  <c r="P43" i="4"/>
  <c r="P39" i="4"/>
  <c r="P35" i="4"/>
  <c r="P31" i="4"/>
  <c r="P27" i="4"/>
  <c r="P23" i="4"/>
  <c r="P19" i="4"/>
  <c r="P15" i="4"/>
  <c r="P9" i="4"/>
  <c r="P5" i="4"/>
  <c r="P10" i="4"/>
  <c r="P46" i="4"/>
  <c r="P38" i="4"/>
  <c r="P30" i="4"/>
  <c r="P22" i="4"/>
  <c r="P18" i="4"/>
  <c r="P8" i="4"/>
  <c r="P45" i="4"/>
  <c r="P29" i="4"/>
  <c r="P13" i="4"/>
  <c r="P37" i="4"/>
  <c r="P3" i="4"/>
  <c r="P33" i="4"/>
  <c r="P17" i="4"/>
  <c r="P41" i="4"/>
  <c r="P25" i="4"/>
  <c r="P7" i="4"/>
  <c r="P21" i="4"/>
  <c r="P49" i="4"/>
  <c r="O10" i="4"/>
  <c r="O51" i="4"/>
  <c r="O47" i="4"/>
  <c r="O43" i="4"/>
  <c r="O39" i="4"/>
  <c r="O35" i="4"/>
  <c r="O31" i="4"/>
  <c r="O26" i="4"/>
  <c r="O18" i="4"/>
  <c r="O6" i="4"/>
  <c r="O13" i="4"/>
  <c r="O21" i="4"/>
  <c r="O8" i="4"/>
  <c r="O45" i="4"/>
  <c r="O37" i="4"/>
  <c r="O29" i="4"/>
  <c r="O14" i="4"/>
  <c r="O27" i="4"/>
  <c r="O52" i="4"/>
  <c r="O44" i="4"/>
  <c r="O36" i="4"/>
  <c r="O9" i="4"/>
  <c r="O50" i="4"/>
  <c r="O46" i="4"/>
  <c r="O42" i="4"/>
  <c r="O38" i="4"/>
  <c r="O34" i="4"/>
  <c r="O30" i="4"/>
  <c r="O24" i="4"/>
  <c r="O16" i="4"/>
  <c r="O4" i="4"/>
  <c r="O5" i="4"/>
  <c r="O19" i="4"/>
  <c r="O12" i="4"/>
  <c r="O49" i="4"/>
  <c r="O41" i="4"/>
  <c r="O33" i="4"/>
  <c r="O22" i="4"/>
  <c r="O23" i="4"/>
  <c r="O15" i="4"/>
  <c r="O11" i="4"/>
  <c r="O48" i="4"/>
  <c r="O40" i="4"/>
  <c r="O32" i="4"/>
  <c r="O17" i="4"/>
  <c r="O3" i="4"/>
  <c r="O7" i="4"/>
  <c r="O28" i="4"/>
  <c r="O25" i="4"/>
  <c r="O20" i="4"/>
  <c r="N52" i="4"/>
  <c r="N48" i="4"/>
  <c r="N44" i="4"/>
  <c r="N40" i="4"/>
  <c r="N36" i="4"/>
  <c r="N32" i="4"/>
  <c r="N28" i="4"/>
  <c r="N24" i="4"/>
  <c r="N20" i="4"/>
  <c r="N16" i="4"/>
  <c r="N11" i="4"/>
  <c r="N5" i="4"/>
  <c r="N4" i="4"/>
  <c r="N46" i="4"/>
  <c r="N38" i="4"/>
  <c r="N30" i="4"/>
  <c r="N22" i="4"/>
  <c r="N14" i="4"/>
  <c r="N7" i="4"/>
  <c r="N45" i="4"/>
  <c r="N37" i="4"/>
  <c r="N29" i="4"/>
  <c r="N21" i="4"/>
  <c r="N13" i="4"/>
  <c r="N6" i="4"/>
  <c r="N51" i="4"/>
  <c r="N47" i="4"/>
  <c r="N43" i="4"/>
  <c r="N39" i="4"/>
  <c r="N35" i="4"/>
  <c r="N31" i="4"/>
  <c r="N27" i="4"/>
  <c r="N23" i="4"/>
  <c r="N19" i="4"/>
  <c r="N15" i="4"/>
  <c r="N10" i="4"/>
  <c r="N12" i="4"/>
  <c r="N3" i="4"/>
  <c r="N50" i="4"/>
  <c r="N42" i="4"/>
  <c r="N34" i="4"/>
  <c r="N26" i="4"/>
  <c r="N18" i="4"/>
  <c r="N9" i="4"/>
  <c r="N49" i="4"/>
  <c r="N41" i="4"/>
  <c r="N33" i="4"/>
  <c r="N25" i="4"/>
  <c r="N17" i="4"/>
  <c r="N8" i="4"/>
  <c r="U31" i="2"/>
  <c r="U19" i="2"/>
  <c r="U44" i="2"/>
  <c r="U6" i="2"/>
  <c r="U45" i="2"/>
  <c r="U23" i="2"/>
  <c r="U20" i="2"/>
  <c r="U17" i="2"/>
  <c r="U27" i="2"/>
  <c r="U14" i="2"/>
  <c r="U50" i="2"/>
  <c r="U8" i="2"/>
  <c r="U10" i="2"/>
  <c r="U35" i="2"/>
  <c r="U28" i="2"/>
  <c r="U33" i="2"/>
  <c r="U12" i="2"/>
  <c r="U43" i="2"/>
  <c r="U34" i="2"/>
  <c r="U22" i="2"/>
  <c r="U21" i="2"/>
  <c r="U16" i="2"/>
  <c r="U24" i="2"/>
  <c r="U46" i="2"/>
  <c r="U42" i="2"/>
  <c r="U25" i="2"/>
  <c r="U51" i="2"/>
  <c r="U37" i="2"/>
  <c r="U11" i="2"/>
  <c r="U7" i="2"/>
  <c r="U52" i="2"/>
  <c r="U41" i="2"/>
  <c r="U4" i="2"/>
  <c r="U18" i="2"/>
  <c r="U38" i="2"/>
  <c r="U39" i="2"/>
  <c r="U15" i="2"/>
  <c r="U26" i="2"/>
  <c r="U9" i="2"/>
  <c r="U3" i="2"/>
  <c r="U32" i="2"/>
  <c r="U36" i="2"/>
  <c r="U5" i="2"/>
  <c r="U48" i="2"/>
  <c r="U30" i="2"/>
  <c r="U29" i="2"/>
  <c r="U13" i="2"/>
  <c r="U40" i="2"/>
  <c r="U47" i="2"/>
  <c r="H13" i="2"/>
  <c r="H12" i="2"/>
  <c r="H11" i="2"/>
  <c r="H10" i="2"/>
  <c r="H8" i="2" l="1"/>
  <c r="Q24" i="4"/>
  <c r="R24" i="4" s="1"/>
  <c r="Q34" i="4"/>
  <c r="R34" i="4" s="1"/>
  <c r="Q22" i="4"/>
  <c r="R22" i="4" s="1"/>
  <c r="Q16" i="4"/>
  <c r="R16" i="4" s="1"/>
  <c r="Q44" i="4"/>
  <c r="R44" i="4" s="1"/>
  <c r="Q48" i="4"/>
  <c r="R48" i="4" s="1"/>
  <c r="Q27" i="4"/>
  <c r="R27" i="4" s="1"/>
  <c r="Q50" i="4"/>
  <c r="R50" i="4" s="1"/>
  <c r="Q30" i="4"/>
  <c r="R30" i="4" s="1"/>
  <c r="Q25" i="4"/>
  <c r="R25" i="4" s="1"/>
  <c r="Q51" i="4"/>
  <c r="R51" i="4" s="1"/>
  <c r="Q18" i="4"/>
  <c r="R18" i="4" s="1"/>
  <c r="Q12" i="4"/>
  <c r="R12" i="4" s="1"/>
  <c r="Q9" i="4"/>
  <c r="R9" i="4" s="1"/>
  <c r="Q17" i="4"/>
  <c r="R17" i="4" s="1"/>
  <c r="Q5" i="4"/>
  <c r="R5" i="4" s="1"/>
  <c r="Q13" i="4"/>
  <c r="R13" i="4" s="1"/>
  <c r="Q49" i="4"/>
  <c r="R49" i="4" s="1"/>
  <c r="Q31" i="4"/>
  <c r="R31" i="4" s="1"/>
  <c r="Q36" i="4"/>
  <c r="R36" i="4" s="1"/>
  <c r="Q15" i="4"/>
  <c r="R15" i="4" s="1"/>
  <c r="Q35" i="4"/>
  <c r="R35" i="4" s="1"/>
  <c r="Q33" i="4"/>
  <c r="R33" i="4" s="1"/>
  <c r="Q3" i="4"/>
  <c r="R3" i="4" s="1"/>
  <c r="Q39" i="4"/>
  <c r="R39" i="4" s="1"/>
  <c r="Q23" i="4"/>
  <c r="R23" i="4" s="1"/>
  <c r="Q20" i="4"/>
  <c r="R20" i="4" s="1"/>
  <c r="Q45" i="4"/>
  <c r="R45" i="4" s="1"/>
  <c r="Q37" i="4"/>
  <c r="R37" i="4" s="1"/>
  <c r="Q11" i="4"/>
  <c r="R11" i="4" s="1"/>
  <c r="Q42" i="4"/>
  <c r="R42" i="4" s="1"/>
  <c r="Q47" i="4"/>
  <c r="R47" i="4" s="1"/>
  <c r="Q52" i="4"/>
  <c r="R52" i="4" s="1"/>
  <c r="Q46" i="4"/>
  <c r="R46" i="4" s="1"/>
  <c r="Q38" i="4"/>
  <c r="R38" i="4" s="1"/>
  <c r="Q43" i="4"/>
  <c r="R43" i="4" s="1"/>
  <c r="Q26" i="4"/>
  <c r="R26" i="4" s="1"/>
  <c r="Q7" i="4"/>
  <c r="R7" i="4" s="1"/>
  <c r="Q40" i="4"/>
  <c r="R40" i="4" s="1"/>
  <c r="Q10" i="4"/>
  <c r="R10" i="4" s="1"/>
  <c r="Q19" i="4"/>
  <c r="R19" i="4" s="1"/>
  <c r="Q29" i="4"/>
  <c r="R29" i="4" s="1"/>
  <c r="Q41" i="4"/>
  <c r="R41" i="4" s="1"/>
  <c r="Q28" i="4"/>
  <c r="R28" i="4" s="1"/>
  <c r="Q32" i="4"/>
  <c r="R32" i="4" s="1"/>
  <c r="Q8" i="4"/>
  <c r="R8" i="4" s="1"/>
  <c r="Q4" i="4"/>
  <c r="R4" i="4" s="1"/>
  <c r="Q14" i="4"/>
  <c r="R14" i="4" s="1"/>
  <c r="Q21" i="4"/>
  <c r="R21" i="4" s="1"/>
  <c r="Q6" i="4"/>
  <c r="R6" i="4" s="1"/>
  <c r="K6" i="5"/>
  <c r="T21" i="5"/>
  <c r="T18" i="5"/>
  <c r="K5" i="5"/>
  <c r="J5" i="5"/>
  <c r="I6" i="5"/>
  <c r="H6" i="5"/>
  <c r="T45" i="5"/>
  <c r="T28" i="5"/>
  <c r="T32" i="5"/>
  <c r="T40" i="5"/>
  <c r="T30" i="5"/>
  <c r="T39" i="5"/>
  <c r="T51" i="5"/>
  <c r="T48" i="5"/>
  <c r="T35" i="5"/>
  <c r="T7" i="5"/>
  <c r="T27" i="5"/>
  <c r="K3" i="5"/>
  <c r="I3" i="5"/>
  <c r="T24" i="5"/>
  <c r="T38" i="5"/>
  <c r="T8" i="5"/>
  <c r="H3" i="5"/>
  <c r="T10" i="5"/>
  <c r="T26" i="5"/>
  <c r="T44" i="5"/>
  <c r="T49" i="5"/>
  <c r="T6" i="5"/>
  <c r="T5" i="5"/>
  <c r="K4" i="5"/>
  <c r="J4" i="5"/>
  <c r="I4" i="5"/>
  <c r="H4" i="5"/>
  <c r="T47" i="5"/>
  <c r="T14" i="5"/>
  <c r="T22" i="5"/>
  <c r="T4" i="5"/>
  <c r="T12" i="5"/>
  <c r="T37" i="5"/>
  <c r="T33" i="5"/>
  <c r="T25" i="5"/>
  <c r="T23" i="5"/>
  <c r="T29" i="5"/>
  <c r="T31" i="5"/>
  <c r="T36" i="5"/>
  <c r="I5" i="5"/>
  <c r="T52" i="5"/>
  <c r="T17" i="5"/>
  <c r="T19" i="5"/>
  <c r="T9" i="5"/>
  <c r="T42" i="5"/>
  <c r="T50" i="5"/>
  <c r="J3" i="5"/>
  <c r="H5" i="5"/>
  <c r="T20" i="5"/>
  <c r="T34" i="5"/>
  <c r="T46" i="5"/>
  <c r="T16" i="5"/>
  <c r="T3" i="5"/>
  <c r="T43" i="5"/>
  <c r="T13" i="5"/>
  <c r="T11" i="5"/>
  <c r="J6" i="5"/>
  <c r="T15" i="5"/>
  <c r="T41" i="5"/>
  <c r="N52" i="5" l="1"/>
  <c r="N40" i="5"/>
  <c r="N32" i="5"/>
  <c r="N24" i="5"/>
  <c r="N16" i="5"/>
  <c r="N51" i="5"/>
  <c r="N46" i="5"/>
  <c r="N39" i="5"/>
  <c r="N31" i="5"/>
  <c r="N23" i="5"/>
  <c r="N14" i="5"/>
  <c r="N3" i="5"/>
  <c r="N42" i="5"/>
  <c r="N26" i="5"/>
  <c r="N8" i="5"/>
  <c r="N41" i="5"/>
  <c r="N25" i="5"/>
  <c r="N5" i="5"/>
  <c r="N47" i="5"/>
  <c r="N38" i="5"/>
  <c r="N30" i="5"/>
  <c r="N22" i="5"/>
  <c r="N15" i="5"/>
  <c r="N50" i="5"/>
  <c r="N45" i="5"/>
  <c r="N37" i="5"/>
  <c r="N29" i="5"/>
  <c r="N21" i="5"/>
  <c r="N13" i="5"/>
  <c r="N7" i="5"/>
  <c r="N10" i="5"/>
  <c r="N34" i="5"/>
  <c r="N18" i="5"/>
  <c r="N48" i="5"/>
  <c r="N33" i="5"/>
  <c r="N17" i="5"/>
  <c r="N4" i="5"/>
  <c r="N11" i="5"/>
  <c r="N44" i="5"/>
  <c r="N36" i="5"/>
  <c r="N28" i="5"/>
  <c r="N20" i="5"/>
  <c r="N9" i="5"/>
  <c r="N49" i="5"/>
  <c r="N43" i="5"/>
  <c r="N35" i="5"/>
  <c r="N27" i="5"/>
  <c r="N19" i="5"/>
  <c r="N12" i="5"/>
  <c r="N6" i="5"/>
  <c r="M12" i="5"/>
  <c r="M48" i="5"/>
  <c r="M32" i="5"/>
  <c r="M16" i="5"/>
  <c r="M8" i="5"/>
  <c r="M21" i="5"/>
  <c r="M4" i="5"/>
  <c r="M39" i="5"/>
  <c r="M23" i="5"/>
  <c r="M3" i="5"/>
  <c r="M34" i="5"/>
  <c r="M18" i="5"/>
  <c r="M25" i="5"/>
  <c r="M36" i="5"/>
  <c r="M9" i="5"/>
  <c r="M6" i="5"/>
  <c r="M27" i="5"/>
  <c r="M38" i="5"/>
  <c r="M33" i="5"/>
  <c r="M11" i="5"/>
  <c r="M44" i="5"/>
  <c r="M28" i="5"/>
  <c r="M46" i="5"/>
  <c r="M45" i="5"/>
  <c r="M13" i="5"/>
  <c r="M51" i="5"/>
  <c r="M35" i="5"/>
  <c r="M19" i="5"/>
  <c r="M50" i="5"/>
  <c r="M30" i="5"/>
  <c r="M49" i="5"/>
  <c r="M17" i="5"/>
  <c r="M52" i="5"/>
  <c r="M20" i="5"/>
  <c r="M29" i="5"/>
  <c r="M43" i="5"/>
  <c r="M5" i="5"/>
  <c r="M22" i="5"/>
  <c r="M10" i="5"/>
  <c r="M40" i="5"/>
  <c r="M24" i="5"/>
  <c r="M14" i="5"/>
  <c r="M37" i="5"/>
  <c r="M7" i="5"/>
  <c r="M47" i="5"/>
  <c r="M31" i="5"/>
  <c r="M15" i="5"/>
  <c r="M42" i="5"/>
  <c r="M26" i="5"/>
  <c r="M41" i="5"/>
  <c r="O50" i="5"/>
  <c r="O46" i="5"/>
  <c r="O42" i="5"/>
  <c r="O38" i="5"/>
  <c r="O34" i="5"/>
  <c r="O30" i="5"/>
  <c r="O26" i="5"/>
  <c r="O22" i="5"/>
  <c r="O18" i="5"/>
  <c r="O14" i="5"/>
  <c r="O12" i="5"/>
  <c r="O4" i="5"/>
  <c r="O43" i="5"/>
  <c r="O35" i="5"/>
  <c r="O27" i="5"/>
  <c r="O19" i="5"/>
  <c r="O8" i="5"/>
  <c r="O10" i="5"/>
  <c r="O49" i="5"/>
  <c r="O45" i="5"/>
  <c r="O41" i="5"/>
  <c r="O37" i="5"/>
  <c r="O33" i="5"/>
  <c r="O29" i="5"/>
  <c r="O25" i="5"/>
  <c r="O21" i="5"/>
  <c r="O17" i="5"/>
  <c r="O13" i="5"/>
  <c r="O7" i="5"/>
  <c r="O3" i="5"/>
  <c r="O47" i="5"/>
  <c r="O39" i="5"/>
  <c r="O31" i="5"/>
  <c r="O23" i="5"/>
  <c r="O15" i="5"/>
  <c r="O5" i="5"/>
  <c r="O52" i="5"/>
  <c r="O48" i="5"/>
  <c r="O44" i="5"/>
  <c r="O40" i="5"/>
  <c r="O36" i="5"/>
  <c r="O32" i="5"/>
  <c r="O28" i="5"/>
  <c r="O24" i="5"/>
  <c r="O20" i="5"/>
  <c r="O16" i="5"/>
  <c r="O9" i="5"/>
  <c r="O6" i="5"/>
  <c r="O11" i="5"/>
  <c r="O51" i="5"/>
  <c r="P52" i="5"/>
  <c r="P48" i="5"/>
  <c r="P44" i="5"/>
  <c r="P40" i="5"/>
  <c r="P36" i="5"/>
  <c r="P32" i="5"/>
  <c r="P28" i="5"/>
  <c r="P24" i="5"/>
  <c r="P20" i="5"/>
  <c r="P16" i="5"/>
  <c r="P12" i="5"/>
  <c r="P4" i="5"/>
  <c r="P9" i="5"/>
  <c r="P49" i="5"/>
  <c r="P41" i="5"/>
  <c r="P33" i="5"/>
  <c r="P25" i="5"/>
  <c r="P13" i="5"/>
  <c r="P10" i="5"/>
  <c r="P51" i="5"/>
  <c r="P47" i="5"/>
  <c r="P43" i="5"/>
  <c r="P39" i="5"/>
  <c r="P35" i="5"/>
  <c r="P31" i="5"/>
  <c r="P27" i="5"/>
  <c r="P23" i="5"/>
  <c r="P19" i="5"/>
  <c r="P15" i="5"/>
  <c r="P7" i="5"/>
  <c r="P3" i="5"/>
  <c r="P8" i="5"/>
  <c r="P45" i="5"/>
  <c r="P37" i="5"/>
  <c r="P29" i="5"/>
  <c r="P21" i="5"/>
  <c r="P17" i="5"/>
  <c r="P5" i="5"/>
  <c r="P50" i="5"/>
  <c r="P46" i="5"/>
  <c r="P42" i="5"/>
  <c r="P38" i="5"/>
  <c r="P34" i="5"/>
  <c r="P30" i="5"/>
  <c r="P26" i="5"/>
  <c r="P22" i="5"/>
  <c r="P18" i="5"/>
  <c r="P14" i="5"/>
  <c r="P6" i="5"/>
  <c r="P11" i="5"/>
  <c r="U41" i="4"/>
  <c r="U42" i="4"/>
  <c r="U31" i="4"/>
  <c r="U27" i="4"/>
  <c r="U6" i="4"/>
  <c r="U8" i="4"/>
  <c r="U29" i="4"/>
  <c r="U7" i="4"/>
  <c r="U46" i="4"/>
  <c r="U11" i="4"/>
  <c r="U23" i="4"/>
  <c r="U35" i="4"/>
  <c r="U49" i="4"/>
  <c r="U9" i="4"/>
  <c r="U25" i="4"/>
  <c r="U48" i="4"/>
  <c r="U34" i="4"/>
  <c r="U38" i="4"/>
  <c r="U33" i="4"/>
  <c r="U51" i="4"/>
  <c r="U21" i="4"/>
  <c r="U19" i="4"/>
  <c r="U37" i="4"/>
  <c r="U39" i="4"/>
  <c r="U15" i="4"/>
  <c r="U13" i="4"/>
  <c r="U12" i="4"/>
  <c r="U30" i="4"/>
  <c r="U44" i="4"/>
  <c r="U24" i="4"/>
  <c r="U4" i="4"/>
  <c r="U40" i="4"/>
  <c r="U20" i="4"/>
  <c r="U17" i="4"/>
  <c r="U22" i="4"/>
  <c r="U32" i="4"/>
  <c r="U26" i="4"/>
  <c r="U52" i="4"/>
  <c r="U14" i="4"/>
  <c r="U28" i="4"/>
  <c r="U10" i="4"/>
  <c r="U43" i="4"/>
  <c r="U47" i="4"/>
  <c r="U45" i="4"/>
  <c r="U36" i="4"/>
  <c r="U5" i="4"/>
  <c r="U18" i="4"/>
  <c r="U50" i="4"/>
  <c r="U16" i="4"/>
  <c r="U3" i="4"/>
  <c r="H10" i="4"/>
  <c r="H11" i="4"/>
  <c r="H13" i="4"/>
  <c r="H12" i="4"/>
  <c r="Q41" i="5" l="1"/>
  <c r="R41" i="5" s="1"/>
  <c r="Q31" i="5"/>
  <c r="R31" i="5" s="1"/>
  <c r="Q14" i="5"/>
  <c r="R14" i="5" s="1"/>
  <c r="Q20" i="5"/>
  <c r="R20" i="5" s="1"/>
  <c r="Q30" i="5"/>
  <c r="R30" i="5" s="1"/>
  <c r="Q51" i="5"/>
  <c r="R51" i="5" s="1"/>
  <c r="Q28" i="5"/>
  <c r="R28" i="5" s="1"/>
  <c r="Q36" i="5"/>
  <c r="R36" i="5" s="1"/>
  <c r="Q3" i="5"/>
  <c r="R3" i="5" s="1"/>
  <c r="Q21" i="5"/>
  <c r="R21" i="5" s="1"/>
  <c r="Q42" i="5"/>
  <c r="R42" i="5" s="1"/>
  <c r="Q48" i="5"/>
  <c r="R48" i="5" s="1"/>
  <c r="H8" i="4"/>
  <c r="Q26" i="5"/>
  <c r="R26" i="5" s="1"/>
  <c r="Q47" i="5"/>
  <c r="R47" i="5" s="1"/>
  <c r="Q24" i="5"/>
  <c r="R24" i="5" s="1"/>
  <c r="Q5" i="5"/>
  <c r="R5" i="5" s="1"/>
  <c r="Q52" i="5"/>
  <c r="R52" i="5" s="1"/>
  <c r="Q50" i="5"/>
  <c r="R50" i="5" s="1"/>
  <c r="Q13" i="5"/>
  <c r="R13" i="5" s="1"/>
  <c r="Q44" i="5"/>
  <c r="R44" i="5" s="1"/>
  <c r="Q27" i="5"/>
  <c r="R27" i="5" s="1"/>
  <c r="Q25" i="5"/>
  <c r="R25" i="5" s="1"/>
  <c r="Q23" i="5"/>
  <c r="R23" i="5" s="1"/>
  <c r="Q8" i="5"/>
  <c r="R8" i="5" s="1"/>
  <c r="Q12" i="5"/>
  <c r="R12" i="5" s="1"/>
  <c r="Q7" i="5"/>
  <c r="R7" i="5" s="1"/>
  <c r="Q40" i="5"/>
  <c r="R40" i="5" s="1"/>
  <c r="Q43" i="5"/>
  <c r="R43" i="5" s="1"/>
  <c r="Q17" i="5"/>
  <c r="R17" i="5" s="1"/>
  <c r="Q19" i="5"/>
  <c r="R19" i="5" s="1"/>
  <c r="Q45" i="5"/>
  <c r="R45" i="5" s="1"/>
  <c r="Q11" i="5"/>
  <c r="R11" i="5" s="1"/>
  <c r="Q6" i="5"/>
  <c r="R6" i="5" s="1"/>
  <c r="Q18" i="5"/>
  <c r="R18" i="5" s="1"/>
  <c r="Q39" i="5"/>
  <c r="R39" i="5" s="1"/>
  <c r="Q16" i="5"/>
  <c r="R16" i="5" s="1"/>
  <c r="Q22" i="5"/>
  <c r="R22" i="5" s="1"/>
  <c r="Q38" i="5"/>
  <c r="R38" i="5" s="1"/>
  <c r="Q15" i="5"/>
  <c r="R15" i="5" s="1"/>
  <c r="Q37" i="5"/>
  <c r="R37" i="5" s="1"/>
  <c r="Q10" i="5"/>
  <c r="R10" i="5" s="1"/>
  <c r="Q29" i="5"/>
  <c r="R29" i="5" s="1"/>
  <c r="Q49" i="5"/>
  <c r="R49" i="5" s="1"/>
  <c r="Q35" i="5"/>
  <c r="R35" i="5" s="1"/>
  <c r="Q46" i="5"/>
  <c r="R46" i="5" s="1"/>
  <c r="Q33" i="5"/>
  <c r="R33" i="5" s="1"/>
  <c r="Q9" i="5"/>
  <c r="R9" i="5" s="1"/>
  <c r="Q34" i="5"/>
  <c r="R34" i="5" s="1"/>
  <c r="Q4" i="5"/>
  <c r="R4" i="5" s="1"/>
  <c r="Q32" i="5"/>
  <c r="R32" i="5" s="1"/>
  <c r="T51" i="6"/>
  <c r="T27" i="6"/>
  <c r="T22" i="6"/>
  <c r="T18" i="6"/>
  <c r="T43" i="6"/>
  <c r="T28" i="6"/>
  <c r="T25" i="6"/>
  <c r="T32" i="6"/>
  <c r="T3" i="6"/>
  <c r="I5" i="6"/>
  <c r="H6" i="6"/>
  <c r="K6" i="6"/>
  <c r="T20" i="6"/>
  <c r="T13" i="6"/>
  <c r="T39" i="6"/>
  <c r="T30" i="6"/>
  <c r="T35" i="6"/>
  <c r="T21" i="6"/>
  <c r="T12" i="6"/>
  <c r="T10" i="6"/>
  <c r="T29" i="6"/>
  <c r="T16" i="6"/>
  <c r="T42" i="6"/>
  <c r="T7" i="6"/>
  <c r="J6" i="6"/>
  <c r="J3" i="6"/>
  <c r="I4" i="6"/>
  <c r="H5" i="6"/>
  <c r="K3" i="6"/>
  <c r="T36" i="6"/>
  <c r="T23" i="6"/>
  <c r="T15" i="6"/>
  <c r="T5" i="6"/>
  <c r="T26" i="6"/>
  <c r="T17" i="6"/>
  <c r="T33" i="6"/>
  <c r="T34" i="6"/>
  <c r="T47" i="6"/>
  <c r="T19" i="6"/>
  <c r="J5" i="6"/>
  <c r="I3" i="6"/>
  <c r="H4" i="6"/>
  <c r="T8" i="6"/>
  <c r="T48" i="6"/>
  <c r="T49" i="6"/>
  <c r="T44" i="6"/>
  <c r="T31" i="6"/>
  <c r="T6" i="6"/>
  <c r="T41" i="6"/>
  <c r="T14" i="6"/>
  <c r="T38" i="6"/>
  <c r="K4" i="6"/>
  <c r="H3" i="6"/>
  <c r="T11" i="6"/>
  <c r="T4" i="6"/>
  <c r="J4" i="6"/>
  <c r="T37" i="6"/>
  <c r="T9" i="6"/>
  <c r="T46" i="6"/>
  <c r="K5" i="6"/>
  <c r="T40" i="6"/>
  <c r="T52" i="6"/>
  <c r="T50" i="6"/>
  <c r="I6" i="6"/>
  <c r="T24" i="6"/>
  <c r="T45" i="6"/>
  <c r="P50" i="6" l="1"/>
  <c r="P46" i="6"/>
  <c r="P42" i="6"/>
  <c r="P38" i="6"/>
  <c r="P34" i="6"/>
  <c r="P30" i="6"/>
  <c r="P26" i="6"/>
  <c r="P22" i="6"/>
  <c r="P18" i="6"/>
  <c r="P14" i="6"/>
  <c r="P6" i="6"/>
  <c r="P4" i="6"/>
  <c r="P49" i="6"/>
  <c r="P45" i="6"/>
  <c r="P41" i="6"/>
  <c r="P37" i="6"/>
  <c r="P33" i="6"/>
  <c r="P29" i="6"/>
  <c r="P25" i="6"/>
  <c r="P21" i="6"/>
  <c r="P17" i="6"/>
  <c r="P13" i="6"/>
  <c r="P5" i="6"/>
  <c r="P9" i="6"/>
  <c r="P52" i="6"/>
  <c r="P48" i="6"/>
  <c r="P44" i="6"/>
  <c r="P40" i="6"/>
  <c r="P36" i="6"/>
  <c r="P32" i="6"/>
  <c r="P28" i="6"/>
  <c r="P24" i="6"/>
  <c r="P20" i="6"/>
  <c r="P16" i="6"/>
  <c r="P11" i="6"/>
  <c r="P3" i="6"/>
  <c r="P8" i="6"/>
  <c r="P43" i="6"/>
  <c r="P27" i="6"/>
  <c r="P7" i="6"/>
  <c r="P47" i="6"/>
  <c r="P15" i="6"/>
  <c r="P39" i="6"/>
  <c r="P23" i="6"/>
  <c r="P10" i="6"/>
  <c r="P31" i="6"/>
  <c r="P51" i="6"/>
  <c r="P35" i="6"/>
  <c r="P19" i="6"/>
  <c r="P12" i="6"/>
  <c r="M41" i="6"/>
  <c r="M37" i="6"/>
  <c r="M33" i="6"/>
  <c r="M29" i="6"/>
  <c r="M25" i="6"/>
  <c r="M21" i="6"/>
  <c r="M17" i="6"/>
  <c r="M13" i="6"/>
  <c r="M50" i="6"/>
  <c r="M42" i="6"/>
  <c r="M7" i="6"/>
  <c r="M3" i="6"/>
  <c r="M45" i="6"/>
  <c r="M40" i="6"/>
  <c r="M36" i="6"/>
  <c r="M32" i="6"/>
  <c r="M28" i="6"/>
  <c r="M24" i="6"/>
  <c r="M20" i="6"/>
  <c r="M16" i="6"/>
  <c r="M11" i="6"/>
  <c r="M48" i="6"/>
  <c r="M12" i="6"/>
  <c r="M6" i="6"/>
  <c r="M51" i="6"/>
  <c r="M43" i="6"/>
  <c r="M39" i="6"/>
  <c r="M35" i="6"/>
  <c r="M31" i="6"/>
  <c r="M27" i="6"/>
  <c r="M23" i="6"/>
  <c r="M19" i="6"/>
  <c r="M15" i="6"/>
  <c r="M10" i="6"/>
  <c r="M46" i="6"/>
  <c r="M9" i="6"/>
  <c r="M5" i="6"/>
  <c r="M49" i="6"/>
  <c r="M38" i="6"/>
  <c r="M34" i="6"/>
  <c r="M30" i="6"/>
  <c r="M26" i="6"/>
  <c r="M22" i="6"/>
  <c r="M18" i="6"/>
  <c r="M14" i="6"/>
  <c r="M52" i="6"/>
  <c r="M44" i="6"/>
  <c r="M8" i="6"/>
  <c r="M4" i="6"/>
  <c r="M47" i="6"/>
  <c r="N50" i="6"/>
  <c r="N46" i="6"/>
  <c r="N42" i="6"/>
  <c r="N38" i="6"/>
  <c r="N34" i="6"/>
  <c r="N30" i="6"/>
  <c r="N26" i="6"/>
  <c r="N22" i="6"/>
  <c r="N18" i="6"/>
  <c r="N14" i="6"/>
  <c r="N8" i="6"/>
  <c r="N4" i="6"/>
  <c r="N49" i="6"/>
  <c r="N45" i="6"/>
  <c r="N41" i="6"/>
  <c r="N37" i="6"/>
  <c r="N33" i="6"/>
  <c r="N29" i="6"/>
  <c r="N25" i="6"/>
  <c r="N21" i="6"/>
  <c r="N17" i="6"/>
  <c r="N13" i="6"/>
  <c r="N7" i="6"/>
  <c r="N3" i="6"/>
  <c r="N52" i="6"/>
  <c r="N48" i="6"/>
  <c r="N44" i="6"/>
  <c r="N40" i="6"/>
  <c r="N36" i="6"/>
  <c r="N32" i="6"/>
  <c r="N28" i="6"/>
  <c r="N24" i="6"/>
  <c r="N20" i="6"/>
  <c r="N16" i="6"/>
  <c r="N12" i="6"/>
  <c r="N6" i="6"/>
  <c r="N11" i="6"/>
  <c r="N51" i="6"/>
  <c r="N47" i="6"/>
  <c r="N43" i="6"/>
  <c r="N39" i="6"/>
  <c r="N35" i="6"/>
  <c r="N31" i="6"/>
  <c r="N27" i="6"/>
  <c r="N23" i="6"/>
  <c r="N19" i="6"/>
  <c r="N15" i="6"/>
  <c r="N9" i="6"/>
  <c r="N5" i="6"/>
  <c r="N10" i="6"/>
  <c r="O52" i="6"/>
  <c r="O48" i="6"/>
  <c r="O44" i="6"/>
  <c r="O7" i="6"/>
  <c r="O3" i="6"/>
  <c r="O33" i="6"/>
  <c r="O40" i="6"/>
  <c r="O36" i="6"/>
  <c r="O30" i="6"/>
  <c r="O26" i="6"/>
  <c r="O22" i="6"/>
  <c r="O18" i="6"/>
  <c r="O14" i="6"/>
  <c r="O51" i="6"/>
  <c r="O47" i="6"/>
  <c r="O43" i="6"/>
  <c r="O6" i="6"/>
  <c r="O35" i="6"/>
  <c r="O11" i="6"/>
  <c r="O39" i="6"/>
  <c r="O34" i="6"/>
  <c r="O29" i="6"/>
  <c r="O25" i="6"/>
  <c r="O21" i="6"/>
  <c r="O17" i="6"/>
  <c r="O13" i="6"/>
  <c r="O50" i="6"/>
  <c r="O46" i="6"/>
  <c r="O42" i="6"/>
  <c r="O5" i="6"/>
  <c r="O9" i="6"/>
  <c r="O10" i="6"/>
  <c r="O38" i="6"/>
  <c r="O32" i="6"/>
  <c r="O28" i="6"/>
  <c r="O24" i="6"/>
  <c r="O20" i="6"/>
  <c r="O16" i="6"/>
  <c r="O49" i="6"/>
  <c r="O45" i="6"/>
  <c r="O12" i="6"/>
  <c r="O4" i="6"/>
  <c r="O8" i="6"/>
  <c r="O41" i="6"/>
  <c r="O37" i="6"/>
  <c r="O31" i="6"/>
  <c r="O27" i="6"/>
  <c r="O23" i="6"/>
  <c r="O19" i="6"/>
  <c r="O15" i="6"/>
  <c r="U35" i="5"/>
  <c r="U11" i="5"/>
  <c r="U44" i="5"/>
  <c r="U5" i="5"/>
  <c r="U30" i="5"/>
  <c r="U9" i="5"/>
  <c r="U49" i="5"/>
  <c r="U15" i="5"/>
  <c r="U39" i="5"/>
  <c r="U45" i="5"/>
  <c r="U40" i="5"/>
  <c r="U23" i="5"/>
  <c r="U13" i="5"/>
  <c r="U24" i="5"/>
  <c r="U48" i="5"/>
  <c r="U36" i="5"/>
  <c r="U20" i="5"/>
  <c r="U37" i="5"/>
  <c r="U8" i="5"/>
  <c r="U3" i="5"/>
  <c r="U32" i="5"/>
  <c r="U38" i="5"/>
  <c r="U19" i="5"/>
  <c r="U7" i="5"/>
  <c r="U25" i="5"/>
  <c r="U50" i="5"/>
  <c r="U47" i="5"/>
  <c r="U42" i="5"/>
  <c r="U28" i="5"/>
  <c r="U14" i="5"/>
  <c r="U34" i="5"/>
  <c r="U16" i="5"/>
  <c r="U43" i="5"/>
  <c r="U41" i="5"/>
  <c r="U33" i="5"/>
  <c r="U29" i="5"/>
  <c r="U18" i="5"/>
  <c r="U4" i="5"/>
  <c r="U46" i="5"/>
  <c r="U10" i="5"/>
  <c r="U22" i="5"/>
  <c r="U6" i="5"/>
  <c r="U17" i="5"/>
  <c r="U12" i="5"/>
  <c r="U27" i="5"/>
  <c r="U52" i="5"/>
  <c r="U26" i="5"/>
  <c r="U21" i="5"/>
  <c r="U51" i="5"/>
  <c r="U31" i="5"/>
  <c r="H11" i="5"/>
  <c r="H12" i="5"/>
  <c r="H13" i="5"/>
  <c r="H10" i="5"/>
  <c r="Q47" i="6" l="1"/>
  <c r="R47" i="6" s="1"/>
  <c r="Q52" i="6"/>
  <c r="R52" i="6" s="1"/>
  <c r="Q49" i="6"/>
  <c r="R49" i="6" s="1"/>
  <c r="Q10" i="6"/>
  <c r="R10" i="6" s="1"/>
  <c r="Q42" i="6"/>
  <c r="R42" i="6" s="1"/>
  <c r="H8" i="5"/>
  <c r="Q26" i="6"/>
  <c r="R26" i="6" s="1"/>
  <c r="Q27" i="6"/>
  <c r="R27" i="6" s="1"/>
  <c r="Q37" i="6"/>
  <c r="R37" i="6" s="1"/>
  <c r="Q4" i="6"/>
  <c r="R4" i="6" s="1"/>
  <c r="Q14" i="6"/>
  <c r="R14" i="6" s="1"/>
  <c r="Q30" i="6"/>
  <c r="R30" i="6" s="1"/>
  <c r="Q5" i="6"/>
  <c r="R5" i="6" s="1"/>
  <c r="Q15" i="6"/>
  <c r="R15" i="6" s="1"/>
  <c r="Q31" i="6"/>
  <c r="R31" i="6" s="1"/>
  <c r="Q51" i="6"/>
  <c r="R51" i="6" s="1"/>
  <c r="Q11" i="6"/>
  <c r="R11" i="6" s="1"/>
  <c r="Q28" i="6"/>
  <c r="R28" i="6" s="1"/>
  <c r="Q45" i="6"/>
  <c r="R45" i="6" s="1"/>
  <c r="Q50" i="6"/>
  <c r="R50" i="6" s="1"/>
  <c r="Q25" i="6"/>
  <c r="R25" i="6" s="1"/>
  <c r="Q41" i="6"/>
  <c r="R41" i="6" s="1"/>
  <c r="Q8" i="6"/>
  <c r="R8" i="6" s="1"/>
  <c r="Q18" i="6"/>
  <c r="R18" i="6" s="1"/>
  <c r="Q34" i="6"/>
  <c r="R34" i="6" s="1"/>
  <c r="Q9" i="6"/>
  <c r="R9" i="6" s="1"/>
  <c r="Q19" i="6"/>
  <c r="R19" i="6" s="1"/>
  <c r="Q35" i="6"/>
  <c r="R35" i="6" s="1"/>
  <c r="Q6" i="6"/>
  <c r="R6" i="6" s="1"/>
  <c r="Q16" i="6"/>
  <c r="R16" i="6" s="1"/>
  <c r="Q32" i="6"/>
  <c r="R32" i="6" s="1"/>
  <c r="Q3" i="6"/>
  <c r="R3" i="6" s="1"/>
  <c r="Q13" i="6"/>
  <c r="R13" i="6" s="1"/>
  <c r="Q29" i="6"/>
  <c r="R29" i="6" s="1"/>
  <c r="Q43" i="6"/>
  <c r="R43" i="6" s="1"/>
  <c r="Q48" i="6"/>
  <c r="R48" i="6" s="1"/>
  <c r="Q24" i="6"/>
  <c r="R24" i="6" s="1"/>
  <c r="Q40" i="6"/>
  <c r="R40" i="6" s="1"/>
  <c r="Q21" i="6"/>
  <c r="R21" i="6" s="1"/>
  <c r="Q44" i="6"/>
  <c r="R44" i="6" s="1"/>
  <c r="Q22" i="6"/>
  <c r="R22" i="6" s="1"/>
  <c r="Q38" i="6"/>
  <c r="R38" i="6" s="1"/>
  <c r="Q46" i="6"/>
  <c r="R46" i="6" s="1"/>
  <c r="Q23" i="6"/>
  <c r="R23" i="6" s="1"/>
  <c r="Q39" i="6"/>
  <c r="R39" i="6" s="1"/>
  <c r="Q12" i="6"/>
  <c r="R12" i="6" s="1"/>
  <c r="Q20" i="6"/>
  <c r="R20" i="6" s="1"/>
  <c r="Q36" i="6"/>
  <c r="R36" i="6" s="1"/>
  <c r="Q7" i="6"/>
  <c r="R7" i="6" s="1"/>
  <c r="Q17" i="6"/>
  <c r="R17" i="6" s="1"/>
  <c r="Q33" i="6"/>
  <c r="R33" i="6" s="1"/>
  <c r="T42" i="7"/>
  <c r="T45" i="7"/>
  <c r="T43" i="7"/>
  <c r="T33" i="7"/>
  <c r="T30" i="7"/>
  <c r="T35" i="7"/>
  <c r="H3" i="7"/>
  <c r="K6" i="7"/>
  <c r="J5" i="7"/>
  <c r="I6" i="7"/>
  <c r="T23" i="7"/>
  <c r="T29" i="7"/>
  <c r="T5" i="7"/>
  <c r="T6" i="7"/>
  <c r="T39" i="7"/>
  <c r="T15" i="7"/>
  <c r="T17" i="7"/>
  <c r="J6" i="7"/>
  <c r="T3" i="7"/>
  <c r="T36" i="7"/>
  <c r="T12" i="7"/>
  <c r="T11" i="7"/>
  <c r="T13" i="7"/>
  <c r="T9" i="7"/>
  <c r="T19" i="7"/>
  <c r="T52" i="7"/>
  <c r="T50" i="7"/>
  <c r="H5" i="7"/>
  <c r="J4" i="7"/>
  <c r="K4" i="7"/>
  <c r="I4" i="7"/>
  <c r="T48" i="7"/>
  <c r="T28" i="7"/>
  <c r="T49" i="7"/>
  <c r="T25" i="7"/>
  <c r="T24" i="7"/>
  <c r="T10" i="7"/>
  <c r="T16" i="7"/>
  <c r="T47" i="7"/>
  <c r="T31" i="7"/>
  <c r="T32" i="7"/>
  <c r="T20" i="7"/>
  <c r="T27" i="7"/>
  <c r="T18" i="7"/>
  <c r="J3" i="7"/>
  <c r="K3" i="7"/>
  <c r="T26" i="7"/>
  <c r="T8" i="7"/>
  <c r="T21" i="7"/>
  <c r="T38" i="7"/>
  <c r="T51" i="7"/>
  <c r="H6" i="7"/>
  <c r="K5" i="7"/>
  <c r="I3" i="7"/>
  <c r="T7" i="7"/>
  <c r="T14" i="7"/>
  <c r="T46" i="7"/>
  <c r="H4" i="7"/>
  <c r="I5" i="7"/>
  <c r="T44" i="7"/>
  <c r="T41" i="7"/>
  <c r="T37" i="7"/>
  <c r="T34" i="7"/>
  <c r="T22" i="7"/>
  <c r="T4" i="7"/>
  <c r="T40" i="7"/>
  <c r="N51" i="7" l="1"/>
  <c r="N47" i="7"/>
  <c r="N43" i="7"/>
  <c r="N39" i="7"/>
  <c r="N35" i="7"/>
  <c r="N31" i="7"/>
  <c r="N27" i="7"/>
  <c r="N23" i="7"/>
  <c r="N19" i="7"/>
  <c r="N15" i="7"/>
  <c r="N8" i="7"/>
  <c r="N6" i="7"/>
  <c r="N50" i="7"/>
  <c r="N46" i="7"/>
  <c r="N42" i="7"/>
  <c r="N38" i="7"/>
  <c r="N34" i="7"/>
  <c r="N30" i="7"/>
  <c r="N26" i="7"/>
  <c r="N22" i="7"/>
  <c r="N18" i="7"/>
  <c r="N14" i="7"/>
  <c r="N10" i="7"/>
  <c r="N3" i="7"/>
  <c r="N11" i="7"/>
  <c r="N49" i="7"/>
  <c r="N45" i="7"/>
  <c r="N41" i="7"/>
  <c r="N37" i="7"/>
  <c r="N33" i="7"/>
  <c r="N29" i="7"/>
  <c r="N25" i="7"/>
  <c r="N21" i="7"/>
  <c r="N17" i="7"/>
  <c r="N13" i="7"/>
  <c r="N12" i="7"/>
  <c r="N7" i="7"/>
  <c r="N44" i="7"/>
  <c r="N28" i="7"/>
  <c r="N9" i="7"/>
  <c r="N32" i="7"/>
  <c r="N40" i="7"/>
  <c r="N24" i="7"/>
  <c r="N5" i="7"/>
  <c r="N52" i="7"/>
  <c r="N36" i="7"/>
  <c r="N20" i="7"/>
  <c r="N4" i="7"/>
  <c r="N48" i="7"/>
  <c r="N16" i="7"/>
  <c r="P52" i="7"/>
  <c r="P48" i="7"/>
  <c r="P44" i="7"/>
  <c r="P40" i="7"/>
  <c r="P36" i="7"/>
  <c r="P32" i="7"/>
  <c r="P28" i="7"/>
  <c r="P24" i="7"/>
  <c r="P20" i="7"/>
  <c r="P16" i="7"/>
  <c r="P12" i="7"/>
  <c r="P6" i="7"/>
  <c r="P11" i="7"/>
  <c r="P51" i="7"/>
  <c r="P47" i="7"/>
  <c r="P43" i="7"/>
  <c r="P39" i="7"/>
  <c r="P35" i="7"/>
  <c r="P31" i="7"/>
  <c r="P27" i="7"/>
  <c r="P23" i="7"/>
  <c r="P19" i="7"/>
  <c r="P15" i="7"/>
  <c r="P9" i="7"/>
  <c r="P5" i="7"/>
  <c r="P10" i="7"/>
  <c r="P50" i="7"/>
  <c r="P46" i="7"/>
  <c r="P42" i="7"/>
  <c r="P38" i="7"/>
  <c r="P34" i="7"/>
  <c r="P30" i="7"/>
  <c r="P26" i="7"/>
  <c r="P22" i="7"/>
  <c r="P18" i="7"/>
  <c r="P14" i="7"/>
  <c r="P8" i="7"/>
  <c r="P4" i="7"/>
  <c r="P49" i="7"/>
  <c r="P45" i="7"/>
  <c r="P41" i="7"/>
  <c r="P37" i="7"/>
  <c r="P33" i="7"/>
  <c r="P29" i="7"/>
  <c r="P21" i="7"/>
  <c r="P17" i="7"/>
  <c r="P13" i="7"/>
  <c r="P7" i="7"/>
  <c r="P25" i="7"/>
  <c r="P3" i="7"/>
  <c r="O50" i="7"/>
  <c r="O46" i="7"/>
  <c r="O42" i="7"/>
  <c r="O38" i="7"/>
  <c r="O34" i="7"/>
  <c r="O30" i="7"/>
  <c r="O26" i="7"/>
  <c r="O22" i="7"/>
  <c r="O18" i="7"/>
  <c r="O14" i="7"/>
  <c r="O6" i="7"/>
  <c r="O9" i="7"/>
  <c r="O49" i="7"/>
  <c r="O45" i="7"/>
  <c r="O41" i="7"/>
  <c r="O37" i="7"/>
  <c r="O33" i="7"/>
  <c r="O29" i="7"/>
  <c r="O25" i="7"/>
  <c r="O21" i="7"/>
  <c r="O17" i="7"/>
  <c r="O13" i="7"/>
  <c r="O4" i="7"/>
  <c r="O8" i="7"/>
  <c r="O52" i="7"/>
  <c r="O48" i="7"/>
  <c r="O44" i="7"/>
  <c r="O40" i="7"/>
  <c r="O36" i="7"/>
  <c r="O32" i="7"/>
  <c r="O28" i="7"/>
  <c r="O24" i="7"/>
  <c r="O20" i="7"/>
  <c r="O16" i="7"/>
  <c r="O11" i="7"/>
  <c r="O3" i="7"/>
  <c r="O7" i="7"/>
  <c r="O51" i="7"/>
  <c r="O47" i="7"/>
  <c r="O43" i="7"/>
  <c r="O39" i="7"/>
  <c r="O35" i="7"/>
  <c r="O31" i="7"/>
  <c r="O27" i="7"/>
  <c r="O23" i="7"/>
  <c r="O19" i="7"/>
  <c r="O15" i="7"/>
  <c r="O10" i="7"/>
  <c r="O12" i="7"/>
  <c r="O5" i="7"/>
  <c r="M12" i="7"/>
  <c r="M46" i="7"/>
  <c r="Q46" i="7" s="1"/>
  <c r="R46" i="7" s="1"/>
  <c r="M38" i="7"/>
  <c r="M30" i="7"/>
  <c r="Q30" i="7" s="1"/>
  <c r="R30" i="7" s="1"/>
  <c r="M22" i="7"/>
  <c r="M6" i="7"/>
  <c r="Q6" i="7" s="1"/>
  <c r="R6" i="7" s="1"/>
  <c r="M10" i="7"/>
  <c r="M13" i="7"/>
  <c r="M47" i="7"/>
  <c r="Q47" i="7" s="1"/>
  <c r="R47" i="7" s="1"/>
  <c r="M39" i="7"/>
  <c r="M31" i="7"/>
  <c r="M23" i="7"/>
  <c r="M9" i="7"/>
  <c r="M52" i="7"/>
  <c r="Q52" i="7" s="1"/>
  <c r="R52" i="7" s="1"/>
  <c r="M44" i="7"/>
  <c r="M36" i="7"/>
  <c r="M28" i="7"/>
  <c r="Q28" i="7" s="1"/>
  <c r="R28" i="7" s="1"/>
  <c r="M20" i="7"/>
  <c r="M5" i="7"/>
  <c r="M16" i="7"/>
  <c r="M11" i="7"/>
  <c r="Q11" i="7" s="1"/>
  <c r="R11" i="7" s="1"/>
  <c r="M45" i="7"/>
  <c r="Q45" i="7" s="1"/>
  <c r="R45" i="7" s="1"/>
  <c r="M37" i="7"/>
  <c r="M29" i="7"/>
  <c r="M21" i="7"/>
  <c r="M8" i="7"/>
  <c r="Q8" i="7" s="1"/>
  <c r="R8" i="7" s="1"/>
  <c r="M50" i="7"/>
  <c r="Q50" i="7" s="1"/>
  <c r="R50" i="7" s="1"/>
  <c r="M42" i="7"/>
  <c r="M34" i="7"/>
  <c r="Q34" i="7" s="1"/>
  <c r="R34" i="7" s="1"/>
  <c r="M26" i="7"/>
  <c r="Q26" i="7" s="1"/>
  <c r="R26" i="7" s="1"/>
  <c r="M18" i="7"/>
  <c r="Q18" i="7" s="1"/>
  <c r="R18" i="7" s="1"/>
  <c r="M4" i="7"/>
  <c r="M15" i="7"/>
  <c r="Q15" i="7" s="1"/>
  <c r="R15" i="7" s="1"/>
  <c r="M51" i="7"/>
  <c r="Q51" i="7" s="1"/>
  <c r="R51" i="7" s="1"/>
  <c r="M43" i="7"/>
  <c r="M35" i="7"/>
  <c r="M27" i="7"/>
  <c r="M19" i="7"/>
  <c r="Q19" i="7" s="1"/>
  <c r="R19" i="7" s="1"/>
  <c r="M48" i="7"/>
  <c r="M40" i="7"/>
  <c r="M32" i="7"/>
  <c r="M24" i="7"/>
  <c r="Q24" i="7" s="1"/>
  <c r="R24" i="7" s="1"/>
  <c r="M7" i="7"/>
  <c r="Q7" i="7" s="1"/>
  <c r="R7" i="7" s="1"/>
  <c r="M3" i="7"/>
  <c r="M14" i="7"/>
  <c r="Q14" i="7" s="1"/>
  <c r="R14" i="7" s="1"/>
  <c r="M49" i="7"/>
  <c r="Q49" i="7" s="1"/>
  <c r="R49" i="7" s="1"/>
  <c r="M41" i="7"/>
  <c r="M33" i="7"/>
  <c r="Q33" i="7" s="1"/>
  <c r="R33" i="7" s="1"/>
  <c r="M25" i="7"/>
  <c r="M17" i="7"/>
  <c r="Q17" i="7" s="1"/>
  <c r="R17" i="7" s="1"/>
  <c r="U17" i="6"/>
  <c r="U40" i="6"/>
  <c r="U16" i="6"/>
  <c r="U9" i="6"/>
  <c r="U15" i="6"/>
  <c r="U4" i="6"/>
  <c r="U10" i="6"/>
  <c r="U7" i="6"/>
  <c r="U39" i="6"/>
  <c r="U22" i="6"/>
  <c r="U24" i="6"/>
  <c r="U13" i="6"/>
  <c r="U6" i="6"/>
  <c r="U34" i="6"/>
  <c r="U25" i="6"/>
  <c r="U11" i="6"/>
  <c r="U5" i="6"/>
  <c r="U37" i="6"/>
  <c r="U49" i="6"/>
  <c r="U12" i="6"/>
  <c r="U29" i="6"/>
  <c r="U41" i="6"/>
  <c r="U28" i="6"/>
  <c r="U36" i="6"/>
  <c r="U23" i="6"/>
  <c r="U44" i="6"/>
  <c r="U48" i="6"/>
  <c r="U35" i="6"/>
  <c r="U18" i="6"/>
  <c r="U50" i="6"/>
  <c r="U51" i="6"/>
  <c r="U30" i="6"/>
  <c r="U27" i="6"/>
  <c r="U52" i="6"/>
  <c r="U38" i="6"/>
  <c r="U33" i="6"/>
  <c r="U20" i="6"/>
  <c r="U46" i="6"/>
  <c r="U21" i="6"/>
  <c r="U43" i="6"/>
  <c r="U32" i="6"/>
  <c r="U19" i="6"/>
  <c r="U8" i="6"/>
  <c r="U45" i="6"/>
  <c r="U31" i="6"/>
  <c r="U14" i="6"/>
  <c r="U26" i="6"/>
  <c r="U42" i="6"/>
  <c r="U47" i="6"/>
  <c r="H11" i="6"/>
  <c r="H10" i="6"/>
  <c r="U3" i="6"/>
  <c r="H12" i="6"/>
  <c r="H13" i="6"/>
  <c r="T7" i="8"/>
  <c r="T11" i="8"/>
  <c r="T8" i="8"/>
  <c r="T33" i="8"/>
  <c r="T52" i="8"/>
  <c r="T50" i="8"/>
  <c r="T47" i="8"/>
  <c r="T15" i="8"/>
  <c r="T26" i="8"/>
  <c r="T45" i="8"/>
  <c r="T49" i="8"/>
  <c r="T51" i="8"/>
  <c r="T18" i="8"/>
  <c r="T30" i="8"/>
  <c r="T28" i="8"/>
  <c r="T14" i="8"/>
  <c r="T19" i="8"/>
  <c r="T24" i="8"/>
  <c r="T46" i="8"/>
  <c r="T17" i="8"/>
  <c r="T34" i="8"/>
  <c r="T6" i="8"/>
  <c r="Q42" i="7" l="1"/>
  <c r="R42" i="7" s="1"/>
  <c r="Q29" i="7"/>
  <c r="R29" i="7" s="1"/>
  <c r="Q13" i="7"/>
  <c r="R13" i="7" s="1"/>
  <c r="Q20" i="7"/>
  <c r="R20" i="7" s="1"/>
  <c r="U20" i="7" s="1"/>
  <c r="Q36" i="7"/>
  <c r="R36" i="7" s="1"/>
  <c r="Q39" i="7"/>
  <c r="R39" i="7" s="1"/>
  <c r="U49" i="7"/>
  <c r="U51" i="7"/>
  <c r="U8" i="7"/>
  <c r="U24" i="7"/>
  <c r="U45" i="7"/>
  <c r="U6" i="7"/>
  <c r="U17" i="7"/>
  <c r="U19" i="7"/>
  <c r="U26" i="7"/>
  <c r="U52" i="7"/>
  <c r="U46" i="7"/>
  <c r="U14" i="7"/>
  <c r="U15" i="7"/>
  <c r="U34" i="7"/>
  <c r="U11" i="7"/>
  <c r="U28" i="7"/>
  <c r="U47" i="7"/>
  <c r="U33" i="7"/>
  <c r="U29" i="7"/>
  <c r="U30" i="7"/>
  <c r="U42" i="7"/>
  <c r="U36" i="7"/>
  <c r="U7" i="7"/>
  <c r="U18" i="7"/>
  <c r="U50" i="7"/>
  <c r="Q44" i="7"/>
  <c r="R44" i="7" s="1"/>
  <c r="Q31" i="7"/>
  <c r="R31" i="7" s="1"/>
  <c r="Q25" i="7"/>
  <c r="R25" i="7" s="1"/>
  <c r="Q32" i="7"/>
  <c r="R32" i="7" s="1"/>
  <c r="Q27" i="7"/>
  <c r="R27" i="7" s="1"/>
  <c r="Q21" i="7"/>
  <c r="R21" i="7" s="1"/>
  <c r="Q9" i="7"/>
  <c r="R9" i="7" s="1"/>
  <c r="Q22" i="7"/>
  <c r="R22" i="7" s="1"/>
  <c r="Q12" i="7"/>
  <c r="R12" i="7" s="1"/>
  <c r="Q3" i="7"/>
  <c r="R3" i="7" s="1"/>
  <c r="Q4" i="7"/>
  <c r="R4" i="7" s="1"/>
  <c r="Q16" i="7"/>
  <c r="R16" i="7" s="1"/>
  <c r="Q23" i="7"/>
  <c r="R23" i="7" s="1"/>
  <c r="Q40" i="7"/>
  <c r="R40" i="7" s="1"/>
  <c r="Q35" i="7"/>
  <c r="R35" i="7" s="1"/>
  <c r="H8" i="6"/>
  <c r="Q41" i="7"/>
  <c r="R41" i="7" s="1"/>
  <c r="Q48" i="7"/>
  <c r="R48" i="7" s="1"/>
  <c r="Q43" i="7"/>
  <c r="R43" i="7" s="1"/>
  <c r="Q37" i="7"/>
  <c r="R37" i="7" s="1"/>
  <c r="Q5" i="7"/>
  <c r="R5" i="7" s="1"/>
  <c r="Q10" i="7"/>
  <c r="R10" i="7" s="1"/>
  <c r="Q38" i="7"/>
  <c r="R38" i="7" s="1"/>
  <c r="T42" i="8"/>
  <c r="T29" i="8"/>
  <c r="T13" i="8"/>
  <c r="T20" i="8"/>
  <c r="T9" i="8"/>
  <c r="T38" i="8"/>
  <c r="T40" i="8"/>
  <c r="T22" i="8"/>
  <c r="T27" i="8"/>
  <c r="H5" i="8"/>
  <c r="K5" i="8"/>
  <c r="J5" i="8"/>
  <c r="T36" i="8"/>
  <c r="T4" i="8"/>
  <c r="T12" i="8"/>
  <c r="T10" i="8"/>
  <c r="T16" i="8"/>
  <c r="T23" i="8"/>
  <c r="H4" i="8"/>
  <c r="K4" i="8"/>
  <c r="J4" i="8"/>
  <c r="I5" i="8"/>
  <c r="T39" i="8"/>
  <c r="T35" i="8"/>
  <c r="T41" i="8"/>
  <c r="T44" i="8"/>
  <c r="T37" i="8"/>
  <c r="T5" i="8"/>
  <c r="H3" i="8"/>
  <c r="K3" i="8"/>
  <c r="T3" i="8"/>
  <c r="I3" i="8"/>
  <c r="T48" i="8"/>
  <c r="T25" i="8"/>
  <c r="T43" i="8"/>
  <c r="T21" i="8"/>
  <c r="T32" i="8"/>
  <c r="T31" i="8"/>
  <c r="H6" i="8"/>
  <c r="K6" i="8"/>
  <c r="J6" i="8"/>
  <c r="J3" i="8"/>
  <c r="I4" i="8"/>
  <c r="I6" i="8"/>
  <c r="U13" i="7" l="1"/>
  <c r="U39" i="7"/>
  <c r="N43" i="8"/>
  <c r="N29" i="8"/>
  <c r="N38" i="8"/>
  <c r="N30" i="8"/>
  <c r="N22" i="8"/>
  <c r="N14" i="8"/>
  <c r="N49" i="8"/>
  <c r="N45" i="8"/>
  <c r="N8" i="8"/>
  <c r="N25" i="8"/>
  <c r="N15" i="8"/>
  <c r="N21" i="8"/>
  <c r="N41" i="8"/>
  <c r="N27" i="8"/>
  <c r="N36" i="8"/>
  <c r="N28" i="8"/>
  <c r="N20" i="8"/>
  <c r="N52" i="8"/>
  <c r="N48" i="8"/>
  <c r="N44" i="8"/>
  <c r="N39" i="8"/>
  <c r="N19" i="8"/>
  <c r="N5" i="8"/>
  <c r="N13" i="8"/>
  <c r="N11" i="8"/>
  <c r="N37" i="8"/>
  <c r="N42" i="8"/>
  <c r="N34" i="8"/>
  <c r="N26" i="8"/>
  <c r="N18" i="8"/>
  <c r="N51" i="8"/>
  <c r="N47" i="8"/>
  <c r="N12" i="8"/>
  <c r="N35" i="8"/>
  <c r="N3" i="8"/>
  <c r="N17" i="8"/>
  <c r="N7" i="8"/>
  <c r="N10" i="8"/>
  <c r="N24" i="8"/>
  <c r="N9" i="8"/>
  <c r="N4" i="8"/>
  <c r="N33" i="8"/>
  <c r="N16" i="8"/>
  <c r="N31" i="8"/>
  <c r="N40" i="8"/>
  <c r="N50" i="8"/>
  <c r="N23" i="8"/>
  <c r="N32" i="8"/>
  <c r="N46" i="8"/>
  <c r="N6" i="8"/>
  <c r="O52" i="8"/>
  <c r="O48" i="8"/>
  <c r="O44" i="8"/>
  <c r="O36" i="8"/>
  <c r="O28" i="8"/>
  <c r="O20" i="8"/>
  <c r="O11" i="8"/>
  <c r="O12" i="8"/>
  <c r="O37" i="8"/>
  <c r="O29" i="8"/>
  <c r="O21" i="8"/>
  <c r="O13" i="8"/>
  <c r="O4" i="8"/>
  <c r="O51" i="8"/>
  <c r="O47" i="8"/>
  <c r="O42" i="8"/>
  <c r="O34" i="8"/>
  <c r="O26" i="8"/>
  <c r="O18" i="8"/>
  <c r="O10" i="8"/>
  <c r="O43" i="8"/>
  <c r="O35" i="8"/>
  <c r="O27" i="8"/>
  <c r="O19" i="8"/>
  <c r="O7" i="8"/>
  <c r="O3" i="8"/>
  <c r="O50" i="8"/>
  <c r="O46" i="8"/>
  <c r="O40" i="8"/>
  <c r="O32" i="8"/>
  <c r="O24" i="8"/>
  <c r="O16" i="8"/>
  <c r="O9" i="8"/>
  <c r="O41" i="8"/>
  <c r="O33" i="8"/>
  <c r="O25" i="8"/>
  <c r="O17" i="8"/>
  <c r="O6" i="8"/>
  <c r="O49" i="8"/>
  <c r="O45" i="8"/>
  <c r="O38" i="8"/>
  <c r="O30" i="8"/>
  <c r="O22" i="8"/>
  <c r="O14" i="8"/>
  <c r="O8" i="8"/>
  <c r="O39" i="8"/>
  <c r="O31" i="8"/>
  <c r="O23" i="8"/>
  <c r="O15" i="8"/>
  <c r="O5" i="8"/>
  <c r="P50" i="8"/>
  <c r="P46" i="8"/>
  <c r="P42" i="8"/>
  <c r="P38" i="8"/>
  <c r="P34" i="8"/>
  <c r="P30" i="8"/>
  <c r="P26" i="8"/>
  <c r="P22" i="8"/>
  <c r="P18" i="8"/>
  <c r="P14" i="8"/>
  <c r="P8" i="8"/>
  <c r="P4" i="8"/>
  <c r="P49" i="8"/>
  <c r="P45" i="8"/>
  <c r="P41" i="8"/>
  <c r="P37" i="8"/>
  <c r="P33" i="8"/>
  <c r="P29" i="8"/>
  <c r="P25" i="8"/>
  <c r="P21" i="8"/>
  <c r="P17" i="8"/>
  <c r="P13" i="8"/>
  <c r="P7" i="8"/>
  <c r="P3" i="8"/>
  <c r="P52" i="8"/>
  <c r="P48" i="8"/>
  <c r="P44" i="8"/>
  <c r="P40" i="8"/>
  <c r="P36" i="8"/>
  <c r="P32" i="8"/>
  <c r="P28" i="8"/>
  <c r="P24" i="8"/>
  <c r="P20" i="8"/>
  <c r="P16" i="8"/>
  <c r="P12" i="8"/>
  <c r="P6" i="8"/>
  <c r="P11" i="8"/>
  <c r="P51" i="8"/>
  <c r="P47" i="8"/>
  <c r="P43" i="8"/>
  <c r="P39" i="8"/>
  <c r="P35" i="8"/>
  <c r="P31" i="8"/>
  <c r="P27" i="8"/>
  <c r="P23" i="8"/>
  <c r="P19" i="8"/>
  <c r="P15" i="8"/>
  <c r="P9" i="8"/>
  <c r="P5" i="8"/>
  <c r="P10" i="8"/>
  <c r="M12" i="8"/>
  <c r="M37" i="8"/>
  <c r="M29" i="8"/>
  <c r="M21" i="8"/>
  <c r="M13" i="8"/>
  <c r="M4" i="8"/>
  <c r="M49" i="8"/>
  <c r="M45" i="8"/>
  <c r="M40" i="8"/>
  <c r="M32" i="8"/>
  <c r="M24" i="8"/>
  <c r="M16" i="8"/>
  <c r="M8" i="8"/>
  <c r="M43" i="8"/>
  <c r="M35" i="8"/>
  <c r="M27" i="8"/>
  <c r="M19" i="8"/>
  <c r="M7" i="8"/>
  <c r="M3" i="8"/>
  <c r="M48" i="8"/>
  <c r="M44" i="8"/>
  <c r="M38" i="8"/>
  <c r="M30" i="8"/>
  <c r="M22" i="8"/>
  <c r="M14" i="8"/>
  <c r="M9" i="8"/>
  <c r="M41" i="8"/>
  <c r="M33" i="8"/>
  <c r="M25" i="8"/>
  <c r="M17" i="8"/>
  <c r="M6" i="8"/>
  <c r="M51" i="8"/>
  <c r="M47" i="8"/>
  <c r="M11" i="8"/>
  <c r="M36" i="8"/>
  <c r="M28" i="8"/>
  <c r="M20" i="8"/>
  <c r="M10" i="8"/>
  <c r="M39" i="8"/>
  <c r="M31" i="8"/>
  <c r="M23" i="8"/>
  <c r="M15" i="8"/>
  <c r="M5" i="8"/>
  <c r="M50" i="8"/>
  <c r="M46" i="8"/>
  <c r="M42" i="8"/>
  <c r="M34" i="8"/>
  <c r="M26" i="8"/>
  <c r="M18" i="8"/>
  <c r="M52" i="8"/>
  <c r="U48" i="7"/>
  <c r="U5" i="7"/>
  <c r="U23" i="7"/>
  <c r="U27" i="7"/>
  <c r="U31" i="7"/>
  <c r="U37" i="7"/>
  <c r="U16" i="7"/>
  <c r="U22" i="7"/>
  <c r="U32" i="7"/>
  <c r="U44" i="7"/>
  <c r="U10" i="7"/>
  <c r="U40" i="7"/>
  <c r="U21" i="7"/>
  <c r="U41" i="7"/>
  <c r="U12" i="7"/>
  <c r="U38" i="7"/>
  <c r="U43" i="7"/>
  <c r="U35" i="7"/>
  <c r="U4" i="7"/>
  <c r="U9" i="7"/>
  <c r="U25" i="7"/>
  <c r="H11" i="7"/>
  <c r="H13" i="7"/>
  <c r="H10" i="7"/>
  <c r="H12" i="7"/>
  <c r="U3" i="7"/>
  <c r="Q8" i="8" l="1"/>
  <c r="R8" i="8" s="1"/>
  <c r="Q18" i="8"/>
  <c r="R18" i="8" s="1"/>
  <c r="U18" i="8" s="1"/>
  <c r="Q46" i="8"/>
  <c r="R46" i="8" s="1"/>
  <c r="Q23" i="8"/>
  <c r="R23" i="8" s="1"/>
  <c r="U23" i="8" s="1"/>
  <c r="Q25" i="8"/>
  <c r="R25" i="8" s="1"/>
  <c r="U25" i="8" s="1"/>
  <c r="Q14" i="8"/>
  <c r="R14" i="8" s="1"/>
  <c r="U14" i="8" s="1"/>
  <c r="Q12" i="8"/>
  <c r="R12" i="8" s="1"/>
  <c r="U12" i="8" s="1"/>
  <c r="Q10" i="8"/>
  <c r="R10" i="8" s="1"/>
  <c r="U10" i="8" s="1"/>
  <c r="Q32" i="8"/>
  <c r="R32" i="8" s="1"/>
  <c r="U32" i="8" s="1"/>
  <c r="Q19" i="8"/>
  <c r="R19" i="8" s="1"/>
  <c r="U8" i="8"/>
  <c r="U46" i="8"/>
  <c r="Q50" i="8"/>
  <c r="R50" i="8" s="1"/>
  <c r="Q33" i="8"/>
  <c r="R33" i="8" s="1"/>
  <c r="Q16" i="8"/>
  <c r="R16" i="8" s="1"/>
  <c r="Q49" i="8"/>
  <c r="R49" i="8" s="1"/>
  <c r="Q52" i="8"/>
  <c r="R52" i="8" s="1"/>
  <c r="Q42" i="8"/>
  <c r="R42" i="8" s="1"/>
  <c r="Q15" i="8"/>
  <c r="R15" i="8" s="1"/>
  <c r="Q11" i="8"/>
  <c r="R11" i="8" s="1"/>
  <c r="Q17" i="8"/>
  <c r="R17" i="8" s="1"/>
  <c r="Q9" i="8"/>
  <c r="R9" i="8" s="1"/>
  <c r="Q38" i="8"/>
  <c r="R38" i="8" s="1"/>
  <c r="Q7" i="8"/>
  <c r="R7" i="8" s="1"/>
  <c r="Q43" i="8"/>
  <c r="R43" i="8" s="1"/>
  <c r="Q4" i="8"/>
  <c r="R4" i="8" s="1"/>
  <c r="Q37" i="8"/>
  <c r="R37" i="8" s="1"/>
  <c r="Q36" i="8"/>
  <c r="R36" i="8" s="1"/>
  <c r="Q20" i="8"/>
  <c r="R20" i="8" s="1"/>
  <c r="Q47" i="8"/>
  <c r="R47" i="8" s="1"/>
  <c r="Q44" i="8"/>
  <c r="R44" i="8" s="1"/>
  <c r="Q40" i="8"/>
  <c r="R40" i="8" s="1"/>
  <c r="Q13" i="8"/>
  <c r="R13" i="8" s="1"/>
  <c r="H8" i="7"/>
  <c r="Q26" i="8"/>
  <c r="R26" i="8" s="1"/>
  <c r="Q31" i="8"/>
  <c r="R31" i="8" s="1"/>
  <c r="Q28" i="8"/>
  <c r="R28" i="8" s="1"/>
  <c r="Q51" i="8"/>
  <c r="R51" i="8" s="1"/>
  <c r="Q22" i="8"/>
  <c r="R22" i="8" s="1"/>
  <c r="Q48" i="8"/>
  <c r="R48" i="8" s="1"/>
  <c r="Q27" i="8"/>
  <c r="R27" i="8" s="1"/>
  <c r="Q45" i="8"/>
  <c r="R45" i="8" s="1"/>
  <c r="Q21" i="8"/>
  <c r="R21" i="8" s="1"/>
  <c r="Q34" i="8"/>
  <c r="R34" i="8" s="1"/>
  <c r="Q5" i="8"/>
  <c r="R5" i="8" s="1"/>
  <c r="Q39" i="8"/>
  <c r="R39" i="8" s="1"/>
  <c r="Q6" i="8"/>
  <c r="R6" i="8" s="1"/>
  <c r="Q41" i="8"/>
  <c r="R41" i="8" s="1"/>
  <c r="Q30" i="8"/>
  <c r="R30" i="8" s="1"/>
  <c r="Q3" i="8"/>
  <c r="R3" i="8" s="1"/>
  <c r="Q35" i="8"/>
  <c r="R35" i="8" s="1"/>
  <c r="Q24" i="8"/>
  <c r="R24" i="8" s="1"/>
  <c r="Q29" i="8"/>
  <c r="R29" i="8" s="1"/>
  <c r="T8" i="9"/>
  <c r="T12" i="9"/>
  <c r="T32" i="9"/>
  <c r="T11" i="9"/>
  <c r="T13" i="9"/>
  <c r="T30" i="9"/>
  <c r="T42" i="9"/>
  <c r="T47" i="9"/>
  <c r="H6" i="9"/>
  <c r="J6" i="9"/>
  <c r="J5" i="9"/>
  <c r="I5" i="9"/>
  <c r="K3" i="9"/>
  <c r="T24" i="9"/>
  <c r="T44" i="9"/>
  <c r="T6" i="9"/>
  <c r="T40" i="9"/>
  <c r="K4" i="9"/>
  <c r="T16" i="9"/>
  <c r="T35" i="9"/>
  <c r="I4" i="9"/>
  <c r="T49" i="9"/>
  <c r="T18" i="9"/>
  <c r="T23" i="9"/>
  <c r="T19" i="9"/>
  <c r="T7" i="9"/>
  <c r="T28" i="9"/>
  <c r="T29" i="9"/>
  <c r="T17" i="9"/>
  <c r="T51" i="9"/>
  <c r="H5" i="9"/>
  <c r="J4" i="9"/>
  <c r="T15" i="9"/>
  <c r="T14" i="9"/>
  <c r="T10" i="9"/>
  <c r="T50" i="9"/>
  <c r="T37" i="9"/>
  <c r="T27" i="9"/>
  <c r="T34" i="9"/>
  <c r="T43" i="9"/>
  <c r="T45" i="9"/>
  <c r="H4" i="9"/>
  <c r="I3" i="9"/>
  <c r="K6" i="9"/>
  <c r="T46" i="9"/>
  <c r="T25" i="9"/>
  <c r="T52" i="9"/>
  <c r="T20" i="9"/>
  <c r="T5" i="9"/>
  <c r="T33" i="9"/>
  <c r="T36" i="9"/>
  <c r="T39" i="9"/>
  <c r="H3" i="9"/>
  <c r="I6" i="9"/>
  <c r="J3" i="9"/>
  <c r="T3" i="9"/>
  <c r="T48" i="9"/>
  <c r="T9" i="9"/>
  <c r="T21" i="9"/>
  <c r="T4" i="9"/>
  <c r="K5" i="9"/>
  <c r="T38" i="9"/>
  <c r="T26" i="9"/>
  <c r="T41" i="9"/>
  <c r="T31" i="9"/>
  <c r="T22" i="9"/>
  <c r="U19" i="8" l="1"/>
  <c r="P50" i="9"/>
  <c r="P46" i="9"/>
  <c r="P42" i="9"/>
  <c r="P38" i="9"/>
  <c r="P34" i="9"/>
  <c r="P30" i="9"/>
  <c r="P26" i="9"/>
  <c r="P22" i="9"/>
  <c r="P18" i="9"/>
  <c r="P14" i="9"/>
  <c r="P8" i="9"/>
  <c r="P5" i="9"/>
  <c r="P49" i="9"/>
  <c r="P45" i="9"/>
  <c r="P41" i="9"/>
  <c r="P37" i="9"/>
  <c r="P33" i="9"/>
  <c r="P29" i="9"/>
  <c r="P25" i="9"/>
  <c r="P21" i="9"/>
  <c r="P17" i="9"/>
  <c r="P13" i="9"/>
  <c r="P11" i="9"/>
  <c r="P3" i="9"/>
  <c r="P52" i="9"/>
  <c r="P48" i="9"/>
  <c r="P44" i="9"/>
  <c r="P40" i="9"/>
  <c r="P36" i="9"/>
  <c r="P32" i="9"/>
  <c r="P28" i="9"/>
  <c r="P24" i="9"/>
  <c r="P20" i="9"/>
  <c r="P16" i="9"/>
  <c r="P12" i="9"/>
  <c r="P10" i="9"/>
  <c r="P7" i="9"/>
  <c r="P39" i="9"/>
  <c r="P23" i="9"/>
  <c r="P6" i="9"/>
  <c r="P51" i="9"/>
  <c r="P35" i="9"/>
  <c r="P19" i="9"/>
  <c r="P4" i="9"/>
  <c r="P47" i="9"/>
  <c r="P31" i="9"/>
  <c r="P15" i="9"/>
  <c r="P43" i="9"/>
  <c r="P27" i="9"/>
  <c r="P9" i="9"/>
  <c r="O12" i="9"/>
  <c r="O46" i="9"/>
  <c r="O38" i="9"/>
  <c r="O30" i="9"/>
  <c r="O22" i="9"/>
  <c r="O14" i="9"/>
  <c r="O47" i="9"/>
  <c r="O31" i="9"/>
  <c r="O15" i="9"/>
  <c r="O45" i="9"/>
  <c r="O29" i="9"/>
  <c r="O13" i="9"/>
  <c r="O9" i="9"/>
  <c r="O52" i="9"/>
  <c r="O44" i="9"/>
  <c r="O36" i="9"/>
  <c r="O28" i="9"/>
  <c r="O20" i="9"/>
  <c r="O11" i="9"/>
  <c r="O43" i="9"/>
  <c r="O27" i="9"/>
  <c r="O8" i="9"/>
  <c r="O41" i="9"/>
  <c r="O25" i="9"/>
  <c r="O6" i="9"/>
  <c r="O5" i="9"/>
  <c r="O50" i="9"/>
  <c r="O42" i="9"/>
  <c r="O34" i="9"/>
  <c r="O26" i="9"/>
  <c r="O18" i="9"/>
  <c r="O10" i="9"/>
  <c r="O39" i="9"/>
  <c r="O23" i="9"/>
  <c r="O3" i="9"/>
  <c r="O37" i="9"/>
  <c r="O21" i="9"/>
  <c r="O7" i="9"/>
  <c r="O48" i="9"/>
  <c r="O40" i="9"/>
  <c r="O32" i="9"/>
  <c r="O24" i="9"/>
  <c r="O16" i="9"/>
  <c r="O51" i="9"/>
  <c r="O35" i="9"/>
  <c r="O19" i="9"/>
  <c r="O4" i="9"/>
  <c r="O49" i="9"/>
  <c r="O33" i="9"/>
  <c r="O17" i="9"/>
  <c r="N50" i="9"/>
  <c r="N42" i="9"/>
  <c r="N34" i="9"/>
  <c r="N26" i="9"/>
  <c r="N16" i="9"/>
  <c r="N51" i="9"/>
  <c r="N35" i="9"/>
  <c r="N19" i="9"/>
  <c r="N12" i="9"/>
  <c r="N5" i="9"/>
  <c r="N29" i="9"/>
  <c r="N49" i="9"/>
  <c r="N48" i="9"/>
  <c r="N40" i="9"/>
  <c r="N32" i="9"/>
  <c r="N24" i="9"/>
  <c r="N14" i="9"/>
  <c r="N47" i="9"/>
  <c r="N31" i="9"/>
  <c r="N15" i="9"/>
  <c r="N8" i="9"/>
  <c r="N41" i="9"/>
  <c r="N13" i="9"/>
  <c r="N33" i="9"/>
  <c r="N11" i="9"/>
  <c r="N46" i="9"/>
  <c r="N38" i="9"/>
  <c r="N30" i="9"/>
  <c r="N22" i="9"/>
  <c r="N10" i="9"/>
  <c r="N43" i="9"/>
  <c r="N27" i="9"/>
  <c r="N7" i="9"/>
  <c r="N37" i="9"/>
  <c r="N25" i="9"/>
  <c r="N9" i="9"/>
  <c r="N17" i="9"/>
  <c r="N52" i="9"/>
  <c r="N44" i="9"/>
  <c r="N36" i="9"/>
  <c r="N28" i="9"/>
  <c r="N20" i="9"/>
  <c r="N18" i="9"/>
  <c r="N39" i="9"/>
  <c r="N23" i="9"/>
  <c r="N4" i="9"/>
  <c r="N21" i="9"/>
  <c r="N45" i="9"/>
  <c r="N3" i="9"/>
  <c r="N6" i="9"/>
  <c r="M12" i="9"/>
  <c r="M45" i="9"/>
  <c r="M37" i="9"/>
  <c r="M29" i="9"/>
  <c r="M21" i="9"/>
  <c r="M13" i="9"/>
  <c r="M4" i="9"/>
  <c r="M46" i="9"/>
  <c r="M30" i="9"/>
  <c r="M14" i="9"/>
  <c r="M44" i="9"/>
  <c r="M28" i="9"/>
  <c r="M10" i="9"/>
  <c r="M51" i="9"/>
  <c r="M43" i="9"/>
  <c r="M35" i="9"/>
  <c r="M27" i="9"/>
  <c r="M19" i="9"/>
  <c r="M7" i="9"/>
  <c r="M3" i="9"/>
  <c r="M42" i="9"/>
  <c r="Q42" i="9" s="1"/>
  <c r="R42" i="9" s="1"/>
  <c r="M26" i="9"/>
  <c r="M9" i="9"/>
  <c r="M40" i="9"/>
  <c r="M24" i="9"/>
  <c r="M8" i="9"/>
  <c r="M49" i="9"/>
  <c r="M41" i="9"/>
  <c r="M33" i="9"/>
  <c r="M25" i="9"/>
  <c r="M17" i="9"/>
  <c r="M6" i="9"/>
  <c r="M11" i="9"/>
  <c r="Q11" i="9" s="1"/>
  <c r="R11" i="9" s="1"/>
  <c r="M38" i="9"/>
  <c r="M22" i="9"/>
  <c r="M52" i="9"/>
  <c r="M36" i="9"/>
  <c r="M20" i="9"/>
  <c r="M47" i="9"/>
  <c r="M39" i="9"/>
  <c r="M31" i="9"/>
  <c r="Q31" i="9" s="1"/>
  <c r="R31" i="9" s="1"/>
  <c r="M23" i="9"/>
  <c r="M15" i="9"/>
  <c r="M5" i="9"/>
  <c r="M50" i="9"/>
  <c r="Q50" i="9" s="1"/>
  <c r="R50" i="9" s="1"/>
  <c r="M34" i="9"/>
  <c r="M18" i="9"/>
  <c r="M48" i="9"/>
  <c r="Q48" i="9" s="1"/>
  <c r="R48" i="9" s="1"/>
  <c r="M32" i="9"/>
  <c r="Q32" i="9" s="1"/>
  <c r="R32" i="9" s="1"/>
  <c r="M16" i="9"/>
  <c r="U41" i="8"/>
  <c r="U40" i="8"/>
  <c r="U4" i="8"/>
  <c r="U49" i="8"/>
  <c r="U35" i="8"/>
  <c r="U6" i="8"/>
  <c r="U21" i="8"/>
  <c r="U22" i="8"/>
  <c r="U26" i="8"/>
  <c r="U44" i="8"/>
  <c r="U9" i="8"/>
  <c r="U15" i="8"/>
  <c r="U16" i="8"/>
  <c r="U24" i="8"/>
  <c r="U48" i="8"/>
  <c r="U31" i="8"/>
  <c r="U38" i="8"/>
  <c r="U39" i="8"/>
  <c r="U45" i="8"/>
  <c r="U51" i="8"/>
  <c r="U47" i="8"/>
  <c r="U36" i="8"/>
  <c r="U43" i="8"/>
  <c r="U17" i="8"/>
  <c r="U42" i="8"/>
  <c r="U33" i="8"/>
  <c r="U34" i="8"/>
  <c r="U29" i="8"/>
  <c r="U30" i="8"/>
  <c r="U5" i="8"/>
  <c r="U27" i="8"/>
  <c r="U28" i="8"/>
  <c r="U13" i="8"/>
  <c r="U20" i="8"/>
  <c r="U37" i="8"/>
  <c r="U7" i="8"/>
  <c r="U11" i="8"/>
  <c r="U52" i="8"/>
  <c r="U50" i="8"/>
  <c r="H12" i="8"/>
  <c r="U3" i="8"/>
  <c r="H11" i="8"/>
  <c r="H13" i="8"/>
  <c r="H10" i="8"/>
  <c r="T31" i="10"/>
  <c r="T48" i="10"/>
  <c r="T32" i="10"/>
  <c r="T42" i="10"/>
  <c r="T11" i="10"/>
  <c r="T50" i="10"/>
  <c r="Q12" i="9" l="1"/>
  <c r="R12" i="9" s="1"/>
  <c r="U12" i="9" s="1"/>
  <c r="Q47" i="9"/>
  <c r="R47" i="9" s="1"/>
  <c r="U50" i="9"/>
  <c r="U42" i="9"/>
  <c r="U32" i="9"/>
  <c r="U31" i="9"/>
  <c r="U11" i="9"/>
  <c r="U48" i="9"/>
  <c r="U47" i="9"/>
  <c r="Q41" i="9"/>
  <c r="R41" i="9" s="1"/>
  <c r="Q35" i="9"/>
  <c r="R35" i="9" s="1"/>
  <c r="Q29" i="9"/>
  <c r="R29" i="9" s="1"/>
  <c r="Q6" i="9"/>
  <c r="R6" i="9" s="1"/>
  <c r="Q18" i="9"/>
  <c r="R18" i="9" s="1"/>
  <c r="Q44" i="9"/>
  <c r="R44" i="9" s="1"/>
  <c r="Q16" i="9"/>
  <c r="R16" i="9" s="1"/>
  <c r="Q34" i="9"/>
  <c r="R34" i="9" s="1"/>
  <c r="Q23" i="9"/>
  <c r="R23" i="9" s="1"/>
  <c r="Q20" i="9"/>
  <c r="R20" i="9" s="1"/>
  <c r="Q38" i="9"/>
  <c r="R38" i="9" s="1"/>
  <c r="Q25" i="9"/>
  <c r="R25" i="9" s="1"/>
  <c r="Q8" i="9"/>
  <c r="R8" i="9" s="1"/>
  <c r="Q26" i="9"/>
  <c r="R26" i="9" s="1"/>
  <c r="Q19" i="9"/>
  <c r="R19" i="9" s="1"/>
  <c r="Q51" i="9"/>
  <c r="R51" i="9" s="1"/>
  <c r="Q14" i="9"/>
  <c r="R14" i="9" s="1"/>
  <c r="Q13" i="9"/>
  <c r="R13" i="9" s="1"/>
  <c r="Q45" i="9"/>
  <c r="R45" i="9" s="1"/>
  <c r="Q28" i="9"/>
  <c r="R28" i="9" s="1"/>
  <c r="Q36" i="9"/>
  <c r="R36" i="9" s="1"/>
  <c r="Q33" i="9"/>
  <c r="R33" i="9" s="1"/>
  <c r="Q24" i="9"/>
  <c r="R24" i="9" s="1"/>
  <c r="Q27" i="9"/>
  <c r="R27" i="9" s="1"/>
  <c r="Q10" i="9"/>
  <c r="R10" i="9" s="1"/>
  <c r="Q30" i="9"/>
  <c r="R30" i="9" s="1"/>
  <c r="Q21" i="9"/>
  <c r="R21" i="9" s="1"/>
  <c r="Q46" i="9"/>
  <c r="R46" i="9" s="1"/>
  <c r="H8" i="8"/>
  <c r="Q5" i="9"/>
  <c r="R5" i="9" s="1"/>
  <c r="Q39" i="9"/>
  <c r="R39" i="9" s="1"/>
  <c r="Q52" i="9"/>
  <c r="R52" i="9" s="1"/>
  <c r="Q40" i="9"/>
  <c r="R40" i="9" s="1"/>
  <c r="Q3" i="9"/>
  <c r="R3" i="9" s="1"/>
  <c r="Q15" i="9"/>
  <c r="R15" i="9" s="1"/>
  <c r="Q22" i="9"/>
  <c r="R22" i="9" s="1"/>
  <c r="Q17" i="9"/>
  <c r="R17" i="9" s="1"/>
  <c r="Q49" i="9"/>
  <c r="R49" i="9" s="1"/>
  <c r="Q9" i="9"/>
  <c r="R9" i="9" s="1"/>
  <c r="Q7" i="9"/>
  <c r="R7" i="9" s="1"/>
  <c r="Q43" i="9"/>
  <c r="R43" i="9" s="1"/>
  <c r="Q4" i="9"/>
  <c r="R4" i="9" s="1"/>
  <c r="Q37" i="9"/>
  <c r="R37" i="9" s="1"/>
  <c r="T12" i="10"/>
  <c r="T8" i="10"/>
  <c r="T35" i="10"/>
  <c r="T13" i="10"/>
  <c r="T15" i="10"/>
  <c r="T27" i="10"/>
  <c r="T16" i="10"/>
  <c r="T46" i="10"/>
  <c r="T25" i="10"/>
  <c r="T40" i="10"/>
  <c r="T14" i="10"/>
  <c r="K4" i="10"/>
  <c r="H6" i="10"/>
  <c r="T47" i="10"/>
  <c r="T33" i="10"/>
  <c r="T44" i="10"/>
  <c r="T24" i="10"/>
  <c r="T9" i="10"/>
  <c r="T52" i="10"/>
  <c r="T38" i="10"/>
  <c r="T22" i="10"/>
  <c r="T51" i="10"/>
  <c r="T17" i="10"/>
  <c r="T30" i="10"/>
  <c r="K3" i="10"/>
  <c r="T3" i="10"/>
  <c r="I5" i="10"/>
  <c r="H4" i="10"/>
  <c r="J6" i="10"/>
  <c r="J3" i="10"/>
  <c r="H3" i="10"/>
  <c r="T41" i="10"/>
  <c r="T5" i="10"/>
  <c r="T20" i="10"/>
  <c r="T21" i="10"/>
  <c r="T37" i="10"/>
  <c r="T7" i="10"/>
  <c r="T19" i="10"/>
  <c r="T6" i="10"/>
  <c r="T36" i="10"/>
  <c r="T43" i="10"/>
  <c r="K6" i="10"/>
  <c r="I4" i="10"/>
  <c r="T18" i="10"/>
  <c r="T49" i="10"/>
  <c r="T26" i="10"/>
  <c r="T39" i="10"/>
  <c r="T45" i="10"/>
  <c r="T29" i="10"/>
  <c r="T28" i="10"/>
  <c r="T34" i="10"/>
  <c r="T10" i="10"/>
  <c r="T23" i="10"/>
  <c r="K5" i="10"/>
  <c r="J5" i="10"/>
  <c r="H5" i="10"/>
  <c r="I3" i="10"/>
  <c r="T4" i="10"/>
  <c r="J4" i="10"/>
  <c r="I6" i="10"/>
  <c r="M19" i="10" l="1"/>
  <c r="M15" i="10"/>
  <c r="M33" i="10"/>
  <c r="M48" i="10"/>
  <c r="M40" i="10"/>
  <c r="M32" i="10"/>
  <c r="M24" i="10"/>
  <c r="M49" i="10"/>
  <c r="M31" i="10"/>
  <c r="M3" i="10"/>
  <c r="M51" i="10"/>
  <c r="M29" i="10"/>
  <c r="M18" i="10"/>
  <c r="M14" i="10"/>
  <c r="M23" i="10"/>
  <c r="M46" i="10"/>
  <c r="M38" i="10"/>
  <c r="M30" i="10"/>
  <c r="M22" i="10"/>
  <c r="M43" i="10"/>
  <c r="M27" i="10"/>
  <c r="M12" i="10"/>
  <c r="M45" i="10"/>
  <c r="M25" i="10"/>
  <c r="M21" i="10"/>
  <c r="M17" i="10"/>
  <c r="M13" i="10"/>
  <c r="M52" i="10"/>
  <c r="M44" i="10"/>
  <c r="M36" i="10"/>
  <c r="M28" i="10"/>
  <c r="M11" i="10"/>
  <c r="M41" i="10"/>
  <c r="M6" i="10"/>
  <c r="M9" i="10"/>
  <c r="M39" i="10"/>
  <c r="M7" i="10"/>
  <c r="M20" i="10"/>
  <c r="M16" i="10"/>
  <c r="M47" i="10"/>
  <c r="M50" i="10"/>
  <c r="M42" i="10"/>
  <c r="M34" i="10"/>
  <c r="M26" i="10"/>
  <c r="M10" i="10"/>
  <c r="M35" i="10"/>
  <c r="M5" i="10"/>
  <c r="M8" i="10"/>
  <c r="M37" i="10"/>
  <c r="M4" i="10"/>
  <c r="N52" i="10"/>
  <c r="N48" i="10"/>
  <c r="N44" i="10"/>
  <c r="N40" i="10"/>
  <c r="N36" i="10"/>
  <c r="N32" i="10"/>
  <c r="N28" i="10"/>
  <c r="N24" i="10"/>
  <c r="N20" i="10"/>
  <c r="N16" i="10"/>
  <c r="N11" i="10"/>
  <c r="N8" i="10"/>
  <c r="N4" i="10"/>
  <c r="N51" i="10"/>
  <c r="N47" i="10"/>
  <c r="N43" i="10"/>
  <c r="N39" i="10"/>
  <c r="N35" i="10"/>
  <c r="N31" i="10"/>
  <c r="N27" i="10"/>
  <c r="N23" i="10"/>
  <c r="N19" i="10"/>
  <c r="N15" i="10"/>
  <c r="N10" i="10"/>
  <c r="N7" i="10"/>
  <c r="N3" i="10"/>
  <c r="N50" i="10"/>
  <c r="N46" i="10"/>
  <c r="N42" i="10"/>
  <c r="N38" i="10"/>
  <c r="N34" i="10"/>
  <c r="N30" i="10"/>
  <c r="N26" i="10"/>
  <c r="N22" i="10"/>
  <c r="N18" i="10"/>
  <c r="N14" i="10"/>
  <c r="N12" i="10"/>
  <c r="N6" i="10"/>
  <c r="N49" i="10"/>
  <c r="N45" i="10"/>
  <c r="N41" i="10"/>
  <c r="N37" i="10"/>
  <c r="N33" i="10"/>
  <c r="N29" i="10"/>
  <c r="N25" i="10"/>
  <c r="N21" i="10"/>
  <c r="N17" i="10"/>
  <c r="N13" i="10"/>
  <c r="N9" i="10"/>
  <c r="N5" i="10"/>
  <c r="O50" i="10"/>
  <c r="O46" i="10"/>
  <c r="O42" i="10"/>
  <c r="O38" i="10"/>
  <c r="O34" i="10"/>
  <c r="O30" i="10"/>
  <c r="O26" i="10"/>
  <c r="O22" i="10"/>
  <c r="O17" i="10"/>
  <c r="O5" i="10"/>
  <c r="O18" i="10"/>
  <c r="O21" i="10"/>
  <c r="O49" i="10"/>
  <c r="O45" i="10"/>
  <c r="O41" i="10"/>
  <c r="O37" i="10"/>
  <c r="O33" i="10"/>
  <c r="O29" i="10"/>
  <c r="O25" i="10"/>
  <c r="O12" i="10"/>
  <c r="O14" i="10"/>
  <c r="O4" i="10"/>
  <c r="O16" i="10"/>
  <c r="O19" i="10"/>
  <c r="O52" i="10"/>
  <c r="O48" i="10"/>
  <c r="O44" i="10"/>
  <c r="O40" i="10"/>
  <c r="O36" i="10"/>
  <c r="O32" i="10"/>
  <c r="O28" i="10"/>
  <c r="O24" i="10"/>
  <c r="O9" i="10"/>
  <c r="O7" i="10"/>
  <c r="O3" i="10"/>
  <c r="O13" i="10"/>
  <c r="O15" i="10"/>
  <c r="O51" i="10"/>
  <c r="O47" i="10"/>
  <c r="O43" i="10"/>
  <c r="O39" i="10"/>
  <c r="O35" i="10"/>
  <c r="O31" i="10"/>
  <c r="O27" i="10"/>
  <c r="O23" i="10"/>
  <c r="O8" i="10"/>
  <c r="O6" i="10"/>
  <c r="O20" i="10"/>
  <c r="O11" i="10"/>
  <c r="O10" i="10"/>
  <c r="P52" i="10"/>
  <c r="P48" i="10"/>
  <c r="P44" i="10"/>
  <c r="P40" i="10"/>
  <c r="P36" i="10"/>
  <c r="P32" i="10"/>
  <c r="P28" i="10"/>
  <c r="P24" i="10"/>
  <c r="P20" i="10"/>
  <c r="P16" i="10"/>
  <c r="P11" i="10"/>
  <c r="P5" i="10"/>
  <c r="P9" i="10"/>
  <c r="P51" i="10"/>
  <c r="P47" i="10"/>
  <c r="P43" i="10"/>
  <c r="P39" i="10"/>
  <c r="P35" i="10"/>
  <c r="P31" i="10"/>
  <c r="P27" i="10"/>
  <c r="P23" i="10"/>
  <c r="P19" i="10"/>
  <c r="P15" i="10"/>
  <c r="P12" i="10"/>
  <c r="P4" i="10"/>
  <c r="P8" i="10"/>
  <c r="P50" i="10"/>
  <c r="P46" i="10"/>
  <c r="P42" i="10"/>
  <c r="P38" i="10"/>
  <c r="P34" i="10"/>
  <c r="P30" i="10"/>
  <c r="P26" i="10"/>
  <c r="P22" i="10"/>
  <c r="P18" i="10"/>
  <c r="P14" i="10"/>
  <c r="P7" i="10"/>
  <c r="P3" i="10"/>
  <c r="P49" i="10"/>
  <c r="P45" i="10"/>
  <c r="P41" i="10"/>
  <c r="P37" i="10"/>
  <c r="P33" i="10"/>
  <c r="P29" i="10"/>
  <c r="P25" i="10"/>
  <c r="P21" i="10"/>
  <c r="P17" i="10"/>
  <c r="P13" i="10"/>
  <c r="P6" i="10"/>
  <c r="P10" i="10"/>
  <c r="U4" i="9"/>
  <c r="U30" i="9"/>
  <c r="U14" i="9"/>
  <c r="U23" i="9"/>
  <c r="U43" i="9"/>
  <c r="U17" i="9"/>
  <c r="U40" i="9"/>
  <c r="U10" i="9"/>
  <c r="U36" i="9"/>
  <c r="U51" i="9"/>
  <c r="U25" i="9"/>
  <c r="U34" i="9"/>
  <c r="U6" i="9"/>
  <c r="U22" i="9"/>
  <c r="U46" i="9"/>
  <c r="U28" i="9"/>
  <c r="U19" i="9"/>
  <c r="U38" i="9"/>
  <c r="U16" i="9"/>
  <c r="U29" i="9"/>
  <c r="U7" i="9"/>
  <c r="U52" i="9"/>
  <c r="U27" i="9"/>
  <c r="U45" i="9"/>
  <c r="U37" i="9"/>
  <c r="U9" i="9"/>
  <c r="U15" i="9"/>
  <c r="U39" i="9"/>
  <c r="U21" i="9"/>
  <c r="U24" i="9"/>
  <c r="U13" i="9"/>
  <c r="U26" i="9"/>
  <c r="U20" i="9"/>
  <c r="U44" i="9"/>
  <c r="U35" i="9"/>
  <c r="U49" i="9"/>
  <c r="U5" i="9"/>
  <c r="U33" i="9"/>
  <c r="U8" i="9"/>
  <c r="U18" i="9"/>
  <c r="U41" i="9"/>
  <c r="U3" i="9"/>
  <c r="H11" i="9"/>
  <c r="H13" i="9"/>
  <c r="H12" i="9"/>
  <c r="H10" i="9"/>
  <c r="H8" i="9" l="1"/>
  <c r="Q8" i="10"/>
  <c r="R8" i="10" s="1"/>
  <c r="Q26" i="10"/>
  <c r="R26" i="10" s="1"/>
  <c r="Q47" i="10"/>
  <c r="R47" i="10" s="1"/>
  <c r="Q39" i="10"/>
  <c r="R39" i="10" s="1"/>
  <c r="Q11" i="10"/>
  <c r="R11" i="10" s="1"/>
  <c r="Q52" i="10"/>
  <c r="R52" i="10" s="1"/>
  <c r="Q25" i="10"/>
  <c r="R25" i="10" s="1"/>
  <c r="Q43" i="10"/>
  <c r="R43" i="10" s="1"/>
  <c r="Q46" i="10"/>
  <c r="R46" i="10" s="1"/>
  <c r="Q29" i="10"/>
  <c r="R29" i="10" s="1"/>
  <c r="Q49" i="10"/>
  <c r="R49" i="10" s="1"/>
  <c r="Q48" i="10"/>
  <c r="R48" i="10" s="1"/>
  <c r="Q5" i="10"/>
  <c r="R5" i="10" s="1"/>
  <c r="Q34" i="10"/>
  <c r="R34" i="10" s="1"/>
  <c r="Q16" i="10"/>
  <c r="R16" i="10" s="1"/>
  <c r="Q9" i="10"/>
  <c r="R9" i="10" s="1"/>
  <c r="Q28" i="10"/>
  <c r="R28" i="10" s="1"/>
  <c r="Q13" i="10"/>
  <c r="R13" i="10" s="1"/>
  <c r="Q45" i="10"/>
  <c r="R45" i="10" s="1"/>
  <c r="Q22" i="10"/>
  <c r="R22" i="10" s="1"/>
  <c r="Q23" i="10"/>
  <c r="R23" i="10" s="1"/>
  <c r="Q51" i="10"/>
  <c r="R51" i="10" s="1"/>
  <c r="Q24" i="10"/>
  <c r="R24" i="10" s="1"/>
  <c r="Q33" i="10"/>
  <c r="R33" i="10" s="1"/>
  <c r="Q4" i="10"/>
  <c r="R4" i="10" s="1"/>
  <c r="Q35" i="10"/>
  <c r="R35" i="10" s="1"/>
  <c r="Q42" i="10"/>
  <c r="R42" i="10" s="1"/>
  <c r="Q20" i="10"/>
  <c r="R20" i="10" s="1"/>
  <c r="Q6" i="10"/>
  <c r="R6" i="10" s="1"/>
  <c r="Q36" i="10"/>
  <c r="R36" i="10" s="1"/>
  <c r="Q17" i="10"/>
  <c r="R17" i="10" s="1"/>
  <c r="Q12" i="10"/>
  <c r="R12" i="10" s="1"/>
  <c r="Q30" i="10"/>
  <c r="R30" i="10" s="1"/>
  <c r="Q14" i="10"/>
  <c r="R14" i="10" s="1"/>
  <c r="Q3" i="10"/>
  <c r="R3" i="10" s="1"/>
  <c r="Q32" i="10"/>
  <c r="R32" i="10" s="1"/>
  <c r="Q15" i="10"/>
  <c r="R15" i="10" s="1"/>
  <c r="Q37" i="10"/>
  <c r="R37" i="10" s="1"/>
  <c r="Q10" i="10"/>
  <c r="R10" i="10" s="1"/>
  <c r="Q50" i="10"/>
  <c r="R50" i="10" s="1"/>
  <c r="Q7" i="10"/>
  <c r="R7" i="10" s="1"/>
  <c r="Q41" i="10"/>
  <c r="R41" i="10" s="1"/>
  <c r="Q44" i="10"/>
  <c r="R44" i="10" s="1"/>
  <c r="Q21" i="10"/>
  <c r="R21" i="10" s="1"/>
  <c r="Q27" i="10"/>
  <c r="R27" i="10" s="1"/>
  <c r="Q38" i="10"/>
  <c r="R38" i="10" s="1"/>
  <c r="Q18" i="10"/>
  <c r="R18" i="10" s="1"/>
  <c r="Q31" i="10"/>
  <c r="R31" i="10" s="1"/>
  <c r="Q40" i="10"/>
  <c r="R40" i="10" s="1"/>
  <c r="Q19" i="10"/>
  <c r="R19" i="10" s="1"/>
  <c r="T26" i="11"/>
  <c r="T13" i="11"/>
  <c r="T14" i="11"/>
  <c r="T25" i="11"/>
  <c r="T24" i="11"/>
  <c r="H5" i="11"/>
  <c r="K4" i="11"/>
  <c r="J4" i="11"/>
  <c r="T18" i="11"/>
  <c r="T9" i="11"/>
  <c r="T11" i="11"/>
  <c r="T44" i="11"/>
  <c r="T52" i="11"/>
  <c r="T51" i="11"/>
  <c r="T37" i="11"/>
  <c r="T49" i="11"/>
  <c r="T42" i="11"/>
  <c r="H4" i="11"/>
  <c r="K3" i="11"/>
  <c r="T3" i="11"/>
  <c r="I3" i="11"/>
  <c r="T39" i="11"/>
  <c r="T22" i="11"/>
  <c r="T32" i="11"/>
  <c r="T40" i="11"/>
  <c r="T46" i="11"/>
  <c r="T4" i="11"/>
  <c r="T7" i="11"/>
  <c r="I5" i="11"/>
  <c r="T33" i="11"/>
  <c r="T38" i="11"/>
  <c r="T5" i="11"/>
  <c r="T27" i="11"/>
  <c r="T29" i="11"/>
  <c r="T35" i="11"/>
  <c r="T19" i="11"/>
  <c r="T16" i="11"/>
  <c r="T17" i="11"/>
  <c r="K6" i="11"/>
  <c r="J6" i="11"/>
  <c r="J3" i="11"/>
  <c r="T43" i="11"/>
  <c r="T50" i="11"/>
  <c r="T6" i="11"/>
  <c r="H3" i="11"/>
  <c r="T34" i="11"/>
  <c r="T36" i="11"/>
  <c r="T47" i="11"/>
  <c r="T45" i="11"/>
  <c r="H6" i="11"/>
  <c r="K5" i="11"/>
  <c r="J5" i="11"/>
  <c r="I6" i="11"/>
  <c r="T10" i="11"/>
  <c r="T48" i="11"/>
  <c r="T20" i="11"/>
  <c r="T21" i="11"/>
  <c r="T8" i="11"/>
  <c r="T28" i="11"/>
  <c r="T30" i="11"/>
  <c r="T41" i="11"/>
  <c r="I4" i="11"/>
  <c r="T12" i="11"/>
  <c r="T31" i="11"/>
  <c r="T23" i="11"/>
  <c r="T15" i="11"/>
  <c r="N52" i="11" l="1"/>
  <c r="N48" i="11"/>
  <c r="N44" i="11"/>
  <c r="N40" i="11"/>
  <c r="N36" i="11"/>
  <c r="N32" i="11"/>
  <c r="N28" i="11"/>
  <c r="N24" i="11"/>
  <c r="N20" i="11"/>
  <c r="N16" i="11"/>
  <c r="N9" i="11"/>
  <c r="N7" i="11"/>
  <c r="N51" i="11"/>
  <c r="N47" i="11"/>
  <c r="N43" i="11"/>
  <c r="N39" i="11"/>
  <c r="N35" i="11"/>
  <c r="N31" i="11"/>
  <c r="N27" i="11"/>
  <c r="N23" i="11"/>
  <c r="N19" i="11"/>
  <c r="N15" i="11"/>
  <c r="N8" i="11"/>
  <c r="N4" i="11"/>
  <c r="N11" i="11"/>
  <c r="N50" i="11"/>
  <c r="N46" i="11"/>
  <c r="N42" i="11"/>
  <c r="N38" i="11"/>
  <c r="N34" i="11"/>
  <c r="N30" i="11"/>
  <c r="N26" i="11"/>
  <c r="N22" i="11"/>
  <c r="N18" i="11"/>
  <c r="N14" i="11"/>
  <c r="N3" i="11"/>
  <c r="N12" i="11"/>
  <c r="N10" i="11"/>
  <c r="N49" i="11"/>
  <c r="N45" i="11"/>
  <c r="N41" i="11"/>
  <c r="N37" i="11"/>
  <c r="N33" i="11"/>
  <c r="N29" i="11"/>
  <c r="N25" i="11"/>
  <c r="N21" i="11"/>
  <c r="N17" i="11"/>
  <c r="N13" i="11"/>
  <c r="N5" i="11"/>
  <c r="N6" i="11"/>
  <c r="O52" i="11"/>
  <c r="O48" i="11"/>
  <c r="O44" i="11"/>
  <c r="O40" i="11"/>
  <c r="O36" i="11"/>
  <c r="O32" i="11"/>
  <c r="O28" i="11"/>
  <c r="O24" i="11"/>
  <c r="O20" i="11"/>
  <c r="O16" i="11"/>
  <c r="O11" i="11"/>
  <c r="O12" i="11"/>
  <c r="O4" i="11"/>
  <c r="O51" i="11"/>
  <c r="O47" i="11"/>
  <c r="O43" i="11"/>
  <c r="O39" i="11"/>
  <c r="O35" i="11"/>
  <c r="O31" i="11"/>
  <c r="O27" i="11"/>
  <c r="O23" i="11"/>
  <c r="O19" i="11"/>
  <c r="O15" i="11"/>
  <c r="O10" i="11"/>
  <c r="O7" i="11"/>
  <c r="O3" i="11"/>
  <c r="O50" i="11"/>
  <c r="O46" i="11"/>
  <c r="O42" i="11"/>
  <c r="O38" i="11"/>
  <c r="O34" i="11"/>
  <c r="O30" i="11"/>
  <c r="O26" i="11"/>
  <c r="O22" i="11"/>
  <c r="O18" i="11"/>
  <c r="O14" i="11"/>
  <c r="O9" i="11"/>
  <c r="O6" i="11"/>
  <c r="O49" i="11"/>
  <c r="O45" i="11"/>
  <c r="O41" i="11"/>
  <c r="O37" i="11"/>
  <c r="O33" i="11"/>
  <c r="O29" i="11"/>
  <c r="O25" i="11"/>
  <c r="O21" i="11"/>
  <c r="O17" i="11"/>
  <c r="O13" i="11"/>
  <c r="O8" i="11"/>
  <c r="O5" i="11"/>
  <c r="P50" i="11"/>
  <c r="P46" i="11"/>
  <c r="P42" i="11"/>
  <c r="P38" i="11"/>
  <c r="P34" i="11"/>
  <c r="P30" i="11"/>
  <c r="P26" i="11"/>
  <c r="P22" i="11"/>
  <c r="P18" i="11"/>
  <c r="P14" i="11"/>
  <c r="P8" i="11"/>
  <c r="P4" i="11"/>
  <c r="P49" i="11"/>
  <c r="P45" i="11"/>
  <c r="P41" i="11"/>
  <c r="P37" i="11"/>
  <c r="P33" i="11"/>
  <c r="P29" i="11"/>
  <c r="P25" i="11"/>
  <c r="P21" i="11"/>
  <c r="P17" i="11"/>
  <c r="P13" i="11"/>
  <c r="P7" i="11"/>
  <c r="P3" i="11"/>
  <c r="P52" i="11"/>
  <c r="P48" i="11"/>
  <c r="P44" i="11"/>
  <c r="P40" i="11"/>
  <c r="P36" i="11"/>
  <c r="P32" i="11"/>
  <c r="P28" i="11"/>
  <c r="P24" i="11"/>
  <c r="P20" i="11"/>
  <c r="P16" i="11"/>
  <c r="P12" i="11"/>
  <c r="P6" i="11"/>
  <c r="P11" i="11"/>
  <c r="P51" i="11"/>
  <c r="P47" i="11"/>
  <c r="P43" i="11"/>
  <c r="P39" i="11"/>
  <c r="P35" i="11"/>
  <c r="P31" i="11"/>
  <c r="P27" i="11"/>
  <c r="P23" i="11"/>
  <c r="P19" i="11"/>
  <c r="P15" i="11"/>
  <c r="P9" i="11"/>
  <c r="P5" i="11"/>
  <c r="P10" i="11"/>
  <c r="M12" i="11"/>
  <c r="Q12" i="11" s="1"/>
  <c r="R12" i="11" s="1"/>
  <c r="U12" i="11" s="1"/>
  <c r="M4" i="11"/>
  <c r="Q4" i="11" s="1"/>
  <c r="R4" i="11" s="1"/>
  <c r="U4" i="11" s="1"/>
  <c r="M52" i="11"/>
  <c r="Q52" i="11" s="1"/>
  <c r="R52" i="11" s="1"/>
  <c r="U52" i="11" s="1"/>
  <c r="M48" i="11"/>
  <c r="M44" i="11"/>
  <c r="Q44" i="11" s="1"/>
  <c r="R44" i="11" s="1"/>
  <c r="U44" i="11" s="1"/>
  <c r="M40" i="11"/>
  <c r="Q40" i="11" s="1"/>
  <c r="R40" i="11" s="1"/>
  <c r="U40" i="11" s="1"/>
  <c r="M34" i="11"/>
  <c r="Q34" i="11" s="1"/>
  <c r="R34" i="11" s="1"/>
  <c r="U34" i="11" s="1"/>
  <c r="M30" i="11"/>
  <c r="Q30" i="11" s="1"/>
  <c r="R30" i="11" s="1"/>
  <c r="U30" i="11" s="1"/>
  <c r="M26" i="11"/>
  <c r="M15" i="11"/>
  <c r="Q15" i="11" s="1"/>
  <c r="R15" i="11" s="1"/>
  <c r="U15" i="11" s="1"/>
  <c r="M16" i="11"/>
  <c r="M14" i="11"/>
  <c r="Q14" i="11" s="1"/>
  <c r="R14" i="11" s="1"/>
  <c r="U14" i="11" s="1"/>
  <c r="M24" i="11"/>
  <c r="M7" i="11"/>
  <c r="Q7" i="11" s="1"/>
  <c r="R7" i="11" s="1"/>
  <c r="U7" i="11" s="1"/>
  <c r="M3" i="11"/>
  <c r="M51" i="11"/>
  <c r="M47" i="11"/>
  <c r="Q47" i="11" s="1"/>
  <c r="R47" i="11" s="1"/>
  <c r="U47" i="11" s="1"/>
  <c r="M43" i="11"/>
  <c r="Q43" i="11" s="1"/>
  <c r="R43" i="11" s="1"/>
  <c r="U43" i="11" s="1"/>
  <c r="M39" i="11"/>
  <c r="M33" i="11"/>
  <c r="Q33" i="11" s="1"/>
  <c r="R33" i="11" s="1"/>
  <c r="U33" i="11" s="1"/>
  <c r="M29" i="11"/>
  <c r="M38" i="11"/>
  <c r="Q38" i="11" s="1"/>
  <c r="R38" i="11" s="1"/>
  <c r="U38" i="11" s="1"/>
  <c r="M21" i="11"/>
  <c r="M36" i="11"/>
  <c r="Q36" i="11" s="1"/>
  <c r="R36" i="11" s="1"/>
  <c r="U36" i="11" s="1"/>
  <c r="M9" i="11"/>
  <c r="M8" i="11"/>
  <c r="Q8" i="11" s="1"/>
  <c r="R8" i="11" s="1"/>
  <c r="U8" i="11" s="1"/>
  <c r="M6" i="11"/>
  <c r="M11" i="11"/>
  <c r="Q11" i="11" s="1"/>
  <c r="R11" i="11" s="1"/>
  <c r="U11" i="11" s="1"/>
  <c r="M50" i="11"/>
  <c r="Q50" i="11" s="1"/>
  <c r="R50" i="11" s="1"/>
  <c r="U50" i="11" s="1"/>
  <c r="M46" i="11"/>
  <c r="Q46" i="11" s="1"/>
  <c r="R46" i="11" s="1"/>
  <c r="U46" i="11" s="1"/>
  <c r="M42" i="11"/>
  <c r="M37" i="11"/>
  <c r="M32" i="11"/>
  <c r="M28" i="11"/>
  <c r="Q28" i="11" s="1"/>
  <c r="R28" i="11" s="1"/>
  <c r="U28" i="11" s="1"/>
  <c r="M23" i="11"/>
  <c r="M17" i="11"/>
  <c r="Q17" i="11" s="1"/>
  <c r="R17" i="11" s="1"/>
  <c r="U17" i="11" s="1"/>
  <c r="M22" i="11"/>
  <c r="M25" i="11"/>
  <c r="Q25" i="11" s="1"/>
  <c r="R25" i="11" s="1"/>
  <c r="U25" i="11" s="1"/>
  <c r="M5" i="11"/>
  <c r="M10" i="11"/>
  <c r="Q10" i="11" s="1"/>
  <c r="R10" i="11" s="1"/>
  <c r="U10" i="11" s="1"/>
  <c r="M49" i="11"/>
  <c r="Q49" i="11" s="1"/>
  <c r="R49" i="11" s="1"/>
  <c r="U49" i="11" s="1"/>
  <c r="M45" i="11"/>
  <c r="Q45" i="11" s="1"/>
  <c r="R45" i="11" s="1"/>
  <c r="U45" i="11" s="1"/>
  <c r="M41" i="11"/>
  <c r="Q41" i="11" s="1"/>
  <c r="R41" i="11" s="1"/>
  <c r="U41" i="11" s="1"/>
  <c r="M35" i="11"/>
  <c r="M31" i="11"/>
  <c r="Q31" i="11" s="1"/>
  <c r="R31" i="11" s="1"/>
  <c r="U31" i="11" s="1"/>
  <c r="M27" i="11"/>
  <c r="Q27" i="11" s="1"/>
  <c r="R27" i="11" s="1"/>
  <c r="U27" i="11" s="1"/>
  <c r="M19" i="11"/>
  <c r="M20" i="11"/>
  <c r="Q20" i="11" s="1"/>
  <c r="R20" i="11" s="1"/>
  <c r="U20" i="11" s="1"/>
  <c r="M18" i="11"/>
  <c r="Q18" i="11" s="1"/>
  <c r="R18" i="11" s="1"/>
  <c r="U18" i="11" s="1"/>
  <c r="M13" i="11"/>
  <c r="Q13" i="11" s="1"/>
  <c r="R13" i="11" s="1"/>
  <c r="U13" i="11" s="1"/>
  <c r="U44" i="10"/>
  <c r="U41" i="10"/>
  <c r="U27" i="10"/>
  <c r="U7" i="10"/>
  <c r="U15" i="10"/>
  <c r="U30" i="10"/>
  <c r="U6" i="10"/>
  <c r="U4" i="10"/>
  <c r="U23" i="10"/>
  <c r="U28" i="10"/>
  <c r="U5" i="10"/>
  <c r="U46" i="10"/>
  <c r="U11" i="10"/>
  <c r="U8" i="10"/>
  <c r="U38" i="10"/>
  <c r="U40" i="10"/>
  <c r="U31" i="10"/>
  <c r="U21" i="10"/>
  <c r="U50" i="10"/>
  <c r="U32" i="10"/>
  <c r="U12" i="10"/>
  <c r="U20" i="10"/>
  <c r="U33" i="10"/>
  <c r="U22" i="10"/>
  <c r="U9" i="10"/>
  <c r="U48" i="10"/>
  <c r="U43" i="10"/>
  <c r="U39" i="10"/>
  <c r="U18" i="10"/>
  <c r="U10" i="10"/>
  <c r="U17" i="10"/>
  <c r="U42" i="10"/>
  <c r="U24" i="10"/>
  <c r="U45" i="10"/>
  <c r="U16" i="10"/>
  <c r="U49" i="10"/>
  <c r="U25" i="10"/>
  <c r="U47" i="10"/>
  <c r="U19" i="10"/>
  <c r="U37" i="10"/>
  <c r="U14" i="10"/>
  <c r="U36" i="10"/>
  <c r="U35" i="10"/>
  <c r="U51" i="10"/>
  <c r="U13" i="10"/>
  <c r="U34" i="10"/>
  <c r="U29" i="10"/>
  <c r="U52" i="10"/>
  <c r="U26" i="10"/>
  <c r="U3" i="10"/>
  <c r="H10" i="10"/>
  <c r="H12" i="10"/>
  <c r="H13" i="10"/>
  <c r="H11" i="10"/>
  <c r="H8" i="10" l="1"/>
  <c r="Q22" i="11"/>
  <c r="R22" i="11" s="1"/>
  <c r="U22" i="11" s="1"/>
  <c r="Q32" i="11"/>
  <c r="R32" i="11" s="1"/>
  <c r="U32" i="11" s="1"/>
  <c r="Q9" i="11"/>
  <c r="R9" i="11" s="1"/>
  <c r="U9" i="11" s="1"/>
  <c r="Q29" i="11"/>
  <c r="R29" i="11" s="1"/>
  <c r="U29" i="11" s="1"/>
  <c r="Q24" i="11"/>
  <c r="R24" i="11" s="1"/>
  <c r="U24" i="11" s="1"/>
  <c r="Q26" i="11"/>
  <c r="R26" i="11" s="1"/>
  <c r="U26" i="11" s="1"/>
  <c r="Q35" i="11"/>
  <c r="R35" i="11" s="1"/>
  <c r="U35" i="11" s="1"/>
  <c r="Q37" i="11"/>
  <c r="R37" i="11" s="1"/>
  <c r="U37" i="11" s="1"/>
  <c r="Q51" i="11"/>
  <c r="R51" i="11" s="1"/>
  <c r="U51" i="11" s="1"/>
  <c r="Q48" i="11"/>
  <c r="R48" i="11" s="1"/>
  <c r="U48" i="11" s="1"/>
  <c r="Q19" i="11"/>
  <c r="R19" i="11" s="1"/>
  <c r="U19" i="11" s="1"/>
  <c r="Q5" i="11"/>
  <c r="R5" i="11" s="1"/>
  <c r="U5" i="11" s="1"/>
  <c r="Q23" i="11"/>
  <c r="R23" i="11" s="1"/>
  <c r="U23" i="11" s="1"/>
  <c r="Q42" i="11"/>
  <c r="R42" i="11" s="1"/>
  <c r="U42" i="11" s="1"/>
  <c r="Q6" i="11"/>
  <c r="R6" i="11" s="1"/>
  <c r="U6" i="11" s="1"/>
  <c r="Q21" i="11"/>
  <c r="R21" i="11" s="1"/>
  <c r="U21" i="11" s="1"/>
  <c r="Q39" i="11"/>
  <c r="R39" i="11" s="1"/>
  <c r="U39" i="11" s="1"/>
  <c r="Q3" i="11"/>
  <c r="R3" i="11" s="1"/>
  <c r="U3" i="11" s="1"/>
  <c r="Q16" i="11"/>
  <c r="R16" i="11" s="1"/>
  <c r="U16" i="11" s="1"/>
  <c r="H8" i="11" l="1"/>
  <c r="H13" i="11"/>
  <c r="H10" i="11"/>
  <c r="H12" i="11"/>
  <c r="H11" i="11"/>
</calcChain>
</file>

<file path=xl/sharedStrings.xml><?xml version="1.0" encoding="utf-8"?>
<sst xmlns="http://schemas.openxmlformats.org/spreadsheetml/2006/main" count="786" uniqueCount="73">
  <si>
    <t>Murder</t>
  </si>
  <si>
    <t>Assault</t>
  </si>
  <si>
    <t>UrbanPop</t>
  </si>
  <si>
    <t>Rape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</si>
  <si>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</si>
  <si>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</si>
  <si>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</si>
  <si>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</si>
  <si>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</si>
  <si>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</si>
  <si>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</si>
  <si>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</si>
  <si>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</si>
  <si>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</si>
  <si>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</si>
  <si>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</si>
  <si>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</si>
  <si>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</si>
  <si>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</si>
  <si>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</si>
  <si>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</si>
  <si>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</si>
  <si>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</si>
  <si>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</si>
  <si>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</si>
  <si>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</si>
  <si>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</si>
  <si>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</si>
  <si>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</si>
  <si>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</si>
  <si>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</si>
  <si>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</si>
  <si>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</si>
  <si>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</si>
  <si>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</si>
  <si>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</si>
  <si>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</si>
  <si>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</si>
  <si>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</si>
  <si>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</si>
  <si>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</si>
  <si>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</si>
  <si>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</si>
  <si>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</si>
  <si>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</si>
  <si>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</si>
  <si>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</si>
  <si>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</si>
  <si>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</si>
  <si>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</si>
  <si>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</si>
  <si>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</si>
  <si>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</si>
  <si>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</si>
  <si>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Country</t>
  </si>
  <si>
    <t>Mean</t>
  </si>
  <si>
    <t>C1</t>
  </si>
  <si>
    <t>C2</t>
  </si>
  <si>
    <t>C3</t>
  </si>
  <si>
    <t>C4</t>
  </si>
  <si>
    <t>Difference</t>
  </si>
  <si>
    <t>Cluster</t>
  </si>
  <si>
    <t>Min</t>
  </si>
  <si>
    <t>k1</t>
  </si>
  <si>
    <t>OldCluster</t>
  </si>
  <si>
    <t>k2</t>
  </si>
  <si>
    <t>k3</t>
  </si>
  <si>
    <t>k4</t>
  </si>
  <si>
    <t>k5</t>
  </si>
  <si>
    <t>k6</t>
  </si>
  <si>
    <t>k7</t>
  </si>
  <si>
    <t>k8</t>
  </si>
  <si>
    <t>k9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</si>
</sst>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'k9'!$B$2</c:f>
              <c:strCache>
                <c:ptCount val="1"/>
                <c:pt idx="0">
                  <c:v>Murder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'k9'!$A$3:$A$52</c:f>
              <c:strCache>
                <c:ptCount val="50"/>
                <c:pt idx="0">
                  <c:v>L1</c:v>
                </c:pt>
                <c:pt idx="1">
                  <c:v>L2</c:v>
                </c:pt>
                <c:pt idx="2">
                  <c:v>L3</c:v>
                </c:pt>
                <c:pt idx="3">
                  <c:v>L4</c:v>
                </c:pt>
                <c:pt idx="4">
                  <c:v>L5</c:v>
                </c:pt>
                <c:pt idx="5">
                  <c:v>L6</c:v>
                </c:pt>
                <c:pt idx="6">
                  <c:v>L7</c:v>
                </c:pt>
                <c:pt idx="7">
                  <c:v>L8</c:v>
                </c:pt>
                <c:pt idx="8">
                  <c:v>L9</c:v>
                </c:pt>
                <c:pt idx="9">
                  <c:v>L10</c:v>
                </c:pt>
                <c:pt idx="10">
                  <c:v>L11</c:v>
                </c:pt>
                <c:pt idx="11">
                  <c:v>L12</c:v>
                </c:pt>
                <c:pt idx="12">
                  <c:v>L13</c:v>
                </c:pt>
                <c:pt idx="13">
                  <c:v>L14</c:v>
                </c:pt>
                <c:pt idx="14">
                  <c:v>L15</c:v>
                </c:pt>
                <c:pt idx="15">
                  <c:v>L16</c:v>
                </c:pt>
                <c:pt idx="16">
                  <c:v>L17</c:v>
                </c:pt>
                <c:pt idx="17">
                  <c:v>L18</c:v>
                </c:pt>
                <c:pt idx="18">
                  <c:v>L19</c:v>
                </c:pt>
                <c:pt idx="19">
                  <c:v>L20</c:v>
                </c:pt>
                <c:pt idx="20">
                  <c:v>L21</c:v>
                </c:pt>
                <c:pt idx="21">
                  <c:v>L22</c:v>
                </c:pt>
                <c:pt idx="22">
                  <c:v>L23</c:v>
                </c:pt>
                <c:pt idx="23">
                  <c:v>L24</c:v>
                </c:pt>
                <c:pt idx="24">
                  <c:v>L25</c:v>
                </c:pt>
                <c:pt idx="25">
                  <c:v>L26</c:v>
                </c:pt>
                <c:pt idx="26">
                  <c:v>L27</c:v>
                </c:pt>
                <c:pt idx="27">
                  <c:v>L28</c:v>
                </c:pt>
                <c:pt idx="28">
                  <c:v>L29</c:v>
                </c:pt>
                <c:pt idx="29">
                  <c:v>L30</c:v>
                </c:pt>
                <c:pt idx="30">
                  <c:v>L31</c:v>
                </c:pt>
                <c:pt idx="31">
                  <c:v>L32</c:v>
                </c:pt>
                <c:pt idx="32">
                  <c:v>L33</c:v>
                </c:pt>
                <c:pt idx="33">
                  <c:v>L34</c:v>
                </c:pt>
                <c:pt idx="34">
                  <c:v>L35</c:v>
                </c:pt>
                <c:pt idx="35">
                  <c:v>L36</c:v>
                </c:pt>
                <c:pt idx="36">
                  <c:v>L37</c:v>
                </c:pt>
                <c:pt idx="37">
                  <c:v>L38</c:v>
                </c:pt>
                <c:pt idx="38">
                  <c:v>L39</c:v>
                </c:pt>
                <c:pt idx="39">
                  <c:v>L40</c:v>
                </c:pt>
                <c:pt idx="40">
                  <c:v>L41</c:v>
                </c:pt>
                <c:pt idx="41">
                  <c:v>L42</c:v>
                </c:pt>
                <c:pt idx="42">
                  <c:v>L43</c:v>
                </c:pt>
                <c:pt idx="43">
                  <c:v>L44</c:v>
                </c:pt>
                <c:pt idx="44">
                  <c:v>L45</c:v>
                </c:pt>
                <c:pt idx="45">
                  <c:v>L46</c:v>
                </c:pt>
                <c:pt idx="46">
                  <c:v>L47</c:v>
                </c:pt>
                <c:pt idx="47">
                  <c:v>L48</c:v>
                </c:pt>
                <c:pt idx="48">
                  <c:v>L49</c:v>
                </c:pt>
                <c:pt idx="49">
                  <c:v>L50</c:v>
                </c:pt>
              </c:strCache>
            </c:strRef>
          </c:xVal>
          <c:yVal>
            <c:numRef>
              <c:f>'k9'!$B$3:$B$52</c:f>
              <c:numCache>
                <c:formatCode>General</c:formatCode>
                <c:ptCount val="50"/>
                <c:pt idx="0">
                  <c:v>12</c:v>
                </c:pt>
                <c:pt idx="1">
                  <c:v>9</c:v>
                </c:pt>
                <c:pt idx="2">
                  <c:v>6</c:v>
                </c:pt>
                <c:pt idx="3">
                  <c:v>8</c:v>
                </c:pt>
                <c:pt idx="4">
                  <c:v>7</c:v>
                </c:pt>
                <c:pt idx="5">
                  <c:v>5</c:v>
                </c:pt>
                <c:pt idx="6">
                  <c:v>0</c:v>
                </c:pt>
                <c:pt idx="7">
                  <c:v>4</c:v>
                </c:pt>
                <c:pt idx="8">
                  <c:v>13</c:v>
                </c:pt>
                <c:pt idx="9">
                  <c:v>15</c:v>
                </c:pt>
                <c:pt idx="10">
                  <c:v>5</c:v>
                </c:pt>
                <c:pt idx="11">
                  <c:v>0</c:v>
                </c:pt>
                <c:pt idx="12">
                  <c:v>10</c:v>
                </c:pt>
                <c:pt idx="13">
                  <c:v>7</c:v>
                </c:pt>
                <c:pt idx="14">
                  <c:v>2</c:v>
                </c:pt>
                <c:pt idx="15">
                  <c:v>3</c:v>
                </c:pt>
                <c:pt idx="16">
                  <c:v>7</c:v>
                </c:pt>
                <c:pt idx="17">
                  <c:v>15</c:v>
                </c:pt>
                <c:pt idx="18">
                  <c:v>1</c:v>
                </c:pt>
                <c:pt idx="19">
                  <c:v>10</c:v>
                </c:pt>
                <c:pt idx="20">
                  <c:v>2</c:v>
                </c:pt>
                <c:pt idx="21">
                  <c:v>11</c:v>
                </c:pt>
                <c:pt idx="22">
                  <c:v>1</c:v>
                </c:pt>
                <c:pt idx="23">
                  <c:v>13</c:v>
                </c:pt>
                <c:pt idx="24">
                  <c:v>8</c:v>
                </c:pt>
                <c:pt idx="25">
                  <c:v>5</c:v>
                </c:pt>
                <c:pt idx="26">
                  <c:v>4</c:v>
                </c:pt>
                <c:pt idx="27">
                  <c:v>11</c:v>
                </c:pt>
                <c:pt idx="28">
                  <c:v>0</c:v>
                </c:pt>
                <c:pt idx="29">
                  <c:v>5</c:v>
                </c:pt>
                <c:pt idx="30">
                  <c:v>12</c:v>
                </c:pt>
                <c:pt idx="31">
                  <c:v>9</c:v>
                </c:pt>
                <c:pt idx="32">
                  <c:v>13</c:v>
                </c:pt>
                <c:pt idx="33">
                  <c:v>0.1</c:v>
                </c:pt>
                <c:pt idx="34">
                  <c:v>8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2</c:v>
                </c:pt>
                <c:pt idx="39">
                  <c:v>13</c:v>
                </c:pt>
                <c:pt idx="40">
                  <c:v>3</c:v>
                </c:pt>
                <c:pt idx="41">
                  <c:v>14</c:v>
                </c:pt>
                <c:pt idx="42">
                  <c:v>13</c:v>
                </c:pt>
                <c:pt idx="43">
                  <c:v>0</c:v>
                </c:pt>
                <c:pt idx="44">
                  <c:v>0.1</c:v>
                </c:pt>
                <c:pt idx="45">
                  <c:v>7</c:v>
                </c:pt>
                <c:pt idx="46">
                  <c:v>1</c:v>
                </c:pt>
                <c:pt idx="47">
                  <c:v>5</c:v>
                </c:pt>
                <c:pt idx="48">
                  <c:v>0</c:v>
                </c:pt>
                <c:pt idx="49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14-4280-AD01-FA7335CF45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2898415"/>
        <c:axId val="1822893423"/>
      </c:scatterChart>
      <c:valAx>
        <c:axId val="18228984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2893423"/>
        <c:crosses val="autoZero"/>
        <c:crossBetween val="midCat"/>
      </c:valAx>
      <c:valAx>
        <c:axId val="1822893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28984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</xdr:colOff>
      <xdr:row>45</xdr:row>
      <xdr:rowOff>2</xdr:rowOff>
    </xdr:from>
    <xdr:to>
      <xdr:col>7</xdr:col>
      <xdr:colOff>266702</xdr:colOff>
      <xdr:row>59</xdr:row>
      <xdr:rowOff>76202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7BCE5B-59E8-4D90-86DF-275E5EB140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2"/>
  <sheetViews>
    <sheetView topLeftCell="B1" zoomScale="115" zoomScaleNormal="115" workbookViewId="0">
      <selection activeCell="C16" sqref="C16"/>
    </sheetView>
  </sheetViews>
  <sheetFormatPr defaultRowHeight="15" x14ac:dyDescent="0.25"/>
  <cols>
    <col min="7" max="7" width="9.7109375" bestFit="1" customWidth="1"/>
  </cols>
  <sheetData>
    <row r="1" spans="1:18" x14ac:dyDescent="0.25">
      <c r="H1" t="s">
        <v>55</v>
      </c>
      <c r="M1" t="s">
        <v>60</v>
      </c>
    </row>
    <row r="2" spans="1:18" x14ac:dyDescent="0.25">
      <c r="A2" t="s">
        <v>54</v>
      </c>
      <c r="B2" t="s">
        <v>0</v>
      </c>
      <c r="C2" t="s">
        <v>1</v>
      </c>
      <c r="D2" t="s">
        <v>2</v>
      </c>
      <c r="E2" t="s">
        <v>3</v>
      </c>
      <c r="H2" t="s">
        <v>56</v>
      </c>
      <c r="I2" t="s">
        <v>57</v>
      </c>
      <c r="J2" t="s">
        <v>58</v>
      </c>
      <c r="K2" t="s">
        <v>59</v>
      </c>
      <c r="M2" t="s">
        <v>56</v>
      </c>
      <c r="N2" t="s">
        <v>57</v>
      </c>
      <c r="O2" t="s">
        <v>58</v>
      </c>
      <c r="P2" t="s">
        <v>59</v>
      </c>
      <c r="Q2" t="s">
        <v>62</v>
      </c>
      <c r="R2" t="s">
        <v>61</v>
      </c>
    </row>
    <row r="3" spans="1:18" x14ac:dyDescent="0.25">
      <c r="A3" t="s">
        <v>4</v>
      </c>
      <c r="B3">
        <v>12</v>
      </c>
      <c r="C3">
        <v>193</v>
      </c>
      <c r="D3">
        <v>51</v>
      </c>
      <c r="E3">
        <v>21</v>
      </c>
      <c r="G3" t="s">
        <v>0</v>
      </c>
      <c r="H3">
        <v>2.2999999999999998</v>
      </c>
      <c r="I3">
        <v>45</v>
      </c>
      <c r="J3">
        <v>35</v>
      </c>
      <c r="K3">
        <v>90</v>
      </c>
      <c r="M3">
        <f>SQRT(
 ($B3-H$3)^2 +
 ($C3-H$4) ^2 +
 ($D3-H$5)^2 +
 ($E3-H$6)^2)</f>
        <v>181.49404948923257</v>
      </c>
      <c r="N3">
        <f t="shared" ref="N3:P3" si="0">SQRT(
 ($B3-I$3)^2 +
 ($C3-I$4) ^2 +
 ($D3-I$5)^2 +
 ($E3-I$6)^2)</f>
        <v>161.24205406778964</v>
      </c>
      <c r="O3">
        <f t="shared" si="0"/>
        <v>150.52574530624321</v>
      </c>
      <c r="P3">
        <f t="shared" si="0"/>
        <v>147.42455697745882</v>
      </c>
      <c r="Q3">
        <f>MIN(M3:P3)</f>
        <v>147.42455697745882</v>
      </c>
      <c r="R3" t="str">
        <f>IF(Q3=M3,$M$2,IF(Q3=N3,$N$2,IF(Q3=O3,$O$2,$P$2)))</f>
        <v>C4</v>
      </c>
    </row>
    <row r="4" spans="1:18" x14ac:dyDescent="0.25">
      <c r="A4" t="s">
        <v>5</v>
      </c>
      <c r="B4">
        <v>9</v>
      </c>
      <c r="C4">
        <v>222</v>
      </c>
      <c r="D4">
        <v>39</v>
      </c>
      <c r="E4">
        <v>42</v>
      </c>
      <c r="G4" t="s">
        <v>1</v>
      </c>
      <c r="H4">
        <v>12</v>
      </c>
      <c r="I4">
        <v>43</v>
      </c>
      <c r="J4">
        <v>46</v>
      </c>
      <c r="K4">
        <v>76</v>
      </c>
      <c r="M4">
        <f t="shared" ref="M4:M52" si="1">SQRT(
 ($B4-H$3)^2 +
 ($C4-H$4) ^2 +
 ($D4-H$5)^2 +
 ($E4-H$6)^2)</f>
        <v>210.9855208302219</v>
      </c>
      <c r="N4">
        <f t="shared" ref="N4:N52" si="2">SQRT(
 ($B4-I$3)^2 +
 ($C4-I$4) ^2 +
 ($D4-I$5)^2 +
 ($E4-I$6)^2)</f>
        <v>193.34425256521075</v>
      </c>
      <c r="O4">
        <f t="shared" ref="O4:O52" si="3">SQRT(
 ($B4-J$3)^2 +
 ($C4-J$4) ^2 +
 ($D4-J$5)^2 +
 ($E4-J$6)^2)</f>
        <v>178.01404438976155</v>
      </c>
      <c r="P4">
        <f t="shared" ref="P4:P52" si="4">SQRT(
 ($B4-K$3)^2 +
 ($C4-K$4) ^2 +
 ($D4-K$5)^2 +
 ($E4-K$6)^2)</f>
        <v>169.39598578478771</v>
      </c>
      <c r="Q4">
        <f t="shared" ref="Q4:Q52" si="5">MIN(M4:P4)</f>
        <v>169.39598578478771</v>
      </c>
      <c r="R4" t="str">
        <f t="shared" ref="R4:R52" si="6">IF(Q4=M4,$M$2,IF(Q4=N4,$N$2,IF(Q4=O4,$O$2,$P$2)))</f>
        <v>C4</v>
      </c>
    </row>
    <row r="5" spans="1:18" x14ac:dyDescent="0.25">
      <c r="A5" t="s">
        <v>6</v>
      </c>
      <c r="B5">
        <v>6</v>
      </c>
      <c r="C5">
        <v>226</v>
      </c>
      <c r="D5">
        <v>72</v>
      </c>
      <c r="E5">
        <v>30</v>
      </c>
      <c r="G5" t="s">
        <v>2</v>
      </c>
      <c r="H5">
        <v>42</v>
      </c>
      <c r="I5">
        <v>100</v>
      </c>
      <c r="J5">
        <v>45</v>
      </c>
      <c r="K5">
        <v>56</v>
      </c>
      <c r="M5">
        <f t="shared" si="1"/>
        <v>216.23757767788652</v>
      </c>
      <c r="N5">
        <f t="shared" si="2"/>
        <v>189.28814014618033</v>
      </c>
      <c r="O5">
        <f t="shared" si="3"/>
        <v>184.76742137076005</v>
      </c>
      <c r="P5">
        <f t="shared" si="4"/>
        <v>176.17321022221284</v>
      </c>
      <c r="Q5">
        <f t="shared" si="5"/>
        <v>176.17321022221284</v>
      </c>
      <c r="R5" t="str">
        <f t="shared" si="6"/>
        <v>C4</v>
      </c>
    </row>
    <row r="6" spans="1:18" x14ac:dyDescent="0.25">
      <c r="A6" t="s">
        <v>7</v>
      </c>
      <c r="B6">
        <v>8</v>
      </c>
      <c r="C6">
        <v>177</v>
      </c>
      <c r="D6">
        <v>50</v>
      </c>
      <c r="E6">
        <v>17</v>
      </c>
      <c r="G6" t="s">
        <v>3</v>
      </c>
      <c r="H6">
        <v>23</v>
      </c>
      <c r="I6">
        <v>24</v>
      </c>
      <c r="J6">
        <v>43</v>
      </c>
      <c r="K6">
        <v>65</v>
      </c>
      <c r="M6">
        <f t="shared" si="1"/>
        <v>165.40099757861196</v>
      </c>
      <c r="N6">
        <f t="shared" si="2"/>
        <v>147.89861392183499</v>
      </c>
      <c r="O6">
        <f t="shared" si="3"/>
        <v>136.34881737660947</v>
      </c>
      <c r="P6">
        <f t="shared" si="4"/>
        <v>138.7984149765407</v>
      </c>
      <c r="Q6">
        <f t="shared" si="5"/>
        <v>136.34881737660947</v>
      </c>
      <c r="R6" t="str">
        <f t="shared" si="6"/>
        <v>C3</v>
      </c>
    </row>
    <row r="7" spans="1:18" x14ac:dyDescent="0.25">
      <c r="A7" t="s">
        <v>8</v>
      </c>
      <c r="B7">
        <v>7</v>
      </c>
      <c r="C7">
        <v>235</v>
      </c>
      <c r="D7">
        <v>86</v>
      </c>
      <c r="E7">
        <v>39</v>
      </c>
      <c r="M7">
        <f t="shared" si="1"/>
        <v>227.91026742996902</v>
      </c>
      <c r="N7">
        <f t="shared" si="2"/>
        <v>196.79684956827941</v>
      </c>
      <c r="O7">
        <f t="shared" si="3"/>
        <v>195.45331923505418</v>
      </c>
      <c r="P7">
        <f t="shared" si="4"/>
        <v>183.70084376507364</v>
      </c>
      <c r="Q7">
        <f t="shared" si="5"/>
        <v>183.70084376507364</v>
      </c>
      <c r="R7" t="str">
        <f t="shared" si="6"/>
        <v>C4</v>
      </c>
    </row>
    <row r="8" spans="1:18" x14ac:dyDescent="0.25">
      <c r="A8" t="s">
        <v>9</v>
      </c>
      <c r="B8">
        <v>5</v>
      </c>
      <c r="C8">
        <v>170</v>
      </c>
      <c r="D8">
        <v>78</v>
      </c>
      <c r="E8">
        <v>37</v>
      </c>
      <c r="M8">
        <f t="shared" si="1"/>
        <v>162.67541301622688</v>
      </c>
      <c r="N8">
        <f t="shared" si="2"/>
        <v>135.58023454766553</v>
      </c>
      <c r="O8">
        <f t="shared" si="3"/>
        <v>131.91285001848757</v>
      </c>
      <c r="P8">
        <f t="shared" si="4"/>
        <v>131.63965967746955</v>
      </c>
      <c r="Q8">
        <f t="shared" si="5"/>
        <v>131.63965967746955</v>
      </c>
      <c r="R8" t="str">
        <f t="shared" si="6"/>
        <v>C4</v>
      </c>
    </row>
    <row r="9" spans="1:18" x14ac:dyDescent="0.25">
      <c r="A9" t="s">
        <v>10</v>
      </c>
      <c r="B9">
        <v>0</v>
      </c>
      <c r="C9">
        <v>35</v>
      </c>
      <c r="D9">
        <v>75</v>
      </c>
      <c r="E9">
        <v>7</v>
      </c>
      <c r="M9">
        <f t="shared" si="1"/>
        <v>43.350778539721752</v>
      </c>
      <c r="N9">
        <f t="shared" si="2"/>
        <v>54.799635035281028</v>
      </c>
      <c r="O9">
        <f t="shared" si="3"/>
        <v>59.514704065466042</v>
      </c>
      <c r="P9">
        <f t="shared" si="4"/>
        <v>116.21531740695802</v>
      </c>
      <c r="Q9">
        <f t="shared" si="5"/>
        <v>43.350778539721752</v>
      </c>
      <c r="R9" t="str">
        <f t="shared" si="6"/>
        <v>C1</v>
      </c>
    </row>
    <row r="10" spans="1:18" x14ac:dyDescent="0.25">
      <c r="A10" t="s">
        <v>11</v>
      </c>
      <c r="B10">
        <v>4</v>
      </c>
      <c r="C10">
        <v>198</v>
      </c>
      <c r="D10">
        <v>70</v>
      </c>
      <c r="E10">
        <v>15</v>
      </c>
      <c r="G10" t="s">
        <v>56</v>
      </c>
      <c r="H10">
        <f>COUNTIFS($R$3:$R$52,G10)</f>
        <v>15</v>
      </c>
      <c r="M10">
        <f t="shared" si="1"/>
        <v>188.2734447552283</v>
      </c>
      <c r="N10">
        <f t="shared" si="2"/>
        <v>163.36156218645806</v>
      </c>
      <c r="O10">
        <f t="shared" si="3"/>
        <v>159.60576430693223</v>
      </c>
      <c r="P10">
        <f t="shared" si="4"/>
        <v>158.03797012110729</v>
      </c>
      <c r="Q10">
        <f t="shared" si="5"/>
        <v>158.03797012110729</v>
      </c>
      <c r="R10" t="str">
        <f t="shared" si="6"/>
        <v>C4</v>
      </c>
    </row>
    <row r="11" spans="1:18" x14ac:dyDescent="0.25">
      <c r="A11" t="s">
        <v>12</v>
      </c>
      <c r="B11">
        <v>13</v>
      </c>
      <c r="C11">
        <v>259</v>
      </c>
      <c r="D11">
        <v>74</v>
      </c>
      <c r="E11">
        <v>30</v>
      </c>
      <c r="G11" t="s">
        <v>57</v>
      </c>
      <c r="H11">
        <f t="shared" ref="H11:H13" si="7">COUNTIFS($R$3:$R$52,G11)</f>
        <v>4</v>
      </c>
      <c r="M11">
        <f t="shared" si="1"/>
        <v>249.39224125862455</v>
      </c>
      <c r="N11">
        <f t="shared" si="2"/>
        <v>219.98181743044128</v>
      </c>
      <c r="O11">
        <f t="shared" si="3"/>
        <v>216.47863635934146</v>
      </c>
      <c r="P11">
        <f t="shared" si="4"/>
        <v>202.40306321792661</v>
      </c>
      <c r="Q11">
        <f t="shared" si="5"/>
        <v>202.40306321792661</v>
      </c>
      <c r="R11" t="str">
        <f t="shared" si="6"/>
        <v>C4</v>
      </c>
    </row>
    <row r="12" spans="1:18" x14ac:dyDescent="0.25">
      <c r="A12" t="s">
        <v>13</v>
      </c>
      <c r="B12">
        <v>15</v>
      </c>
      <c r="C12">
        <v>136</v>
      </c>
      <c r="D12">
        <v>52</v>
      </c>
      <c r="E12">
        <v>24</v>
      </c>
      <c r="G12" t="s">
        <v>58</v>
      </c>
      <c r="H12">
        <f t="shared" si="7"/>
        <v>16</v>
      </c>
      <c r="M12">
        <f t="shared" si="1"/>
        <v>125.05314870086239</v>
      </c>
      <c r="N12">
        <f t="shared" si="2"/>
        <v>108.87148386974432</v>
      </c>
      <c r="O12">
        <f t="shared" si="3"/>
        <v>94.392796335313633</v>
      </c>
      <c r="P12">
        <f t="shared" si="4"/>
        <v>104.50837287031121</v>
      </c>
      <c r="Q12">
        <f t="shared" si="5"/>
        <v>94.392796335313633</v>
      </c>
      <c r="R12" t="str">
        <f t="shared" si="6"/>
        <v>C3</v>
      </c>
    </row>
    <row r="13" spans="1:18" x14ac:dyDescent="0.25">
      <c r="A13" t="s">
        <v>14</v>
      </c>
      <c r="B13">
        <v>5</v>
      </c>
      <c r="C13">
        <v>32</v>
      </c>
      <c r="D13">
        <v>82</v>
      </c>
      <c r="E13">
        <v>17</v>
      </c>
      <c r="G13" t="s">
        <v>59</v>
      </c>
      <c r="H13">
        <f t="shared" si="7"/>
        <v>15</v>
      </c>
      <c r="M13">
        <f t="shared" si="1"/>
        <v>45.202765402129991</v>
      </c>
      <c r="N13">
        <f t="shared" si="2"/>
        <v>45.760244754590204</v>
      </c>
      <c r="O13">
        <f t="shared" si="3"/>
        <v>56.044625076808217</v>
      </c>
      <c r="P13">
        <f t="shared" si="4"/>
        <v>110.18620603324175</v>
      </c>
      <c r="Q13">
        <f t="shared" si="5"/>
        <v>45.202765402129991</v>
      </c>
      <c r="R13" t="str">
        <f t="shared" si="6"/>
        <v>C1</v>
      </c>
    </row>
    <row r="14" spans="1:18" x14ac:dyDescent="0.25">
      <c r="A14" t="s">
        <v>15</v>
      </c>
      <c r="B14">
        <v>0</v>
      </c>
      <c r="C14">
        <v>54</v>
      </c>
      <c r="D14">
        <v>47</v>
      </c>
      <c r="E14">
        <v>12</v>
      </c>
      <c r="M14">
        <f t="shared" si="1"/>
        <v>43.764026322997296</v>
      </c>
      <c r="N14">
        <f t="shared" si="2"/>
        <v>71.407282541768808</v>
      </c>
      <c r="O14">
        <f t="shared" si="3"/>
        <v>47.47630988187688</v>
      </c>
      <c r="P14">
        <f t="shared" si="4"/>
        <v>107.11675872616759</v>
      </c>
      <c r="Q14">
        <f t="shared" si="5"/>
        <v>43.764026322997296</v>
      </c>
      <c r="R14" t="str">
        <f t="shared" si="6"/>
        <v>C1</v>
      </c>
    </row>
    <row r="15" spans="1:18" x14ac:dyDescent="0.25">
      <c r="A15" t="s">
        <v>16</v>
      </c>
      <c r="B15">
        <v>10</v>
      </c>
      <c r="C15">
        <v>218</v>
      </c>
      <c r="D15">
        <v>79</v>
      </c>
      <c r="E15">
        <v>20</v>
      </c>
      <c r="M15">
        <f t="shared" si="1"/>
        <v>209.45951876197941</v>
      </c>
      <c r="N15">
        <f t="shared" si="2"/>
        <v>179.74148102205012</v>
      </c>
      <c r="O15">
        <f t="shared" si="3"/>
        <v>178.58891342969753</v>
      </c>
      <c r="P15">
        <f t="shared" si="4"/>
        <v>170.63997187060247</v>
      </c>
      <c r="Q15">
        <f t="shared" si="5"/>
        <v>170.63997187060247</v>
      </c>
      <c r="R15" t="str">
        <f t="shared" si="6"/>
        <v>C4</v>
      </c>
    </row>
    <row r="16" spans="1:18" x14ac:dyDescent="0.25">
      <c r="A16" t="s">
        <v>17</v>
      </c>
      <c r="B16">
        <v>7</v>
      </c>
      <c r="C16">
        <v>26</v>
      </c>
      <c r="D16">
        <v>65</v>
      </c>
      <c r="E16">
        <v>19</v>
      </c>
      <c r="M16">
        <f t="shared" si="1"/>
        <v>27.624083695210597</v>
      </c>
      <c r="N16">
        <f t="shared" si="2"/>
        <v>54.616847217685496</v>
      </c>
      <c r="O16">
        <f t="shared" si="3"/>
        <v>46.475800154489001</v>
      </c>
      <c r="P16">
        <f t="shared" si="4"/>
        <v>107.63828315241747</v>
      </c>
      <c r="Q16">
        <f t="shared" si="5"/>
        <v>27.624083695210597</v>
      </c>
      <c r="R16" t="str">
        <f t="shared" si="6"/>
        <v>C1</v>
      </c>
    </row>
    <row r="17" spans="1:18" x14ac:dyDescent="0.25">
      <c r="A17" t="s">
        <v>18</v>
      </c>
      <c r="B17">
        <v>2</v>
      </c>
      <c r="C17">
        <v>0.1</v>
      </c>
      <c r="D17">
        <v>53</v>
      </c>
      <c r="E17">
        <v>9</v>
      </c>
      <c r="M17">
        <f t="shared" si="1"/>
        <v>21.41728274081472</v>
      </c>
      <c r="N17">
        <f t="shared" si="2"/>
        <v>78.252220415781167</v>
      </c>
      <c r="O17">
        <f t="shared" si="3"/>
        <v>66.451561305961803</v>
      </c>
      <c r="P17">
        <f t="shared" si="4"/>
        <v>129.03414276849364</v>
      </c>
      <c r="Q17">
        <f t="shared" si="5"/>
        <v>21.41728274081472</v>
      </c>
      <c r="R17" t="str">
        <f t="shared" si="6"/>
        <v>C1</v>
      </c>
    </row>
    <row r="18" spans="1:18" x14ac:dyDescent="0.25">
      <c r="A18" t="s">
        <v>19</v>
      </c>
      <c r="B18">
        <v>3</v>
      </c>
      <c r="C18">
        <v>80</v>
      </c>
      <c r="D18">
        <v>56</v>
      </c>
      <c r="E18">
        <v>16</v>
      </c>
      <c r="M18">
        <f t="shared" si="1"/>
        <v>69.781731133585382</v>
      </c>
      <c r="N18">
        <f t="shared" si="2"/>
        <v>71.644957952391877</v>
      </c>
      <c r="O18">
        <f t="shared" si="3"/>
        <v>55.045435778091537</v>
      </c>
      <c r="P18">
        <f t="shared" si="4"/>
        <v>99.929975482834976</v>
      </c>
      <c r="Q18">
        <f t="shared" si="5"/>
        <v>55.045435778091537</v>
      </c>
      <c r="R18" t="str">
        <f t="shared" si="6"/>
        <v>C3</v>
      </c>
    </row>
    <row r="19" spans="1:18" x14ac:dyDescent="0.25">
      <c r="A19" t="s">
        <v>20</v>
      </c>
      <c r="B19">
        <v>7</v>
      </c>
      <c r="C19">
        <v>70</v>
      </c>
      <c r="D19">
        <v>43</v>
      </c>
      <c r="E19">
        <v>15</v>
      </c>
      <c r="M19">
        <f t="shared" si="1"/>
        <v>58.74597858577215</v>
      </c>
      <c r="N19">
        <f t="shared" si="2"/>
        <v>74.182208109492137</v>
      </c>
      <c r="O19">
        <f t="shared" si="3"/>
        <v>46.346520905025869</v>
      </c>
      <c r="P19">
        <f t="shared" si="4"/>
        <v>97.948966303887048</v>
      </c>
      <c r="Q19">
        <f t="shared" si="5"/>
        <v>46.346520905025869</v>
      </c>
      <c r="R19" t="str">
        <f t="shared" si="6"/>
        <v>C3</v>
      </c>
    </row>
    <row r="20" spans="1:18" x14ac:dyDescent="0.25">
      <c r="A20" t="s">
        <v>21</v>
      </c>
      <c r="B20">
        <v>15</v>
      </c>
      <c r="C20">
        <v>159</v>
      </c>
      <c r="D20">
        <v>61</v>
      </c>
      <c r="E20">
        <v>19</v>
      </c>
      <c r="M20">
        <f t="shared" si="1"/>
        <v>148.81965595982274</v>
      </c>
      <c r="N20">
        <f t="shared" si="2"/>
        <v>126.10313239567049</v>
      </c>
      <c r="O20">
        <f t="shared" si="3"/>
        <v>118.32582135780845</v>
      </c>
      <c r="P20">
        <f t="shared" si="4"/>
        <v>121.05783741666626</v>
      </c>
      <c r="Q20">
        <f t="shared" si="5"/>
        <v>118.32582135780845</v>
      </c>
      <c r="R20" t="str">
        <f t="shared" si="6"/>
        <v>C3</v>
      </c>
    </row>
    <row r="21" spans="1:18" x14ac:dyDescent="0.25">
      <c r="A21" t="s">
        <v>22</v>
      </c>
      <c r="B21">
        <v>1</v>
      </c>
      <c r="C21">
        <v>0.1</v>
      </c>
      <c r="D21">
        <v>45</v>
      </c>
      <c r="E21">
        <v>7</v>
      </c>
      <c r="M21">
        <f t="shared" si="1"/>
        <v>20.206434618705003</v>
      </c>
      <c r="N21">
        <f t="shared" si="2"/>
        <v>84.204572322410144</v>
      </c>
      <c r="O21">
        <f t="shared" si="3"/>
        <v>67.518960300052015</v>
      </c>
      <c r="P21">
        <f t="shared" si="4"/>
        <v>131.02217369590539</v>
      </c>
      <c r="Q21">
        <f t="shared" si="5"/>
        <v>20.206434618705003</v>
      </c>
      <c r="R21" t="str">
        <f t="shared" si="6"/>
        <v>C1</v>
      </c>
    </row>
    <row r="22" spans="1:18" x14ac:dyDescent="0.25">
      <c r="A22" t="s">
        <v>23</v>
      </c>
      <c r="B22">
        <v>10</v>
      </c>
      <c r="C22">
        <v>260</v>
      </c>
      <c r="D22">
        <v>63</v>
      </c>
      <c r="E22">
        <v>28</v>
      </c>
      <c r="M22">
        <f t="shared" si="1"/>
        <v>249.05680075035093</v>
      </c>
      <c r="N22">
        <f t="shared" si="2"/>
        <v>222.93272527827762</v>
      </c>
      <c r="O22">
        <f t="shared" si="3"/>
        <v>216.72563300172871</v>
      </c>
      <c r="P22">
        <f t="shared" si="4"/>
        <v>204.14210736641277</v>
      </c>
      <c r="Q22">
        <f t="shared" si="5"/>
        <v>204.14210736641277</v>
      </c>
      <c r="R22" t="str">
        <f t="shared" si="6"/>
        <v>C4</v>
      </c>
    </row>
    <row r="23" spans="1:18" x14ac:dyDescent="0.25">
      <c r="A23" t="s">
        <v>24</v>
      </c>
      <c r="B23">
        <v>2</v>
      </c>
      <c r="C23">
        <v>138</v>
      </c>
      <c r="D23">
        <v>82</v>
      </c>
      <c r="E23">
        <v>13</v>
      </c>
      <c r="M23">
        <f t="shared" si="1"/>
        <v>132.57484678475024</v>
      </c>
      <c r="N23">
        <f t="shared" si="2"/>
        <v>106.39078907499464</v>
      </c>
      <c r="O23">
        <f t="shared" si="3"/>
        <v>108.72902096496593</v>
      </c>
      <c r="P23">
        <f t="shared" si="4"/>
        <v>122.34377793741699</v>
      </c>
      <c r="Q23">
        <f t="shared" si="5"/>
        <v>106.39078907499464</v>
      </c>
      <c r="R23" t="str">
        <f t="shared" si="6"/>
        <v>C2</v>
      </c>
    </row>
    <row r="24" spans="1:18" x14ac:dyDescent="0.25">
      <c r="A24" t="s">
        <v>25</v>
      </c>
      <c r="B24">
        <v>11</v>
      </c>
      <c r="C24">
        <v>251</v>
      </c>
      <c r="D24">
        <v>68</v>
      </c>
      <c r="E24">
        <v>35</v>
      </c>
      <c r="M24">
        <f t="shared" si="1"/>
        <v>240.86653980991215</v>
      </c>
      <c r="N24">
        <f t="shared" si="2"/>
        <v>213.45959805077868</v>
      </c>
      <c r="O24">
        <f t="shared" si="3"/>
        <v>207.83166265032861</v>
      </c>
      <c r="P24">
        <f t="shared" si="4"/>
        <v>194.70490492024078</v>
      </c>
      <c r="Q24">
        <f t="shared" si="5"/>
        <v>194.70490492024078</v>
      </c>
      <c r="R24" t="str">
        <f t="shared" si="6"/>
        <v>C4</v>
      </c>
    </row>
    <row r="25" spans="1:18" x14ac:dyDescent="0.25">
      <c r="A25" t="s">
        <v>26</v>
      </c>
      <c r="B25">
        <v>1</v>
      </c>
      <c r="C25">
        <v>3</v>
      </c>
      <c r="D25">
        <v>62</v>
      </c>
      <c r="E25">
        <v>14</v>
      </c>
      <c r="M25">
        <f t="shared" si="1"/>
        <v>23.742156599601479</v>
      </c>
      <c r="N25">
        <f t="shared" si="2"/>
        <v>71.274118724821847</v>
      </c>
      <c r="O25">
        <f t="shared" si="3"/>
        <v>64.303965663091105</v>
      </c>
      <c r="P25">
        <f t="shared" si="4"/>
        <v>126.04364323519056</v>
      </c>
      <c r="Q25">
        <f t="shared" si="5"/>
        <v>23.742156599601479</v>
      </c>
      <c r="R25" t="str">
        <f t="shared" si="6"/>
        <v>C1</v>
      </c>
    </row>
    <row r="26" spans="1:18" x14ac:dyDescent="0.25">
      <c r="A26" t="s">
        <v>27</v>
      </c>
      <c r="B26">
        <v>13</v>
      </c>
      <c r="C26">
        <v>209</v>
      </c>
      <c r="D26">
        <v>44</v>
      </c>
      <c r="E26">
        <v>13</v>
      </c>
      <c r="M26">
        <f t="shared" si="1"/>
        <v>197.55376483377884</v>
      </c>
      <c r="N26">
        <f t="shared" si="2"/>
        <v>178.42925769054804</v>
      </c>
      <c r="O26">
        <f t="shared" si="3"/>
        <v>167.19449751711329</v>
      </c>
      <c r="P26">
        <f t="shared" si="4"/>
        <v>162.68374227316016</v>
      </c>
      <c r="Q26">
        <f t="shared" si="5"/>
        <v>162.68374227316016</v>
      </c>
      <c r="R26" t="str">
        <f t="shared" si="6"/>
        <v>C4</v>
      </c>
    </row>
    <row r="27" spans="1:18" x14ac:dyDescent="0.25">
      <c r="A27" t="s">
        <v>28</v>
      </c>
      <c r="B27">
        <v>8</v>
      </c>
      <c r="C27">
        <v>80</v>
      </c>
      <c r="D27">
        <v>61</v>
      </c>
      <c r="E27">
        <v>28</v>
      </c>
      <c r="M27">
        <f t="shared" si="1"/>
        <v>71.010492182493707</v>
      </c>
      <c r="N27">
        <f t="shared" si="2"/>
        <v>65.383484153110103</v>
      </c>
      <c r="O27">
        <f t="shared" si="3"/>
        <v>48.641546028061235</v>
      </c>
      <c r="P27">
        <f t="shared" si="4"/>
        <v>90.188691087075881</v>
      </c>
      <c r="Q27">
        <f t="shared" si="5"/>
        <v>48.641546028061235</v>
      </c>
      <c r="R27" t="str">
        <f t="shared" si="6"/>
        <v>C3</v>
      </c>
    </row>
    <row r="28" spans="1:18" x14ac:dyDescent="0.25">
      <c r="A28" t="s">
        <v>29</v>
      </c>
      <c r="B28">
        <v>5</v>
      </c>
      <c r="C28">
        <v>19</v>
      </c>
      <c r="D28">
        <v>45</v>
      </c>
      <c r="E28">
        <v>15</v>
      </c>
      <c r="M28">
        <f t="shared" si="1"/>
        <v>11.370576062803503</v>
      </c>
      <c r="N28">
        <f t="shared" si="2"/>
        <v>72.677369242426494</v>
      </c>
      <c r="O28">
        <f t="shared" si="3"/>
        <v>49.122296363260546</v>
      </c>
      <c r="P28">
        <f t="shared" si="4"/>
        <v>114.4333867365639</v>
      </c>
      <c r="Q28">
        <f t="shared" si="5"/>
        <v>11.370576062803503</v>
      </c>
      <c r="R28" t="str">
        <f t="shared" si="6"/>
        <v>C1</v>
      </c>
    </row>
    <row r="29" spans="1:18" x14ac:dyDescent="0.25">
      <c r="A29" t="s">
        <v>30</v>
      </c>
      <c r="B29">
        <v>4</v>
      </c>
      <c r="C29">
        <v>10</v>
      </c>
      <c r="D29">
        <v>56</v>
      </c>
      <c r="E29">
        <v>13</v>
      </c>
      <c r="M29">
        <f t="shared" si="1"/>
        <v>17.403735231265728</v>
      </c>
      <c r="N29">
        <f t="shared" si="2"/>
        <v>69.476614770726997</v>
      </c>
      <c r="O29">
        <f t="shared" si="3"/>
        <v>57.253820833198546</v>
      </c>
      <c r="P29">
        <f t="shared" si="4"/>
        <v>120.2331069215131</v>
      </c>
      <c r="Q29">
        <f t="shared" si="5"/>
        <v>17.403735231265728</v>
      </c>
      <c r="R29" t="str">
        <f t="shared" si="6"/>
        <v>C1</v>
      </c>
    </row>
    <row r="30" spans="1:18" x14ac:dyDescent="0.25">
      <c r="A30" t="s">
        <v>31</v>
      </c>
      <c r="B30">
        <v>11</v>
      </c>
      <c r="C30">
        <v>239</v>
      </c>
      <c r="D30">
        <v>75</v>
      </c>
      <c r="E30">
        <v>43</v>
      </c>
      <c r="M30">
        <f t="shared" si="1"/>
        <v>230.42068049547984</v>
      </c>
      <c r="N30">
        <f t="shared" si="2"/>
        <v>201.3901685783097</v>
      </c>
      <c r="O30">
        <f t="shared" si="3"/>
        <v>196.78668654154427</v>
      </c>
      <c r="P30">
        <f t="shared" si="4"/>
        <v>183.45299125389045</v>
      </c>
      <c r="Q30">
        <f t="shared" si="5"/>
        <v>183.45299125389045</v>
      </c>
      <c r="R30" t="str">
        <f t="shared" si="6"/>
        <v>C4</v>
      </c>
    </row>
    <row r="31" spans="1:18" x14ac:dyDescent="0.25">
      <c r="A31" t="s">
        <v>32</v>
      </c>
      <c r="B31">
        <v>0</v>
      </c>
      <c r="C31">
        <v>0.1</v>
      </c>
      <c r="D31">
        <v>53</v>
      </c>
      <c r="E31">
        <v>6</v>
      </c>
      <c r="M31">
        <f t="shared" si="1"/>
        <v>23.598728779321991</v>
      </c>
      <c r="N31">
        <f t="shared" si="2"/>
        <v>79.990061882711402</v>
      </c>
      <c r="O31">
        <f t="shared" si="3"/>
        <v>69.027603174382349</v>
      </c>
      <c r="P31">
        <f t="shared" si="4"/>
        <v>131.72247340526218</v>
      </c>
      <c r="Q31">
        <f t="shared" si="5"/>
        <v>23.598728779321991</v>
      </c>
      <c r="R31" t="str">
        <f t="shared" si="6"/>
        <v>C1</v>
      </c>
    </row>
    <row r="32" spans="1:18" x14ac:dyDescent="0.25">
      <c r="A32" t="s">
        <v>33</v>
      </c>
      <c r="B32">
        <v>5</v>
      </c>
      <c r="C32">
        <v>155</v>
      </c>
      <c r="D32">
        <v>87</v>
      </c>
      <c r="E32">
        <v>19</v>
      </c>
      <c r="M32">
        <f t="shared" si="1"/>
        <v>149.99096639464659</v>
      </c>
      <c r="N32">
        <f t="shared" si="2"/>
        <v>119.74138799930456</v>
      </c>
      <c r="O32">
        <f t="shared" si="3"/>
        <v>122.96747537458837</v>
      </c>
      <c r="P32">
        <f t="shared" si="4"/>
        <v>128.61959415267955</v>
      </c>
      <c r="Q32">
        <f t="shared" si="5"/>
        <v>119.74138799930456</v>
      </c>
      <c r="R32" t="str">
        <f t="shared" si="6"/>
        <v>C2</v>
      </c>
    </row>
    <row r="33" spans="1:18" x14ac:dyDescent="0.25">
      <c r="A33" t="s">
        <v>34</v>
      </c>
      <c r="B33">
        <v>12</v>
      </c>
      <c r="C33">
        <v>229</v>
      </c>
      <c r="D33">
        <v>64</v>
      </c>
      <c r="E33">
        <v>32</v>
      </c>
      <c r="M33">
        <f t="shared" si="1"/>
        <v>218.51336343574047</v>
      </c>
      <c r="N33">
        <f t="shared" si="2"/>
        <v>192.47077700264006</v>
      </c>
      <c r="O33">
        <f t="shared" si="3"/>
        <v>185.74175621006711</v>
      </c>
      <c r="P33">
        <f t="shared" si="4"/>
        <v>175.05998971781074</v>
      </c>
      <c r="Q33">
        <f t="shared" si="5"/>
        <v>175.05998971781074</v>
      </c>
      <c r="R33" t="str">
        <f t="shared" si="6"/>
        <v>C4</v>
      </c>
    </row>
    <row r="34" spans="1:18" x14ac:dyDescent="0.25">
      <c r="A34" t="s">
        <v>35</v>
      </c>
      <c r="B34">
        <v>9</v>
      </c>
      <c r="C34">
        <v>161</v>
      </c>
      <c r="D34">
        <v>85</v>
      </c>
      <c r="E34">
        <v>23</v>
      </c>
      <c r="M34">
        <f t="shared" si="1"/>
        <v>155.22528788828191</v>
      </c>
      <c r="N34">
        <f t="shared" si="2"/>
        <v>124.28193754524428</v>
      </c>
      <c r="O34">
        <f t="shared" si="3"/>
        <v>126.09916732476864</v>
      </c>
      <c r="P34">
        <f t="shared" si="4"/>
        <v>128.02734082999615</v>
      </c>
      <c r="Q34">
        <f t="shared" si="5"/>
        <v>124.28193754524428</v>
      </c>
      <c r="R34" t="str">
        <f t="shared" si="6"/>
        <v>C2</v>
      </c>
    </row>
    <row r="35" spans="1:18" x14ac:dyDescent="0.25">
      <c r="A35" t="s">
        <v>36</v>
      </c>
      <c r="B35">
        <v>13</v>
      </c>
      <c r="C35">
        <v>321</v>
      </c>
      <c r="D35">
        <v>45</v>
      </c>
      <c r="E35">
        <v>13</v>
      </c>
      <c r="M35">
        <f t="shared" si="1"/>
        <v>309.36142293440531</v>
      </c>
      <c r="N35">
        <f t="shared" si="2"/>
        <v>285.40147161498658</v>
      </c>
      <c r="O35">
        <f t="shared" si="3"/>
        <v>277.50495491071865</v>
      </c>
      <c r="P35">
        <f t="shared" si="4"/>
        <v>262.25750704221986</v>
      </c>
      <c r="Q35">
        <f t="shared" si="5"/>
        <v>262.25750704221986</v>
      </c>
      <c r="R35" t="str">
        <f t="shared" si="6"/>
        <v>C4</v>
      </c>
    </row>
    <row r="36" spans="1:18" x14ac:dyDescent="0.25">
      <c r="A36" t="s">
        <v>37</v>
      </c>
      <c r="B36">
        <v>0.1</v>
      </c>
      <c r="C36">
        <v>27</v>
      </c>
      <c r="D36">
        <v>44</v>
      </c>
      <c r="E36">
        <v>6</v>
      </c>
      <c r="M36">
        <f t="shared" si="1"/>
        <v>22.865694828716666</v>
      </c>
      <c r="N36">
        <f t="shared" si="2"/>
        <v>75.710038964459656</v>
      </c>
      <c r="O36">
        <f t="shared" si="3"/>
        <v>54.304788002532526</v>
      </c>
      <c r="P36">
        <f t="shared" si="4"/>
        <v>118.7771442660582</v>
      </c>
      <c r="Q36">
        <f t="shared" si="5"/>
        <v>22.865694828716666</v>
      </c>
      <c r="R36" t="str">
        <f t="shared" si="6"/>
        <v>C1</v>
      </c>
    </row>
    <row r="37" spans="1:18" x14ac:dyDescent="0.25">
      <c r="A37" t="s">
        <v>38</v>
      </c>
      <c r="B37">
        <v>8</v>
      </c>
      <c r="C37">
        <v>119</v>
      </c>
      <c r="D37">
        <v>73</v>
      </c>
      <c r="E37">
        <v>18</v>
      </c>
      <c r="M37">
        <f t="shared" si="1"/>
        <v>111.65791507994406</v>
      </c>
      <c r="N37">
        <f t="shared" si="2"/>
        <v>88.938180777436642</v>
      </c>
      <c r="O37">
        <f t="shared" si="3"/>
        <v>86.411804749119781</v>
      </c>
      <c r="P37">
        <f t="shared" si="4"/>
        <v>105.21881960942159</v>
      </c>
      <c r="Q37">
        <f t="shared" si="5"/>
        <v>86.411804749119781</v>
      </c>
      <c r="R37" t="str">
        <f t="shared" si="6"/>
        <v>C3</v>
      </c>
    </row>
    <row r="38" spans="1:18" x14ac:dyDescent="0.25">
      <c r="A38" t="s">
        <v>39</v>
      </c>
      <c r="B38">
        <v>4</v>
      </c>
      <c r="C38">
        <v>116</v>
      </c>
      <c r="D38">
        <v>59</v>
      </c>
      <c r="E38">
        <v>20</v>
      </c>
      <c r="M38">
        <f t="shared" si="1"/>
        <v>105.43666345252015</v>
      </c>
      <c r="N38">
        <f t="shared" si="2"/>
        <v>93.311306924723752</v>
      </c>
      <c r="O38">
        <f t="shared" si="3"/>
        <v>81.154174261093928</v>
      </c>
      <c r="P38">
        <f t="shared" si="4"/>
        <v>105.02380682492898</v>
      </c>
      <c r="Q38">
        <f t="shared" si="5"/>
        <v>81.154174261093928</v>
      </c>
      <c r="R38" t="str">
        <f t="shared" si="6"/>
        <v>C3</v>
      </c>
    </row>
    <row r="39" spans="1:18" x14ac:dyDescent="0.25">
      <c r="A39" t="s">
        <v>40</v>
      </c>
      <c r="B39">
        <v>4</v>
      </c>
      <c r="C39">
        <v>103</v>
      </c>
      <c r="D39">
        <v>58</v>
      </c>
      <c r="E39">
        <v>29</v>
      </c>
      <c r="M39">
        <f t="shared" si="1"/>
        <v>92.606101310874763</v>
      </c>
      <c r="N39">
        <f t="shared" si="2"/>
        <v>84.083292038311626</v>
      </c>
      <c r="O39">
        <f t="shared" si="3"/>
        <v>67.638746292343413</v>
      </c>
      <c r="P39">
        <f t="shared" si="4"/>
        <v>97.082439194738001</v>
      </c>
      <c r="Q39">
        <f t="shared" si="5"/>
        <v>67.638746292343413</v>
      </c>
      <c r="R39" t="str">
        <f t="shared" si="6"/>
        <v>C3</v>
      </c>
    </row>
    <row r="40" spans="1:18" x14ac:dyDescent="0.25">
      <c r="A40" t="s">
        <v>41</v>
      </c>
      <c r="B40">
        <v>4</v>
      </c>
      <c r="C40">
        <v>57</v>
      </c>
      <c r="D40">
        <v>67</v>
      </c>
      <c r="E40">
        <v>13</v>
      </c>
      <c r="M40">
        <f t="shared" si="1"/>
        <v>52.467990241670208</v>
      </c>
      <c r="N40">
        <f t="shared" si="2"/>
        <v>55.560777532356404</v>
      </c>
      <c r="O40">
        <f t="shared" si="3"/>
        <v>49.658836071740545</v>
      </c>
      <c r="P40">
        <f t="shared" si="4"/>
        <v>102.86884854026509</v>
      </c>
      <c r="Q40">
        <f t="shared" si="5"/>
        <v>49.658836071740545</v>
      </c>
      <c r="R40" t="str">
        <f t="shared" si="6"/>
        <v>C3</v>
      </c>
    </row>
    <row r="41" spans="1:18" x14ac:dyDescent="0.25">
      <c r="A41" t="s">
        <v>42</v>
      </c>
      <c r="B41">
        <v>2</v>
      </c>
      <c r="C41">
        <v>97</v>
      </c>
      <c r="D41">
        <v>83</v>
      </c>
      <c r="E41">
        <v>5</v>
      </c>
      <c r="M41">
        <f t="shared" si="1"/>
        <v>96.073357389028516</v>
      </c>
      <c r="N41">
        <f t="shared" si="2"/>
        <v>73.586683577940917</v>
      </c>
      <c r="O41">
        <f t="shared" si="3"/>
        <v>81.104870383966457</v>
      </c>
      <c r="P41">
        <f t="shared" si="4"/>
        <v>111.8659912573969</v>
      </c>
      <c r="Q41">
        <f t="shared" si="5"/>
        <v>73.586683577940917</v>
      </c>
      <c r="R41" t="str">
        <f t="shared" si="6"/>
        <v>C2</v>
      </c>
    </row>
    <row r="42" spans="1:18" x14ac:dyDescent="0.25">
      <c r="A42" t="s">
        <v>43</v>
      </c>
      <c r="B42">
        <v>13</v>
      </c>
      <c r="C42">
        <v>210</v>
      </c>
      <c r="D42">
        <v>46</v>
      </c>
      <c r="E42">
        <v>21</v>
      </c>
      <c r="M42">
        <f t="shared" si="1"/>
        <v>198.33933044154404</v>
      </c>
      <c r="N42">
        <f t="shared" si="2"/>
        <v>178.43205989955953</v>
      </c>
      <c r="O42">
        <f t="shared" si="3"/>
        <v>166.92812824685959</v>
      </c>
      <c r="P42">
        <f t="shared" si="4"/>
        <v>161</v>
      </c>
      <c r="Q42">
        <f t="shared" si="5"/>
        <v>161</v>
      </c>
      <c r="R42" t="str">
        <f t="shared" si="6"/>
        <v>C4</v>
      </c>
    </row>
    <row r="43" spans="1:18" x14ac:dyDescent="0.25">
      <c r="A43" t="s">
        <v>44</v>
      </c>
      <c r="B43">
        <v>3</v>
      </c>
      <c r="C43">
        <v>1</v>
      </c>
      <c r="D43">
        <v>43</v>
      </c>
      <c r="E43">
        <v>12</v>
      </c>
      <c r="M43">
        <f t="shared" si="1"/>
        <v>15.604166110369372</v>
      </c>
      <c r="N43">
        <f t="shared" si="2"/>
        <v>83.192547743172284</v>
      </c>
      <c r="O43">
        <f t="shared" si="3"/>
        <v>63.35613624582863</v>
      </c>
      <c r="P43">
        <f t="shared" si="4"/>
        <v>127.16917865583626</v>
      </c>
      <c r="Q43">
        <f t="shared" si="5"/>
        <v>15.604166110369372</v>
      </c>
      <c r="R43" t="str">
        <f t="shared" si="6"/>
        <v>C1</v>
      </c>
    </row>
    <row r="44" spans="1:18" x14ac:dyDescent="0.25">
      <c r="A44" t="s">
        <v>45</v>
      </c>
      <c r="B44">
        <v>14</v>
      </c>
      <c r="C44">
        <v>96</v>
      </c>
      <c r="D44">
        <v>58</v>
      </c>
      <c r="E44">
        <v>27</v>
      </c>
      <c r="M44">
        <f t="shared" si="1"/>
        <v>86.39959490645775</v>
      </c>
      <c r="N44">
        <f t="shared" si="2"/>
        <v>74.451326381737488</v>
      </c>
      <c r="O44">
        <f t="shared" si="3"/>
        <v>58.017238817441147</v>
      </c>
      <c r="P44">
        <f t="shared" si="4"/>
        <v>87.31551981177229</v>
      </c>
      <c r="Q44">
        <f t="shared" si="5"/>
        <v>58.017238817441147</v>
      </c>
      <c r="R44" t="str">
        <f t="shared" si="6"/>
        <v>C3</v>
      </c>
    </row>
    <row r="45" spans="1:18" x14ac:dyDescent="0.25">
      <c r="A45" t="s">
        <v>46</v>
      </c>
      <c r="B45">
        <v>13</v>
      </c>
      <c r="C45">
        <v>137</v>
      </c>
      <c r="D45">
        <v>79</v>
      </c>
      <c r="E45">
        <v>25</v>
      </c>
      <c r="M45">
        <f t="shared" si="1"/>
        <v>130.81471629751752</v>
      </c>
      <c r="N45">
        <f t="shared" si="2"/>
        <v>101.49876846543509</v>
      </c>
      <c r="O45">
        <f t="shared" si="3"/>
        <v>101.21758740456127</v>
      </c>
      <c r="P45">
        <f t="shared" si="4"/>
        <v>108.531101533155</v>
      </c>
      <c r="Q45">
        <f t="shared" si="5"/>
        <v>101.21758740456127</v>
      </c>
      <c r="R45" t="str">
        <f t="shared" si="6"/>
        <v>C3</v>
      </c>
    </row>
    <row r="46" spans="1:18" x14ac:dyDescent="0.25">
      <c r="A46" t="s">
        <v>47</v>
      </c>
      <c r="B46">
        <v>0</v>
      </c>
      <c r="C46">
        <v>49</v>
      </c>
      <c r="D46">
        <v>74</v>
      </c>
      <c r="E46">
        <v>21</v>
      </c>
      <c r="M46">
        <f t="shared" si="1"/>
        <v>49.013161497703855</v>
      </c>
      <c r="N46">
        <f t="shared" si="2"/>
        <v>52.40229002629561</v>
      </c>
      <c r="O46">
        <f t="shared" si="3"/>
        <v>50.586559479766954</v>
      </c>
      <c r="P46">
        <f t="shared" si="4"/>
        <v>105.30432089900205</v>
      </c>
      <c r="Q46">
        <f t="shared" si="5"/>
        <v>49.013161497703855</v>
      </c>
      <c r="R46" t="str">
        <f t="shared" si="6"/>
        <v>C1</v>
      </c>
    </row>
    <row r="47" spans="1:18" x14ac:dyDescent="0.25">
      <c r="A47" t="s">
        <v>48</v>
      </c>
      <c r="B47">
        <v>0.1</v>
      </c>
      <c r="C47">
        <v>44</v>
      </c>
      <c r="D47">
        <v>24</v>
      </c>
      <c r="E47">
        <v>8</v>
      </c>
      <c r="M47">
        <f t="shared" si="1"/>
        <v>39.722034187589131</v>
      </c>
      <c r="N47">
        <f t="shared" si="2"/>
        <v>89.716275000693159</v>
      </c>
      <c r="O47">
        <f t="shared" si="3"/>
        <v>53.740208410463019</v>
      </c>
      <c r="P47">
        <f t="shared" si="4"/>
        <v>115.66767050476983</v>
      </c>
      <c r="Q47">
        <f t="shared" si="5"/>
        <v>39.722034187589131</v>
      </c>
      <c r="R47" t="str">
        <f t="shared" si="6"/>
        <v>C1</v>
      </c>
    </row>
    <row r="48" spans="1:18" x14ac:dyDescent="0.25">
      <c r="A48" t="s">
        <v>49</v>
      </c>
      <c r="B48">
        <v>7</v>
      </c>
      <c r="C48">
        <v>100</v>
      </c>
      <c r="D48">
        <v>58</v>
      </c>
      <c r="E48">
        <v>16</v>
      </c>
      <c r="M48">
        <f t="shared" si="1"/>
        <v>89.839245321852516</v>
      </c>
      <c r="N48">
        <f t="shared" si="2"/>
        <v>80.752708932889675</v>
      </c>
      <c r="O48">
        <f t="shared" si="3"/>
        <v>67.808554032658748</v>
      </c>
      <c r="P48">
        <f t="shared" si="4"/>
        <v>99.347873656158342</v>
      </c>
      <c r="Q48">
        <f t="shared" si="5"/>
        <v>67.808554032658748</v>
      </c>
      <c r="R48" t="str">
        <f t="shared" si="6"/>
        <v>C3</v>
      </c>
    </row>
    <row r="49" spans="1:18" x14ac:dyDescent="0.25">
      <c r="A49" t="s">
        <v>50</v>
      </c>
      <c r="B49">
        <v>1</v>
      </c>
      <c r="C49">
        <v>62</v>
      </c>
      <c r="D49">
        <v>73</v>
      </c>
      <c r="E49">
        <v>24</v>
      </c>
      <c r="M49">
        <f t="shared" si="1"/>
        <v>58.853122262119619</v>
      </c>
      <c r="N49">
        <f t="shared" si="2"/>
        <v>55.009090157900268</v>
      </c>
      <c r="O49">
        <f t="shared" si="3"/>
        <v>50.566787519082126</v>
      </c>
      <c r="P49">
        <f t="shared" si="4"/>
        <v>100.43405796840034</v>
      </c>
      <c r="Q49">
        <f t="shared" si="5"/>
        <v>50.566787519082126</v>
      </c>
      <c r="R49" t="str">
        <f t="shared" si="6"/>
        <v>C3</v>
      </c>
    </row>
    <row r="50" spans="1:18" x14ac:dyDescent="0.25">
      <c r="A50" t="s">
        <v>51</v>
      </c>
      <c r="B50">
        <v>5</v>
      </c>
      <c r="C50">
        <v>65</v>
      </c>
      <c r="D50">
        <v>34</v>
      </c>
      <c r="E50">
        <v>9</v>
      </c>
      <c r="M50">
        <f t="shared" si="1"/>
        <v>55.46431285069707</v>
      </c>
      <c r="N50">
        <f t="shared" si="2"/>
        <v>81.639451247543306</v>
      </c>
      <c r="O50">
        <f t="shared" si="3"/>
        <v>50.378566871239997</v>
      </c>
      <c r="P50">
        <f t="shared" si="4"/>
        <v>104.71867073258713</v>
      </c>
      <c r="Q50">
        <f t="shared" si="5"/>
        <v>50.378566871239997</v>
      </c>
      <c r="R50" t="str">
        <f t="shared" si="6"/>
        <v>C3</v>
      </c>
    </row>
    <row r="51" spans="1:18" x14ac:dyDescent="0.25">
      <c r="A51" t="s">
        <v>52</v>
      </c>
      <c r="B51">
        <v>0</v>
      </c>
      <c r="C51">
        <v>0.1</v>
      </c>
      <c r="D51">
        <v>60</v>
      </c>
      <c r="E51">
        <v>11</v>
      </c>
      <c r="M51">
        <f t="shared" si="1"/>
        <v>24.797177258712331</v>
      </c>
      <c r="N51">
        <f t="shared" si="2"/>
        <v>75.062707118781688</v>
      </c>
      <c r="O51">
        <f t="shared" si="3"/>
        <v>67.681681421194014</v>
      </c>
      <c r="P51">
        <f t="shared" si="4"/>
        <v>129.58707497277652</v>
      </c>
      <c r="Q51">
        <f t="shared" si="5"/>
        <v>24.797177258712331</v>
      </c>
      <c r="R51" t="str">
        <f t="shared" si="6"/>
        <v>C1</v>
      </c>
    </row>
    <row r="52" spans="1:18" x14ac:dyDescent="0.25">
      <c r="A52" t="s">
        <v>53</v>
      </c>
      <c r="B52">
        <v>6</v>
      </c>
      <c r="C52">
        <v>143</v>
      </c>
      <c r="D52">
        <v>51</v>
      </c>
      <c r="E52">
        <v>11</v>
      </c>
      <c r="M52">
        <f t="shared" si="1"/>
        <v>131.90788452552789</v>
      </c>
      <c r="N52">
        <f t="shared" si="2"/>
        <v>118.70551798463288</v>
      </c>
      <c r="O52">
        <f t="shared" si="3"/>
        <v>106.34848376916335</v>
      </c>
      <c r="P52">
        <f t="shared" si="4"/>
        <v>120.3577999134248</v>
      </c>
      <c r="Q52">
        <f t="shared" si="5"/>
        <v>106.34848376916335</v>
      </c>
      <c r="R52" t="str">
        <f t="shared" si="6"/>
        <v>C3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AC25-BAE4-42B7-A692-0E3186536C43}">
  <dimension ref="A1:U52"/>
  <sheetViews>
    <sheetView topLeftCell="E4" zoomScale="250" zoomScaleNormal="250" workbookViewId="0">
      <selection activeCell="G8" sqref="G8"/>
    </sheetView>
  </sheetViews>
  <sheetFormatPr defaultRowHeight="15" x14ac:dyDescent="0.25"/>
  <cols>
    <col min="7" max="7" width="9.7109375" bestFit="1" customWidth="1"/>
  </cols>
  <sheetData>
    <row r="1" spans="1:21" x14ac:dyDescent="0.25">
      <c r="F1" t="s">
        <v>63</v>
      </c>
      <c r="H1" t="s">
        <v>55</v>
      </c>
      <c r="M1" t="s">
        <v>60</v>
      </c>
      <c r="S1">
        <v>1</v>
      </c>
    </row>
    <row r="2" spans="1:21" x14ac:dyDescent="0.25">
      <c r="A2" t="s">
        <v>54</v>
      </c>
      <c r="B2" t="s">
        <v>0</v>
      </c>
      <c r="C2" t="s">
        <v>1</v>
      </c>
      <c r="D2" t="s">
        <v>2</v>
      </c>
      <c r="E2" t="s">
        <v>3</v>
      </c>
      <c r="H2" t="s">
        <v>56</v>
      </c>
      <c r="I2" t="s">
        <v>57</v>
      </c>
      <c r="J2" t="s">
        <v>58</v>
      </c>
      <c r="K2" t="s">
        <v>59</v>
      </c>
      <c r="M2" t="s">
        <v>56</v>
      </c>
      <c r="N2" t="s">
        <v>57</v>
      </c>
      <c r="O2" t="s">
        <v>58</v>
      </c>
      <c r="P2" t="s">
        <v>59</v>
      </c>
      <c r="Q2" t="s">
        <v>62</v>
      </c>
      <c r="R2" t="s">
        <v>61</v>
      </c>
      <c r="S2">
        <v>2</v>
      </c>
      <c r="T2" t="s">
        <v>64</v>
      </c>
      <c r="U2" t="s">
        <v>60</v>
      </c>
    </row>
    <row r="3" spans="1:21" x14ac:dyDescent="0.25">
      <c r="A3" t="s">
        <v>4</v>
      </c>
      <c r="B3">
        <v>12</v>
      </c>
      <c r="C3">
        <v>193</v>
      </c>
      <c r="D3">
        <v>51</v>
      </c>
      <c r="E3">
        <v>21</v>
      </c>
      <c r="F3">
        <v>2</v>
      </c>
      <c r="G3" t="s">
        <v>0</v>
      </c>
      <c r="H3">
        <f ca="1">AVERAGEIFS(
INDIRECT($F$1&amp;"!"&amp;ADDRESS(3,$F3)):INDIRECT($F$1&amp;"!"&amp;ADDRESS(52,$F3) ),
INDIRECT($F$1&amp;"!R3"):INDIRECT($F$1&amp;"!R52"),
H$2)</f>
        <v>1.8800000000000001</v>
      </c>
      <c r="I3">
        <f ca="1">AVERAGEIFS(
INDIRECT($F$1&amp;"!"&amp;ADDRESS(3,$F3)):INDIRECT($F$1&amp;"!"&amp;ADDRESS(52,$F3) ),
INDIRECT($F$1&amp;"!R3"):INDIRECT($F$1&amp;"!R52"),
I$2)</f>
        <v>4.5</v>
      </c>
      <c r="J3">
        <f ca="1">AVERAGEIFS(
INDIRECT($F$1&amp;"!"&amp;ADDRESS(3,$F3)):INDIRECT($F$1&amp;"!"&amp;ADDRESS(52,$F3) ),
INDIRECT($F$1&amp;"!R3"):INDIRECT($F$1&amp;"!R52"),
J$2)</f>
        <v>7.625</v>
      </c>
      <c r="K3">
        <f ca="1">AVERAGEIFS(
INDIRECT($F$1&amp;"!"&amp;ADDRESS(3,$F3)):INDIRECT($F$1&amp;"!"&amp;ADDRESS(52,$F3) ),
INDIRECT($F$1&amp;"!R3"):INDIRECT($F$1&amp;"!R52"),
K$2)</f>
        <v>9.9333333333333336</v>
      </c>
      <c r="M3">
        <f ca="1">SQRT(
 ($B3-H$3)^2 +
 ($C3-H$4) ^2 +
 ($D3-H$5)^2 +
 ($E3-H$6)^2)</f>
        <v>173.5640182884818</v>
      </c>
      <c r="N3">
        <f t="shared" ref="N3:P18" ca="1" si="0">SQRT(
 ($B3-I$3)^2 +
 ($C3-I$4) ^2 +
 ($D3-I$5)^2 +
 ($E3-I$6)^2)</f>
        <v>65.194900107293662</v>
      </c>
      <c r="O3">
        <f t="shared" ca="1" si="0"/>
        <v>87.181518612031525</v>
      </c>
      <c r="P3">
        <f t="shared" ca="1" si="0"/>
        <v>39.130721093960609</v>
      </c>
      <c r="Q3">
        <f ca="1">MIN(M3:P3)</f>
        <v>39.130721093960609</v>
      </c>
      <c r="R3" t="str">
        <f ca="1">IF(Q3=M3,$M$2,IF(Q3=N3,$N$2,IF(Q3=O3,$O$2,$P$2)))</f>
        <v>C4</v>
      </c>
      <c r="S3">
        <v>3</v>
      </c>
      <c r="T3" t="str">
        <f ca="1">INDIRECT($F$1&amp;"!R"&amp;S3)</f>
        <v>C4</v>
      </c>
      <c r="U3">
        <f ca="1">IF(R3=T3,0,1)</f>
        <v>0</v>
      </c>
    </row>
    <row r="4" spans="1:21" x14ac:dyDescent="0.25">
      <c r="A4" t="s">
        <v>5</v>
      </c>
      <c r="B4">
        <v>9</v>
      </c>
      <c r="C4">
        <v>222</v>
      </c>
      <c r="D4">
        <v>39</v>
      </c>
      <c r="E4">
        <v>42</v>
      </c>
      <c r="F4">
        <v>3</v>
      </c>
      <c r="G4" t="s">
        <v>1</v>
      </c>
      <c r="H4">
        <f ca="1">AVERAGEIFS(
INDIRECT($F$1&amp;"!"&amp;ADDRESS(3,$F4)):INDIRECT($F$1&amp;"!"&amp;ADDRESS(52,$F4) ),
INDIRECT($F$1&amp;"!R3"):INDIRECT($F$1&amp;"!R52"),
H$2)</f>
        <v>20.026666666666664</v>
      </c>
      <c r="I4">
        <f ca="1">AVERAGEIFS(
INDIRECT($F$1&amp;"!"&amp;ADDRESS(3,$F4)):INDIRECT($F$1&amp;"!"&amp;ADDRESS(52,$F4) ),
INDIRECT($F$1&amp;"!R3"):INDIRECT($F$1&amp;"!R52"),
I$2)</f>
        <v>137.75</v>
      </c>
      <c r="J4">
        <f ca="1">AVERAGEIFS(
INDIRECT($F$1&amp;"!"&amp;ADDRESS(3,$F4)):INDIRECT($F$1&amp;"!"&amp;ADDRESS(52,$F4) ),
INDIRECT($F$1&amp;"!R3"):INDIRECT($F$1&amp;"!R52"),
J$2)</f>
        <v>106.25</v>
      </c>
      <c r="K4">
        <f ca="1">AVERAGEIFS(
INDIRECT($F$1&amp;"!"&amp;ADDRESS(3,$F4)):INDIRECT($F$1&amp;"!"&amp;ADDRESS(52,$F4) ),
INDIRECT($F$1&amp;"!R3"):INDIRECT($F$1&amp;"!R52"),
K$2)</f>
        <v>229.33333333333334</v>
      </c>
      <c r="M4">
        <f t="shared" ref="M4:P52" ca="1" si="1">SQRT(
 ($B4-H$3)^2 +
 ($C4-H$4) ^2 +
 ($D4-H$5)^2 +
 ($E4-H$6)^2)</f>
        <v>204.98390614333061</v>
      </c>
      <c r="N4">
        <f t="shared" ca="1" si="0"/>
        <v>99.472986282708931</v>
      </c>
      <c r="O4">
        <f t="shared" ca="1" si="0"/>
        <v>119.50728926513227</v>
      </c>
      <c r="P4">
        <f t="shared" ca="1" si="0"/>
        <v>29.286174212416345</v>
      </c>
      <c r="Q4">
        <f t="shared" ref="Q4:Q52" ca="1" si="2">MIN(M4:P4)</f>
        <v>29.286174212416345</v>
      </c>
      <c r="R4" t="str">
        <f t="shared" ref="R4:R52" ca="1" si="3">IF(Q4=M4,$M$2,IF(Q4=N4,$N$2,IF(Q4=O4,$O$2,$P$2)))</f>
        <v>C4</v>
      </c>
      <c r="S4">
        <v>4</v>
      </c>
      <c r="T4" t="str">
        <f t="shared" ref="T4:T52" ca="1" si="4">INDIRECT($F$1&amp;"!R"&amp;S4)</f>
        <v>C4</v>
      </c>
      <c r="U4">
        <f t="shared" ref="U4:U52" ca="1" si="5">IF(R4=T4,0,1)</f>
        <v>0</v>
      </c>
    </row>
    <row r="5" spans="1:21" x14ac:dyDescent="0.25">
      <c r="A5" t="s">
        <v>6</v>
      </c>
      <c r="B5">
        <v>6</v>
      </c>
      <c r="C5">
        <v>226</v>
      </c>
      <c r="D5">
        <v>72</v>
      </c>
      <c r="E5">
        <v>30</v>
      </c>
      <c r="F5">
        <v>4</v>
      </c>
      <c r="G5" t="s">
        <v>2</v>
      </c>
      <c r="H5">
        <f ca="1">AVERAGEIFS(
INDIRECT($F$1&amp;"!"&amp;ADDRESS(3,$F5)):INDIRECT($F$1&amp;"!"&amp;ADDRESS(52,$F5) ),
INDIRECT($F$1&amp;"!R3"):INDIRECT($F$1&amp;"!R52"),
H$2)</f>
        <v>55.2</v>
      </c>
      <c r="I5">
        <f ca="1">AVERAGEIFS(
INDIRECT($F$1&amp;"!"&amp;ADDRESS(3,$F5)):INDIRECT($F$1&amp;"!"&amp;ADDRESS(52,$F5) ),
INDIRECT($F$1&amp;"!R3"):INDIRECT($F$1&amp;"!R52"),
I$2)</f>
        <v>84.25</v>
      </c>
      <c r="J5">
        <f ca="1">AVERAGEIFS(
INDIRECT($F$1&amp;"!"&amp;ADDRESS(3,$F5)):INDIRECT($F$1&amp;"!"&amp;ADDRESS(52,$F5) ),
INDIRECT($F$1&amp;"!R3"):INDIRECT($F$1&amp;"!R52"),
J$2)</f>
        <v>58.3125</v>
      </c>
      <c r="K5">
        <f ca="1">AVERAGEIFS(
INDIRECT($F$1&amp;"!"&amp;ADDRESS(3,$F5)):INDIRECT($F$1&amp;"!"&amp;ADDRESS(52,$F5) ),
INDIRECT($F$1&amp;"!R3"):INDIRECT($F$1&amp;"!R52"),
K$2)</f>
        <v>63.6</v>
      </c>
      <c r="M5">
        <f t="shared" ca="1" si="1"/>
        <v>207.49811672505473</v>
      </c>
      <c r="N5">
        <f t="shared" ca="1" si="0"/>
        <v>90.362464552489939</v>
      </c>
      <c r="O5">
        <f t="shared" ca="1" si="0"/>
        <v>121.00255033469335</v>
      </c>
      <c r="P5">
        <f t="shared" ca="1" si="0"/>
        <v>10.070418726812374</v>
      </c>
      <c r="Q5">
        <f t="shared" ca="1" si="2"/>
        <v>10.070418726812374</v>
      </c>
      <c r="R5" t="str">
        <f t="shared" ca="1" si="3"/>
        <v>C4</v>
      </c>
      <c r="S5">
        <v>5</v>
      </c>
      <c r="T5" t="str">
        <f t="shared" ca="1" si="4"/>
        <v>C4</v>
      </c>
      <c r="U5">
        <f t="shared" ca="1" si="5"/>
        <v>0</v>
      </c>
    </row>
    <row r="6" spans="1:21" x14ac:dyDescent="0.25">
      <c r="A6" t="s">
        <v>7</v>
      </c>
      <c r="B6">
        <v>8</v>
      </c>
      <c r="C6">
        <v>177</v>
      </c>
      <c r="D6">
        <v>50</v>
      </c>
      <c r="E6">
        <v>17</v>
      </c>
      <c r="F6">
        <v>5</v>
      </c>
      <c r="G6" t="s">
        <v>3</v>
      </c>
      <c r="H6">
        <f ca="1">AVERAGEIFS(
INDIRECT($F$1&amp;"!"&amp;ADDRESS(3,$F6)):INDIRECT($F$1&amp;"!"&amp;ADDRESS(52,$F6) ),
INDIRECT($F$1&amp;"!R3"):INDIRECT($F$1&amp;"!R52"),
H$2)</f>
        <v>11.8</v>
      </c>
      <c r="I6">
        <f ca="1">AVERAGEIFS(
INDIRECT($F$1&amp;"!"&amp;ADDRESS(3,$F6)):INDIRECT($F$1&amp;"!"&amp;ADDRESS(52,$F6) ),
INDIRECT($F$1&amp;"!R3"):INDIRECT($F$1&amp;"!R52"),
I$2)</f>
        <v>15</v>
      </c>
      <c r="J6">
        <f ca="1">AVERAGEIFS(
INDIRECT($F$1&amp;"!"&amp;ADDRESS(3,$F6)):INDIRECT($F$1&amp;"!"&amp;ADDRESS(52,$F6) ),
INDIRECT($F$1&amp;"!R3"):INDIRECT($F$1&amp;"!R52"),
J$2)</f>
        <v>19.4375</v>
      </c>
      <c r="K6">
        <f ca="1">AVERAGEIFS(
INDIRECT($F$1&amp;"!"&amp;ADDRESS(3,$F6)):INDIRECT($F$1&amp;"!"&amp;ADDRESS(52,$F6) ),
INDIRECT($F$1&amp;"!R3"):INDIRECT($F$1&amp;"!R52"),
K$2)</f>
        <v>27.933333333333334</v>
      </c>
      <c r="M6">
        <f t="shared" ca="1" si="1"/>
        <v>157.26462341473297</v>
      </c>
      <c r="N6">
        <f t="shared" ca="1" si="0"/>
        <v>52.248205710818432</v>
      </c>
      <c r="O6">
        <f t="shared" ca="1" si="0"/>
        <v>71.279325105531129</v>
      </c>
      <c r="P6">
        <f t="shared" ca="1" si="0"/>
        <v>55.199758453577807</v>
      </c>
      <c r="Q6">
        <f t="shared" ca="1" si="2"/>
        <v>52.248205710818432</v>
      </c>
      <c r="R6" t="str">
        <f t="shared" ca="1" si="3"/>
        <v>C2</v>
      </c>
      <c r="S6">
        <v>6</v>
      </c>
      <c r="T6" t="str">
        <f t="shared" ca="1" si="4"/>
        <v>C3</v>
      </c>
      <c r="U6">
        <f t="shared" ca="1" si="5"/>
        <v>1</v>
      </c>
    </row>
    <row r="7" spans="1:21" x14ac:dyDescent="0.25">
      <c r="A7" t="s">
        <v>8</v>
      </c>
      <c r="B7">
        <v>7</v>
      </c>
      <c r="C7">
        <v>235</v>
      </c>
      <c r="D7">
        <v>86</v>
      </c>
      <c r="E7">
        <v>39</v>
      </c>
      <c r="M7">
        <f t="shared" ca="1" si="1"/>
        <v>218.92516631133213</v>
      </c>
      <c r="N7">
        <f t="shared" ca="1" si="0"/>
        <v>100.21414570807856</v>
      </c>
      <c r="O7">
        <f t="shared" ca="1" si="0"/>
        <v>133.13993460829099</v>
      </c>
      <c r="P7">
        <f t="shared" ca="1" si="0"/>
        <v>25.7865598067417</v>
      </c>
      <c r="Q7">
        <f t="shared" ca="1" si="2"/>
        <v>25.7865598067417</v>
      </c>
      <c r="R7" t="str">
        <f t="shared" ca="1" si="3"/>
        <v>C4</v>
      </c>
      <c r="S7">
        <v>7</v>
      </c>
      <c r="T7" t="str">
        <f t="shared" ca="1" si="4"/>
        <v>C4</v>
      </c>
      <c r="U7">
        <f t="shared" ca="1" si="5"/>
        <v>0</v>
      </c>
    </row>
    <row r="8" spans="1:21" x14ac:dyDescent="0.25">
      <c r="A8" t="s">
        <v>9</v>
      </c>
      <c r="B8">
        <v>5</v>
      </c>
      <c r="C8">
        <v>170</v>
      </c>
      <c r="D8">
        <v>78</v>
      </c>
      <c r="E8">
        <v>37</v>
      </c>
      <c r="G8" t="s">
        <v>60</v>
      </c>
      <c r="H8">
        <f ca="1">SUM(U3:U52)</f>
        <v>8</v>
      </c>
      <c r="M8">
        <f t="shared" ca="1" si="1"/>
        <v>153.80707106993199</v>
      </c>
      <c r="N8">
        <f t="shared" ca="1" si="0"/>
        <v>39.539537174832994</v>
      </c>
      <c r="O8">
        <f t="shared" ca="1" si="0"/>
        <v>69.04340799453631</v>
      </c>
      <c r="P8">
        <f t="shared" ca="1" si="0"/>
        <v>61.922101600855477</v>
      </c>
      <c r="Q8">
        <f t="shared" ca="1" si="2"/>
        <v>39.539537174832994</v>
      </c>
      <c r="R8" t="str">
        <f t="shared" ca="1" si="3"/>
        <v>C2</v>
      </c>
      <c r="S8">
        <v>8</v>
      </c>
      <c r="T8" t="str">
        <f t="shared" ca="1" si="4"/>
        <v>C4</v>
      </c>
      <c r="U8">
        <f t="shared" ca="1" si="5"/>
        <v>1</v>
      </c>
    </row>
    <row r="9" spans="1:21" x14ac:dyDescent="0.25">
      <c r="A9" t="s">
        <v>10</v>
      </c>
      <c r="B9">
        <v>0</v>
      </c>
      <c r="C9">
        <v>35</v>
      </c>
      <c r="D9">
        <v>75</v>
      </c>
      <c r="E9">
        <v>7</v>
      </c>
      <c r="M9">
        <f t="shared" ca="1" si="1"/>
        <v>25.353798751096669</v>
      </c>
      <c r="N9">
        <f t="shared" ca="1" si="0"/>
        <v>103.57304185935644</v>
      </c>
      <c r="O9">
        <f t="shared" ca="1" si="0"/>
        <v>74.61814248224087</v>
      </c>
      <c r="P9">
        <f t="shared" ca="1" si="0"/>
        <v>196.04152621319801</v>
      </c>
      <c r="Q9">
        <f t="shared" ca="1" si="2"/>
        <v>25.353798751096669</v>
      </c>
      <c r="R9" t="str">
        <f t="shared" ca="1" si="3"/>
        <v>C1</v>
      </c>
      <c r="S9">
        <v>9</v>
      </c>
      <c r="T9" t="str">
        <f t="shared" ca="1" si="4"/>
        <v>C1</v>
      </c>
      <c r="U9">
        <f t="shared" ca="1" si="5"/>
        <v>0</v>
      </c>
    </row>
    <row r="10" spans="1:21" x14ac:dyDescent="0.25">
      <c r="A10" t="s">
        <v>11</v>
      </c>
      <c r="B10">
        <v>4</v>
      </c>
      <c r="C10">
        <v>198</v>
      </c>
      <c r="D10">
        <v>70</v>
      </c>
      <c r="E10">
        <v>15</v>
      </c>
      <c r="G10" t="s">
        <v>56</v>
      </c>
      <c r="H10">
        <f ca="1">COUNTIFS($R$3:$R$52,G10)</f>
        <v>17</v>
      </c>
      <c r="M10">
        <f t="shared" ca="1" si="1"/>
        <v>178.62889401711521</v>
      </c>
      <c r="N10">
        <f t="shared" ca="1" si="0"/>
        <v>61.914255224463453</v>
      </c>
      <c r="O10">
        <f t="shared" ca="1" si="0"/>
        <v>92.668722811421119</v>
      </c>
      <c r="P10">
        <f t="shared" ca="1" si="0"/>
        <v>35.003047486373724</v>
      </c>
      <c r="Q10">
        <f t="shared" ca="1" si="2"/>
        <v>35.003047486373724</v>
      </c>
      <c r="R10" t="str">
        <f t="shared" ca="1" si="3"/>
        <v>C4</v>
      </c>
      <c r="S10">
        <v>10</v>
      </c>
      <c r="T10" t="str">
        <f t="shared" ca="1" si="4"/>
        <v>C4</v>
      </c>
      <c r="U10">
        <f t="shared" ca="1" si="5"/>
        <v>0</v>
      </c>
    </row>
    <row r="11" spans="1:21" x14ac:dyDescent="0.25">
      <c r="A11" t="s">
        <v>12</v>
      </c>
      <c r="B11">
        <v>13</v>
      </c>
      <c r="C11">
        <v>259</v>
      </c>
      <c r="D11">
        <v>74</v>
      </c>
      <c r="E11">
        <v>30</v>
      </c>
      <c r="G11" t="s">
        <v>57</v>
      </c>
      <c r="H11">
        <f t="shared" ref="H11:H13" ca="1" si="6">COUNTIFS($R$3:$R$52,G11)</f>
        <v>8</v>
      </c>
      <c r="M11">
        <f t="shared" ca="1" si="1"/>
        <v>240.65865545299727</v>
      </c>
      <c r="N11">
        <f t="shared" ca="1" si="0"/>
        <v>122.89782341441202</v>
      </c>
      <c r="O11">
        <f t="shared" ca="1" si="0"/>
        <v>154.01012040609538</v>
      </c>
      <c r="P11">
        <f t="shared" ca="1" si="0"/>
        <v>31.653541139447036</v>
      </c>
      <c r="Q11">
        <f t="shared" ca="1" si="2"/>
        <v>31.653541139447036</v>
      </c>
      <c r="R11" t="str">
        <f t="shared" ca="1" si="3"/>
        <v>C4</v>
      </c>
      <c r="S11">
        <v>11</v>
      </c>
      <c r="T11" t="str">
        <f t="shared" ca="1" si="4"/>
        <v>C4</v>
      </c>
      <c r="U11">
        <f t="shared" ca="1" si="5"/>
        <v>0</v>
      </c>
    </row>
    <row r="12" spans="1:21" x14ac:dyDescent="0.25">
      <c r="A12" t="s">
        <v>13</v>
      </c>
      <c r="B12">
        <v>15</v>
      </c>
      <c r="C12">
        <v>136</v>
      </c>
      <c r="D12">
        <v>52</v>
      </c>
      <c r="E12">
        <v>24</v>
      </c>
      <c r="G12" t="s">
        <v>58</v>
      </c>
      <c r="H12">
        <f t="shared" ca="1" si="6"/>
        <v>11</v>
      </c>
      <c r="M12">
        <f t="shared" ca="1" si="1"/>
        <v>117.39262517059768</v>
      </c>
      <c r="N12">
        <f t="shared" ca="1" si="0"/>
        <v>35.13367330638799</v>
      </c>
      <c r="O12">
        <f t="shared" ca="1" si="0"/>
        <v>31.624629444469385</v>
      </c>
      <c r="P12">
        <f t="shared" ca="1" si="0"/>
        <v>94.269896220019973</v>
      </c>
      <c r="Q12">
        <f t="shared" ca="1" si="2"/>
        <v>31.624629444469385</v>
      </c>
      <c r="R12" t="str">
        <f t="shared" ca="1" si="3"/>
        <v>C3</v>
      </c>
      <c r="S12">
        <v>12</v>
      </c>
      <c r="T12" t="str">
        <f t="shared" ca="1" si="4"/>
        <v>C3</v>
      </c>
      <c r="U12">
        <f t="shared" ca="1" si="5"/>
        <v>0</v>
      </c>
    </row>
    <row r="13" spans="1:21" x14ac:dyDescent="0.25">
      <c r="A13" t="s">
        <v>14</v>
      </c>
      <c r="B13">
        <v>5</v>
      </c>
      <c r="C13">
        <v>32</v>
      </c>
      <c r="D13">
        <v>82</v>
      </c>
      <c r="E13">
        <v>17</v>
      </c>
      <c r="G13" t="s">
        <v>59</v>
      </c>
      <c r="H13">
        <f t="shared" ca="1" si="6"/>
        <v>14</v>
      </c>
      <c r="M13">
        <f t="shared" ca="1" si="1"/>
        <v>29.972906284027765</v>
      </c>
      <c r="N13">
        <f t="shared" ca="1" si="0"/>
        <v>105.79402157021917</v>
      </c>
      <c r="O13">
        <f t="shared" ca="1" si="0"/>
        <v>78.019178331356457</v>
      </c>
      <c r="P13">
        <f t="shared" ca="1" si="0"/>
        <v>198.55195793544823</v>
      </c>
      <c r="Q13">
        <f t="shared" ca="1" si="2"/>
        <v>29.972906284027765</v>
      </c>
      <c r="R13" t="str">
        <f t="shared" ca="1" si="3"/>
        <v>C1</v>
      </c>
      <c r="S13">
        <v>13</v>
      </c>
      <c r="T13" t="str">
        <f t="shared" ca="1" si="4"/>
        <v>C1</v>
      </c>
      <c r="U13">
        <f t="shared" ca="1" si="5"/>
        <v>0</v>
      </c>
    </row>
    <row r="14" spans="1:21" x14ac:dyDescent="0.25">
      <c r="A14" t="s">
        <v>15</v>
      </c>
      <c r="B14">
        <v>0</v>
      </c>
      <c r="C14">
        <v>54</v>
      </c>
      <c r="D14">
        <v>47</v>
      </c>
      <c r="E14">
        <v>12</v>
      </c>
      <c r="M14">
        <f t="shared" ca="1" si="1"/>
        <v>35.000025396816184</v>
      </c>
      <c r="N14">
        <f t="shared" ca="1" si="0"/>
        <v>91.819796340440661</v>
      </c>
      <c r="O14">
        <f t="shared" ca="1" si="0"/>
        <v>54.511395024343308</v>
      </c>
      <c r="P14">
        <f t="shared" ca="1" si="0"/>
        <v>177.11544257912692</v>
      </c>
      <c r="Q14">
        <f t="shared" ca="1" si="2"/>
        <v>35.000025396816184</v>
      </c>
      <c r="R14" t="str">
        <f t="shared" ca="1" si="3"/>
        <v>C1</v>
      </c>
      <c r="S14">
        <v>14</v>
      </c>
      <c r="T14" t="str">
        <f t="shared" ca="1" si="4"/>
        <v>C1</v>
      </c>
      <c r="U14">
        <f t="shared" ca="1" si="5"/>
        <v>0</v>
      </c>
    </row>
    <row r="15" spans="1:21" x14ac:dyDescent="0.25">
      <c r="A15" t="s">
        <v>16</v>
      </c>
      <c r="B15">
        <v>10</v>
      </c>
      <c r="C15">
        <v>218</v>
      </c>
      <c r="D15">
        <v>79</v>
      </c>
      <c r="E15">
        <v>20</v>
      </c>
      <c r="M15">
        <f t="shared" ca="1" si="1"/>
        <v>199.73245883208645</v>
      </c>
      <c r="N15">
        <f t="shared" ca="1" si="0"/>
        <v>80.764317616135401</v>
      </c>
      <c r="O15">
        <f t="shared" ca="1" si="0"/>
        <v>113.6749408950803</v>
      </c>
      <c r="P15">
        <f t="shared" ca="1" si="0"/>
        <v>20.701368714813686</v>
      </c>
      <c r="Q15">
        <f t="shared" ca="1" si="2"/>
        <v>20.701368714813686</v>
      </c>
      <c r="R15" t="str">
        <f t="shared" ca="1" si="3"/>
        <v>C4</v>
      </c>
      <c r="S15">
        <v>15</v>
      </c>
      <c r="T15" t="str">
        <f t="shared" ca="1" si="4"/>
        <v>C4</v>
      </c>
      <c r="U15">
        <f t="shared" ca="1" si="5"/>
        <v>0</v>
      </c>
    </row>
    <row r="16" spans="1:21" x14ac:dyDescent="0.25">
      <c r="A16" t="s">
        <v>17</v>
      </c>
      <c r="B16">
        <v>7</v>
      </c>
      <c r="C16">
        <v>26</v>
      </c>
      <c r="D16">
        <v>65</v>
      </c>
      <c r="E16">
        <v>19</v>
      </c>
      <c r="M16">
        <f t="shared" ca="1" si="1"/>
        <v>14.483615263845939</v>
      </c>
      <c r="N16">
        <f t="shared" ca="1" si="0"/>
        <v>113.49394256963673</v>
      </c>
      <c r="O16">
        <f t="shared" ca="1" si="0"/>
        <v>80.531777501182731</v>
      </c>
      <c r="P16">
        <f t="shared" ca="1" si="0"/>
        <v>203.55543061616737</v>
      </c>
      <c r="Q16">
        <f t="shared" ca="1" si="2"/>
        <v>14.483615263845939</v>
      </c>
      <c r="R16" t="str">
        <f t="shared" ca="1" si="3"/>
        <v>C1</v>
      </c>
      <c r="S16">
        <v>16</v>
      </c>
      <c r="T16" t="str">
        <f t="shared" ca="1" si="4"/>
        <v>C1</v>
      </c>
      <c r="U16">
        <f t="shared" ca="1" si="5"/>
        <v>0</v>
      </c>
    </row>
    <row r="17" spans="1:21" x14ac:dyDescent="0.25">
      <c r="A17" t="s">
        <v>18</v>
      </c>
      <c r="B17">
        <v>2</v>
      </c>
      <c r="C17">
        <v>0.1</v>
      </c>
      <c r="D17">
        <v>53</v>
      </c>
      <c r="E17">
        <v>9</v>
      </c>
      <c r="M17">
        <f t="shared" ca="1" si="1"/>
        <v>20.242688666391238</v>
      </c>
      <c r="N17">
        <f t="shared" ca="1" si="0"/>
        <v>141.30228235948633</v>
      </c>
      <c r="O17">
        <f t="shared" ca="1" si="0"/>
        <v>106.94216749019071</v>
      </c>
      <c r="P17">
        <f t="shared" ca="1" si="0"/>
        <v>230.39463969459013</v>
      </c>
      <c r="Q17">
        <f t="shared" ca="1" si="2"/>
        <v>20.242688666391238</v>
      </c>
      <c r="R17" t="str">
        <f t="shared" ca="1" si="3"/>
        <v>C1</v>
      </c>
      <c r="S17">
        <v>17</v>
      </c>
      <c r="T17" t="str">
        <f t="shared" ca="1" si="4"/>
        <v>C1</v>
      </c>
      <c r="U17">
        <f t="shared" ca="1" si="5"/>
        <v>0</v>
      </c>
    </row>
    <row r="18" spans="1:21" x14ac:dyDescent="0.25">
      <c r="A18" t="s">
        <v>19</v>
      </c>
      <c r="B18">
        <v>3</v>
      </c>
      <c r="C18">
        <v>80</v>
      </c>
      <c r="D18">
        <v>56</v>
      </c>
      <c r="E18">
        <v>16</v>
      </c>
      <c r="M18">
        <f t="shared" ca="1" si="1"/>
        <v>60.135971856378198</v>
      </c>
      <c r="N18">
        <f t="shared" ca="1" si="0"/>
        <v>64.314656183485894</v>
      </c>
      <c r="O18">
        <f t="shared" ca="1" si="0"/>
        <v>26.974380206039953</v>
      </c>
      <c r="P18">
        <f t="shared" ca="1" si="0"/>
        <v>150.16217899324718</v>
      </c>
      <c r="Q18">
        <f t="shared" ca="1" si="2"/>
        <v>26.974380206039953</v>
      </c>
      <c r="R18" t="str">
        <f t="shared" ca="1" si="3"/>
        <v>C3</v>
      </c>
      <c r="S18">
        <v>18</v>
      </c>
      <c r="T18" t="str">
        <f t="shared" ca="1" si="4"/>
        <v>C3</v>
      </c>
      <c r="U18">
        <f t="shared" ca="1" si="5"/>
        <v>0</v>
      </c>
    </row>
    <row r="19" spans="1:21" x14ac:dyDescent="0.25">
      <c r="A19" t="s">
        <v>20</v>
      </c>
      <c r="B19">
        <v>7</v>
      </c>
      <c r="C19">
        <v>70</v>
      </c>
      <c r="D19">
        <v>43</v>
      </c>
      <c r="E19">
        <v>15</v>
      </c>
      <c r="M19">
        <f t="shared" ca="1" si="1"/>
        <v>51.794096617707744</v>
      </c>
      <c r="N19">
        <f t="shared" ca="1" si="1"/>
        <v>79.35915196119474</v>
      </c>
      <c r="O19">
        <f t="shared" ca="1" si="1"/>
        <v>39.605772148766398</v>
      </c>
      <c r="P19">
        <f t="shared" ca="1" si="1"/>
        <v>161.20591387001491</v>
      </c>
      <c r="Q19">
        <f t="shared" ca="1" si="2"/>
        <v>39.605772148766398</v>
      </c>
      <c r="R19" t="str">
        <f t="shared" ca="1" si="3"/>
        <v>C3</v>
      </c>
      <c r="S19">
        <v>19</v>
      </c>
      <c r="T19" t="str">
        <f t="shared" ca="1" si="4"/>
        <v>C3</v>
      </c>
      <c r="U19">
        <f t="shared" ca="1" si="5"/>
        <v>0</v>
      </c>
    </row>
    <row r="20" spans="1:21" x14ac:dyDescent="0.25">
      <c r="A20" t="s">
        <v>21</v>
      </c>
      <c r="B20">
        <v>15</v>
      </c>
      <c r="C20">
        <v>159</v>
      </c>
      <c r="D20">
        <v>61</v>
      </c>
      <c r="E20">
        <v>19</v>
      </c>
      <c r="M20">
        <f t="shared" ca="1" si="1"/>
        <v>139.89711139897699</v>
      </c>
      <c r="N20">
        <f t="shared" ca="1" si="1"/>
        <v>33.442114167618051</v>
      </c>
      <c r="O20">
        <f t="shared" ca="1" si="1"/>
        <v>53.332609044561096</v>
      </c>
      <c r="P20">
        <f t="shared" ca="1" si="1"/>
        <v>71.126741337793163</v>
      </c>
      <c r="Q20">
        <f t="shared" ca="1" si="2"/>
        <v>33.442114167618051</v>
      </c>
      <c r="R20" t="str">
        <f t="shared" ca="1" si="3"/>
        <v>C2</v>
      </c>
      <c r="S20">
        <v>20</v>
      </c>
      <c r="T20" t="str">
        <f t="shared" ca="1" si="4"/>
        <v>C3</v>
      </c>
      <c r="U20">
        <f t="shared" ca="1" si="5"/>
        <v>1</v>
      </c>
    </row>
    <row r="21" spans="1:21" x14ac:dyDescent="0.25">
      <c r="A21" t="s">
        <v>22</v>
      </c>
      <c r="B21">
        <v>1</v>
      </c>
      <c r="C21">
        <v>0.1</v>
      </c>
      <c r="D21">
        <v>45</v>
      </c>
      <c r="E21">
        <v>7</v>
      </c>
      <c r="M21">
        <f t="shared" ca="1" si="1"/>
        <v>22.911273304738966</v>
      </c>
      <c r="N21">
        <f t="shared" ca="1" si="1"/>
        <v>143.40270220606027</v>
      </c>
      <c r="O21">
        <f t="shared" ca="1" si="1"/>
        <v>107.90564020244726</v>
      </c>
      <c r="P21">
        <f t="shared" ca="1" si="1"/>
        <v>231.11012526499138</v>
      </c>
      <c r="Q21">
        <f t="shared" ca="1" si="2"/>
        <v>22.911273304738966</v>
      </c>
      <c r="R21" t="str">
        <f t="shared" ca="1" si="3"/>
        <v>C1</v>
      </c>
      <c r="S21">
        <v>21</v>
      </c>
      <c r="T21" t="str">
        <f t="shared" ca="1" si="4"/>
        <v>C1</v>
      </c>
      <c r="U21">
        <f t="shared" ca="1" si="5"/>
        <v>0</v>
      </c>
    </row>
    <row r="22" spans="1:21" x14ac:dyDescent="0.25">
      <c r="A22" t="s">
        <v>23</v>
      </c>
      <c r="B22">
        <v>10</v>
      </c>
      <c r="C22">
        <v>260</v>
      </c>
      <c r="D22">
        <v>63</v>
      </c>
      <c r="E22">
        <v>28</v>
      </c>
      <c r="M22">
        <f t="shared" ca="1" si="1"/>
        <v>240.78292113667678</v>
      </c>
      <c r="N22">
        <f t="shared" ca="1" si="1"/>
        <v>124.88344566034363</v>
      </c>
      <c r="O22">
        <f t="shared" ca="1" si="1"/>
        <v>154.07787702165422</v>
      </c>
      <c r="P22">
        <f t="shared" ca="1" si="1"/>
        <v>30.672680569740439</v>
      </c>
      <c r="Q22">
        <f t="shared" ca="1" si="2"/>
        <v>30.672680569740439</v>
      </c>
      <c r="R22" t="str">
        <f t="shared" ca="1" si="3"/>
        <v>C4</v>
      </c>
      <c r="S22">
        <v>22</v>
      </c>
      <c r="T22" t="str">
        <f t="shared" ca="1" si="4"/>
        <v>C4</v>
      </c>
      <c r="U22">
        <f t="shared" ca="1" si="5"/>
        <v>0</v>
      </c>
    </row>
    <row r="23" spans="1:21" x14ac:dyDescent="0.25">
      <c r="A23" t="s">
        <v>24</v>
      </c>
      <c r="B23">
        <v>2</v>
      </c>
      <c r="C23">
        <v>138</v>
      </c>
      <c r="D23">
        <v>82</v>
      </c>
      <c r="E23">
        <v>13</v>
      </c>
      <c r="M23">
        <f t="shared" ca="1" si="1"/>
        <v>120.9851303994742</v>
      </c>
      <c r="N23">
        <f t="shared" ca="1" si="1"/>
        <v>3.9210967853395307</v>
      </c>
      <c r="O23">
        <f t="shared" ca="1" si="1"/>
        <v>40.524587443921007</v>
      </c>
      <c r="P23">
        <f t="shared" ca="1" si="1"/>
        <v>94.690443023570239</v>
      </c>
      <c r="Q23">
        <f t="shared" ca="1" si="2"/>
        <v>3.9210967853395307</v>
      </c>
      <c r="R23" t="str">
        <f t="shared" ca="1" si="3"/>
        <v>C2</v>
      </c>
      <c r="S23">
        <v>23</v>
      </c>
      <c r="T23" t="str">
        <f t="shared" ca="1" si="4"/>
        <v>C2</v>
      </c>
      <c r="U23">
        <f t="shared" ca="1" si="5"/>
        <v>0</v>
      </c>
    </row>
    <row r="24" spans="1:21" x14ac:dyDescent="0.25">
      <c r="A24" t="s">
        <v>25</v>
      </c>
      <c r="B24">
        <v>11</v>
      </c>
      <c r="C24">
        <v>251</v>
      </c>
      <c r="D24">
        <v>68</v>
      </c>
      <c r="E24">
        <v>35</v>
      </c>
      <c r="M24">
        <f t="shared" ca="1" si="1"/>
        <v>232.66700477530352</v>
      </c>
      <c r="N24">
        <f t="shared" ca="1" si="1"/>
        <v>116.32658767452951</v>
      </c>
      <c r="O24">
        <f t="shared" ca="1" si="1"/>
        <v>145.94516842807781</v>
      </c>
      <c r="P24">
        <f t="shared" ca="1" si="1"/>
        <v>23.235317944887253</v>
      </c>
      <c r="Q24">
        <f t="shared" ca="1" si="2"/>
        <v>23.235317944887253</v>
      </c>
      <c r="R24" t="str">
        <f t="shared" ca="1" si="3"/>
        <v>C4</v>
      </c>
      <c r="S24">
        <v>24</v>
      </c>
      <c r="T24" t="str">
        <f t="shared" ca="1" si="4"/>
        <v>C4</v>
      </c>
      <c r="U24">
        <f t="shared" ca="1" si="5"/>
        <v>0</v>
      </c>
    </row>
    <row r="25" spans="1:21" x14ac:dyDescent="0.25">
      <c r="A25" t="s">
        <v>26</v>
      </c>
      <c r="B25">
        <v>1</v>
      </c>
      <c r="C25">
        <v>3</v>
      </c>
      <c r="D25">
        <v>62</v>
      </c>
      <c r="E25">
        <v>14</v>
      </c>
      <c r="M25">
        <f t="shared" ca="1" si="1"/>
        <v>18.486800095683883</v>
      </c>
      <c r="N25">
        <f t="shared" ca="1" si="1"/>
        <v>136.6231129787343</v>
      </c>
      <c r="O25">
        <f t="shared" ca="1" si="1"/>
        <v>103.67071518755911</v>
      </c>
      <c r="P25">
        <f t="shared" ca="1" si="1"/>
        <v>226.94334094658956</v>
      </c>
      <c r="Q25">
        <f t="shared" ca="1" si="2"/>
        <v>18.486800095683883</v>
      </c>
      <c r="R25" t="str">
        <f t="shared" ca="1" si="3"/>
        <v>C1</v>
      </c>
      <c r="S25">
        <v>25</v>
      </c>
      <c r="T25" t="str">
        <f t="shared" ca="1" si="4"/>
        <v>C1</v>
      </c>
      <c r="U25">
        <f t="shared" ca="1" si="5"/>
        <v>0</v>
      </c>
    </row>
    <row r="26" spans="1:21" x14ac:dyDescent="0.25">
      <c r="A26" t="s">
        <v>27</v>
      </c>
      <c r="B26">
        <v>13</v>
      </c>
      <c r="C26">
        <v>209</v>
      </c>
      <c r="D26">
        <v>44</v>
      </c>
      <c r="E26">
        <v>13</v>
      </c>
      <c r="M26">
        <f t="shared" ca="1" si="1"/>
        <v>189.63505770587651</v>
      </c>
      <c r="N26">
        <f t="shared" ca="1" si="1"/>
        <v>82.297478697709806</v>
      </c>
      <c r="O26">
        <f t="shared" ca="1" si="1"/>
        <v>104.08046016183826</v>
      </c>
      <c r="P26">
        <f t="shared" ca="1" si="1"/>
        <v>32.093820796741134</v>
      </c>
      <c r="Q26">
        <f t="shared" ca="1" si="2"/>
        <v>32.093820796741134</v>
      </c>
      <c r="R26" t="str">
        <f t="shared" ca="1" si="3"/>
        <v>C4</v>
      </c>
      <c r="S26">
        <v>26</v>
      </c>
      <c r="T26" t="str">
        <f t="shared" ca="1" si="4"/>
        <v>C4</v>
      </c>
      <c r="U26">
        <f t="shared" ca="1" si="5"/>
        <v>0</v>
      </c>
    </row>
    <row r="27" spans="1:21" x14ac:dyDescent="0.25">
      <c r="A27" t="s">
        <v>28</v>
      </c>
      <c r="B27">
        <v>8</v>
      </c>
      <c r="C27">
        <v>80</v>
      </c>
      <c r="D27">
        <v>61</v>
      </c>
      <c r="E27">
        <v>28</v>
      </c>
      <c r="M27">
        <f t="shared" ca="1" si="1"/>
        <v>62.692384793618366</v>
      </c>
      <c r="N27">
        <f t="shared" ca="1" si="1"/>
        <v>63.693602504490201</v>
      </c>
      <c r="O27">
        <f t="shared" ca="1" si="1"/>
        <v>27.744228003316294</v>
      </c>
      <c r="P27">
        <f t="shared" ca="1" si="1"/>
        <v>149.36849288476691</v>
      </c>
      <c r="Q27">
        <f t="shared" ca="1" si="2"/>
        <v>27.744228003316294</v>
      </c>
      <c r="R27" t="str">
        <f t="shared" ca="1" si="3"/>
        <v>C3</v>
      </c>
      <c r="S27">
        <v>27</v>
      </c>
      <c r="T27" t="str">
        <f t="shared" ca="1" si="4"/>
        <v>C3</v>
      </c>
      <c r="U27">
        <f t="shared" ca="1" si="5"/>
        <v>0</v>
      </c>
    </row>
    <row r="28" spans="1:21" x14ac:dyDescent="0.25">
      <c r="A28" t="s">
        <v>29</v>
      </c>
      <c r="B28">
        <v>5</v>
      </c>
      <c r="C28">
        <v>19</v>
      </c>
      <c r="D28">
        <v>45</v>
      </c>
      <c r="E28">
        <v>15</v>
      </c>
      <c r="M28">
        <f t="shared" ca="1" si="1"/>
        <v>11.18340039721571</v>
      </c>
      <c r="N28">
        <f t="shared" ca="1" si="1"/>
        <v>125.06948068973502</v>
      </c>
      <c r="O28">
        <f t="shared" ca="1" si="1"/>
        <v>88.410221057861861</v>
      </c>
      <c r="P28">
        <f t="shared" ca="1" si="1"/>
        <v>211.60737227232894</v>
      </c>
      <c r="Q28">
        <f t="shared" ca="1" si="2"/>
        <v>11.18340039721571</v>
      </c>
      <c r="R28" t="str">
        <f t="shared" ca="1" si="3"/>
        <v>C1</v>
      </c>
      <c r="S28">
        <v>28</v>
      </c>
      <c r="T28" t="str">
        <f t="shared" ca="1" si="4"/>
        <v>C1</v>
      </c>
      <c r="U28">
        <f t="shared" ca="1" si="5"/>
        <v>0</v>
      </c>
    </row>
    <row r="29" spans="1:21" x14ac:dyDescent="0.25">
      <c r="A29" t="s">
        <v>30</v>
      </c>
      <c r="B29">
        <v>4</v>
      </c>
      <c r="C29">
        <v>10</v>
      </c>
      <c r="D29">
        <v>56</v>
      </c>
      <c r="E29">
        <v>13</v>
      </c>
      <c r="M29">
        <f t="shared" ca="1" si="1"/>
        <v>10.349320965379535</v>
      </c>
      <c r="N29">
        <f t="shared" ca="1" si="1"/>
        <v>130.85249328919949</v>
      </c>
      <c r="O29">
        <f t="shared" ca="1" si="1"/>
        <v>96.560821182817207</v>
      </c>
      <c r="P29">
        <f t="shared" ca="1" si="1"/>
        <v>220.05244829358298</v>
      </c>
      <c r="Q29">
        <f t="shared" ca="1" si="2"/>
        <v>10.349320965379535</v>
      </c>
      <c r="R29" t="str">
        <f t="shared" ca="1" si="3"/>
        <v>C1</v>
      </c>
      <c r="S29">
        <v>29</v>
      </c>
      <c r="T29" t="str">
        <f t="shared" ca="1" si="4"/>
        <v>C1</v>
      </c>
      <c r="U29">
        <f t="shared" ca="1" si="5"/>
        <v>0</v>
      </c>
    </row>
    <row r="30" spans="1:21" x14ac:dyDescent="0.25">
      <c r="A30" t="s">
        <v>31</v>
      </c>
      <c r="B30">
        <v>11</v>
      </c>
      <c r="C30">
        <v>239</v>
      </c>
      <c r="D30">
        <v>75</v>
      </c>
      <c r="E30">
        <v>43</v>
      </c>
      <c r="M30">
        <f t="shared" ca="1" si="1"/>
        <v>222.25655245933947</v>
      </c>
      <c r="N30">
        <f t="shared" ca="1" si="1"/>
        <v>105.6568738890187</v>
      </c>
      <c r="O30">
        <f t="shared" ca="1" si="1"/>
        <v>135.89561136217756</v>
      </c>
      <c r="P30">
        <f t="shared" ca="1" si="1"/>
        <v>21.249627447714616</v>
      </c>
      <c r="Q30">
        <f t="shared" ca="1" si="2"/>
        <v>21.249627447714616</v>
      </c>
      <c r="R30" t="str">
        <f t="shared" ca="1" si="3"/>
        <v>C4</v>
      </c>
      <c r="S30">
        <v>30</v>
      </c>
      <c r="T30" t="str">
        <f t="shared" ca="1" si="4"/>
        <v>C4</v>
      </c>
      <c r="U30">
        <f t="shared" ca="1" si="5"/>
        <v>0</v>
      </c>
    </row>
    <row r="31" spans="1:21" x14ac:dyDescent="0.25">
      <c r="A31" t="s">
        <v>32</v>
      </c>
      <c r="B31">
        <v>0</v>
      </c>
      <c r="C31">
        <v>0.1</v>
      </c>
      <c r="D31">
        <v>53</v>
      </c>
      <c r="E31">
        <v>6</v>
      </c>
      <c r="M31">
        <f t="shared" ca="1" si="1"/>
        <v>20.95438962233079</v>
      </c>
      <c r="N31">
        <f t="shared" ca="1" si="1"/>
        <v>141.51090064019803</v>
      </c>
      <c r="O31">
        <f t="shared" ca="1" si="1"/>
        <v>107.39996362895101</v>
      </c>
      <c r="P31">
        <f t="shared" ca="1" si="1"/>
        <v>230.73799715983785</v>
      </c>
      <c r="Q31">
        <f t="shared" ca="1" si="2"/>
        <v>20.95438962233079</v>
      </c>
      <c r="R31" t="str">
        <f t="shared" ca="1" si="3"/>
        <v>C1</v>
      </c>
      <c r="S31">
        <v>31</v>
      </c>
      <c r="T31" t="str">
        <f t="shared" ca="1" si="4"/>
        <v>C1</v>
      </c>
      <c r="U31">
        <f t="shared" ca="1" si="5"/>
        <v>0</v>
      </c>
    </row>
    <row r="32" spans="1:21" x14ac:dyDescent="0.25">
      <c r="A32" t="s">
        <v>33</v>
      </c>
      <c r="B32">
        <v>5</v>
      </c>
      <c r="C32">
        <v>155</v>
      </c>
      <c r="D32">
        <v>87</v>
      </c>
      <c r="E32">
        <v>19</v>
      </c>
      <c r="M32">
        <f t="shared" ca="1" si="1"/>
        <v>138.89065883316673</v>
      </c>
      <c r="N32">
        <f t="shared" ca="1" si="1"/>
        <v>17.926935041997559</v>
      </c>
      <c r="O32">
        <f t="shared" ca="1" si="1"/>
        <v>56.627000516538047</v>
      </c>
      <c r="P32">
        <f t="shared" ca="1" si="1"/>
        <v>78.594825953536329</v>
      </c>
      <c r="Q32">
        <f t="shared" ca="1" si="2"/>
        <v>17.926935041997559</v>
      </c>
      <c r="R32" t="str">
        <f t="shared" ca="1" si="3"/>
        <v>C2</v>
      </c>
      <c r="S32">
        <v>32</v>
      </c>
      <c r="T32" t="str">
        <f t="shared" ca="1" si="4"/>
        <v>C2</v>
      </c>
      <c r="U32">
        <f t="shared" ca="1" si="5"/>
        <v>0</v>
      </c>
    </row>
    <row r="33" spans="1:21" x14ac:dyDescent="0.25">
      <c r="A33" t="s">
        <v>34</v>
      </c>
      <c r="B33">
        <v>12</v>
      </c>
      <c r="C33">
        <v>229</v>
      </c>
      <c r="D33">
        <v>64</v>
      </c>
      <c r="E33">
        <v>32</v>
      </c>
      <c r="M33">
        <f t="shared" ca="1" si="1"/>
        <v>210.37525625520803</v>
      </c>
      <c r="N33">
        <f t="shared" ca="1" si="1"/>
        <v>95.298871976534954</v>
      </c>
      <c r="O33">
        <f t="shared" ca="1" si="1"/>
        <v>123.59962454433266</v>
      </c>
      <c r="P33">
        <f t="shared" ca="1" si="1"/>
        <v>4.5912961132995989</v>
      </c>
      <c r="Q33">
        <f t="shared" ca="1" si="2"/>
        <v>4.5912961132995989</v>
      </c>
      <c r="R33" t="str">
        <f t="shared" ca="1" si="3"/>
        <v>C4</v>
      </c>
      <c r="S33">
        <v>33</v>
      </c>
      <c r="T33" t="str">
        <f t="shared" ca="1" si="4"/>
        <v>C4</v>
      </c>
      <c r="U33">
        <f t="shared" ca="1" si="5"/>
        <v>0</v>
      </c>
    </row>
    <row r="34" spans="1:21" x14ac:dyDescent="0.25">
      <c r="A34" t="s">
        <v>35</v>
      </c>
      <c r="B34">
        <v>9</v>
      </c>
      <c r="C34">
        <v>161</v>
      </c>
      <c r="D34">
        <v>85</v>
      </c>
      <c r="E34">
        <v>23</v>
      </c>
      <c r="M34">
        <f t="shared" ca="1" si="1"/>
        <v>144.69849726625051</v>
      </c>
      <c r="N34">
        <f t="shared" ca="1" si="1"/>
        <v>25.007498875337372</v>
      </c>
      <c r="O34">
        <f t="shared" ca="1" si="1"/>
        <v>61.027593656476412</v>
      </c>
      <c r="P34">
        <f t="shared" ca="1" si="1"/>
        <v>71.781706118852696</v>
      </c>
      <c r="Q34">
        <f t="shared" ca="1" si="2"/>
        <v>25.007498875337372</v>
      </c>
      <c r="R34" t="str">
        <f t="shared" ca="1" si="3"/>
        <v>C2</v>
      </c>
      <c r="S34">
        <v>34</v>
      </c>
      <c r="T34" t="str">
        <f t="shared" ca="1" si="4"/>
        <v>C2</v>
      </c>
      <c r="U34">
        <f t="shared" ca="1" si="5"/>
        <v>0</v>
      </c>
    </row>
    <row r="35" spans="1:21" x14ac:dyDescent="0.25">
      <c r="A35" t="s">
        <v>36</v>
      </c>
      <c r="B35">
        <v>13</v>
      </c>
      <c r="C35">
        <v>321</v>
      </c>
      <c r="D35">
        <v>45</v>
      </c>
      <c r="E35">
        <v>13</v>
      </c>
      <c r="M35">
        <f t="shared" ca="1" si="1"/>
        <v>301.35374857097395</v>
      </c>
      <c r="N35">
        <f t="shared" ca="1" si="1"/>
        <v>187.60963461400377</v>
      </c>
      <c r="O35">
        <f t="shared" ca="1" si="1"/>
        <v>215.32560736591455</v>
      </c>
      <c r="P35">
        <f t="shared" ca="1" si="1"/>
        <v>94.768911920875539</v>
      </c>
      <c r="Q35">
        <f t="shared" ca="1" si="2"/>
        <v>94.768911920875539</v>
      </c>
      <c r="R35" t="str">
        <f t="shared" ca="1" si="3"/>
        <v>C4</v>
      </c>
      <c r="S35">
        <v>35</v>
      </c>
      <c r="T35" t="str">
        <f t="shared" ca="1" si="4"/>
        <v>C4</v>
      </c>
      <c r="U35">
        <f t="shared" ca="1" si="5"/>
        <v>0</v>
      </c>
    </row>
    <row r="36" spans="1:21" x14ac:dyDescent="0.25">
      <c r="A36" t="s">
        <v>37</v>
      </c>
      <c r="B36">
        <v>0.1</v>
      </c>
      <c r="C36">
        <v>27</v>
      </c>
      <c r="D36">
        <v>44</v>
      </c>
      <c r="E36">
        <v>6</v>
      </c>
      <c r="M36">
        <f t="shared" ca="1" si="1"/>
        <v>14.521562511581799</v>
      </c>
      <c r="N36">
        <f t="shared" ca="1" si="1"/>
        <v>118.26235664825896</v>
      </c>
      <c r="O36">
        <f t="shared" ca="1" si="1"/>
        <v>81.991476310040909</v>
      </c>
      <c r="P36">
        <f t="shared" ca="1" si="1"/>
        <v>204.69661290146777</v>
      </c>
      <c r="Q36">
        <f t="shared" ca="1" si="2"/>
        <v>14.521562511581799</v>
      </c>
      <c r="R36" t="str">
        <f t="shared" ca="1" si="3"/>
        <v>C1</v>
      </c>
      <c r="S36">
        <v>36</v>
      </c>
      <c r="T36" t="str">
        <f t="shared" ca="1" si="4"/>
        <v>C1</v>
      </c>
      <c r="U36">
        <f t="shared" ca="1" si="5"/>
        <v>0</v>
      </c>
    </row>
    <row r="37" spans="1:21" x14ac:dyDescent="0.25">
      <c r="A37" t="s">
        <v>38</v>
      </c>
      <c r="B37">
        <v>8</v>
      </c>
      <c r="C37">
        <v>119</v>
      </c>
      <c r="D37">
        <v>73</v>
      </c>
      <c r="E37">
        <v>18</v>
      </c>
      <c r="M37">
        <f t="shared" ca="1" si="1"/>
        <v>100.93787748467426</v>
      </c>
      <c r="N37">
        <f t="shared" ca="1" si="1"/>
        <v>22.346699980086544</v>
      </c>
      <c r="O37">
        <f t="shared" ca="1" si="1"/>
        <v>19.50620894740954</v>
      </c>
      <c r="P37">
        <f t="shared" ca="1" si="1"/>
        <v>111.19448427567501</v>
      </c>
      <c r="Q37">
        <f t="shared" ca="1" si="2"/>
        <v>19.50620894740954</v>
      </c>
      <c r="R37" t="str">
        <f t="shared" ca="1" si="3"/>
        <v>C3</v>
      </c>
      <c r="S37">
        <v>37</v>
      </c>
      <c r="T37" t="str">
        <f t="shared" ca="1" si="4"/>
        <v>C3</v>
      </c>
      <c r="U37">
        <f t="shared" ca="1" si="5"/>
        <v>0</v>
      </c>
    </row>
    <row r="38" spans="1:21" x14ac:dyDescent="0.25">
      <c r="A38" t="s">
        <v>39</v>
      </c>
      <c r="B38">
        <v>4</v>
      </c>
      <c r="C38">
        <v>116</v>
      </c>
      <c r="D38">
        <v>59</v>
      </c>
      <c r="E38">
        <v>20</v>
      </c>
      <c r="M38">
        <f t="shared" ca="1" si="1"/>
        <v>96.421237863403888</v>
      </c>
      <c r="N38">
        <f t="shared" ca="1" si="1"/>
        <v>33.702744695350852</v>
      </c>
      <c r="O38">
        <f t="shared" ca="1" si="1"/>
        <v>10.439932351313393</v>
      </c>
      <c r="P38">
        <f t="shared" ca="1" si="1"/>
        <v>113.8584501329026</v>
      </c>
      <c r="Q38">
        <f t="shared" ca="1" si="2"/>
        <v>10.439932351313393</v>
      </c>
      <c r="R38" t="str">
        <f t="shared" ca="1" si="3"/>
        <v>C3</v>
      </c>
      <c r="S38">
        <v>38</v>
      </c>
      <c r="T38" t="str">
        <f t="shared" ca="1" si="4"/>
        <v>C3</v>
      </c>
      <c r="U38">
        <f t="shared" ca="1" si="5"/>
        <v>0</v>
      </c>
    </row>
    <row r="39" spans="1:21" x14ac:dyDescent="0.25">
      <c r="A39" t="s">
        <v>40</v>
      </c>
      <c r="B39">
        <v>4</v>
      </c>
      <c r="C39">
        <v>103</v>
      </c>
      <c r="D39">
        <v>58</v>
      </c>
      <c r="E39">
        <v>29</v>
      </c>
      <c r="M39">
        <f t="shared" ca="1" si="1"/>
        <v>84.810072777025979</v>
      </c>
      <c r="N39">
        <f t="shared" ca="1" si="1"/>
        <v>45.747950773777838</v>
      </c>
      <c r="O39">
        <f t="shared" ca="1" si="1"/>
        <v>10.735091406224727</v>
      </c>
      <c r="P39">
        <f t="shared" ca="1" si="1"/>
        <v>126.60100052263938</v>
      </c>
      <c r="Q39">
        <f t="shared" ca="1" si="2"/>
        <v>10.735091406224727</v>
      </c>
      <c r="R39" t="str">
        <f t="shared" ca="1" si="3"/>
        <v>C3</v>
      </c>
      <c r="S39">
        <v>39</v>
      </c>
      <c r="T39" t="str">
        <f t="shared" ca="1" si="4"/>
        <v>C3</v>
      </c>
      <c r="U39">
        <f t="shared" ca="1" si="5"/>
        <v>0</v>
      </c>
    </row>
    <row r="40" spans="1:21" x14ac:dyDescent="0.25">
      <c r="A40" t="s">
        <v>41</v>
      </c>
      <c r="B40">
        <v>4</v>
      </c>
      <c r="C40">
        <v>57</v>
      </c>
      <c r="D40">
        <v>67</v>
      </c>
      <c r="E40">
        <v>13</v>
      </c>
      <c r="M40">
        <f t="shared" ca="1" si="1"/>
        <v>38.887038686145516</v>
      </c>
      <c r="N40">
        <f t="shared" ca="1" si="1"/>
        <v>82.597669458647559</v>
      </c>
      <c r="O40">
        <f t="shared" ca="1" si="1"/>
        <v>50.553112540178965</v>
      </c>
      <c r="P40">
        <f t="shared" ca="1" si="1"/>
        <v>173.11425899291677</v>
      </c>
      <c r="Q40">
        <f t="shared" ca="1" si="2"/>
        <v>38.887038686145516</v>
      </c>
      <c r="R40" t="str">
        <f t="shared" ca="1" si="3"/>
        <v>C1</v>
      </c>
      <c r="S40">
        <v>40</v>
      </c>
      <c r="T40" t="str">
        <f t="shared" ca="1" si="4"/>
        <v>C3</v>
      </c>
      <c r="U40">
        <f t="shared" ca="1" si="5"/>
        <v>1</v>
      </c>
    </row>
    <row r="41" spans="1:21" x14ac:dyDescent="0.25">
      <c r="A41" t="s">
        <v>42</v>
      </c>
      <c r="B41">
        <v>2</v>
      </c>
      <c r="C41">
        <v>97</v>
      </c>
      <c r="D41">
        <v>83</v>
      </c>
      <c r="E41">
        <v>5</v>
      </c>
      <c r="M41">
        <f t="shared" ca="1" si="1"/>
        <v>82.121790314413161</v>
      </c>
      <c r="N41">
        <f t="shared" ca="1" si="1"/>
        <v>42.052051079584693</v>
      </c>
      <c r="O41">
        <f t="shared" ca="1" si="1"/>
        <v>30.579685863330905</v>
      </c>
      <c r="P41">
        <f t="shared" ca="1" si="1"/>
        <v>135.93140426945743</v>
      </c>
      <c r="Q41">
        <f t="shared" ca="1" si="2"/>
        <v>30.579685863330905</v>
      </c>
      <c r="R41" t="str">
        <f t="shared" ca="1" si="3"/>
        <v>C3</v>
      </c>
      <c r="S41">
        <v>41</v>
      </c>
      <c r="T41" t="str">
        <f t="shared" ca="1" si="4"/>
        <v>C2</v>
      </c>
      <c r="U41">
        <f t="shared" ca="1" si="5"/>
        <v>1</v>
      </c>
    </row>
    <row r="42" spans="1:21" x14ac:dyDescent="0.25">
      <c r="A42" t="s">
        <v>43</v>
      </c>
      <c r="B42">
        <v>13</v>
      </c>
      <c r="C42">
        <v>210</v>
      </c>
      <c r="D42">
        <v>46</v>
      </c>
      <c r="E42">
        <v>21</v>
      </c>
      <c r="M42">
        <f t="shared" ca="1" si="1"/>
        <v>190.74276336935503</v>
      </c>
      <c r="N42">
        <f t="shared" ca="1" si="1"/>
        <v>82.409799174612729</v>
      </c>
      <c r="O42">
        <f t="shared" ca="1" si="1"/>
        <v>104.62787481116111</v>
      </c>
      <c r="P42">
        <f t="shared" ca="1" si="1"/>
        <v>27.221560082650182</v>
      </c>
      <c r="Q42">
        <f t="shared" ca="1" si="2"/>
        <v>27.221560082650182</v>
      </c>
      <c r="R42" t="str">
        <f t="shared" ca="1" si="3"/>
        <v>C4</v>
      </c>
      <c r="S42">
        <v>42</v>
      </c>
      <c r="T42" t="str">
        <f t="shared" ca="1" si="4"/>
        <v>C4</v>
      </c>
      <c r="U42">
        <f t="shared" ca="1" si="5"/>
        <v>0</v>
      </c>
    </row>
    <row r="43" spans="1:21" x14ac:dyDescent="0.25">
      <c r="A43" t="s">
        <v>44</v>
      </c>
      <c r="B43">
        <v>3</v>
      </c>
      <c r="C43">
        <v>1</v>
      </c>
      <c r="D43">
        <v>43</v>
      </c>
      <c r="E43">
        <v>12</v>
      </c>
      <c r="M43">
        <f t="shared" ca="1" si="1"/>
        <v>22.63069695003767</v>
      </c>
      <c r="N43">
        <f t="shared" ca="1" si="1"/>
        <v>142.8753827641417</v>
      </c>
      <c r="O43">
        <f t="shared" ca="1" si="1"/>
        <v>106.71804996110077</v>
      </c>
      <c r="P43">
        <f t="shared" ca="1" si="1"/>
        <v>229.91827533567951</v>
      </c>
      <c r="Q43">
        <f t="shared" ca="1" si="2"/>
        <v>22.63069695003767</v>
      </c>
      <c r="R43" t="str">
        <f t="shared" ca="1" si="3"/>
        <v>C1</v>
      </c>
      <c r="S43">
        <v>43</v>
      </c>
      <c r="T43" t="str">
        <f t="shared" ca="1" si="4"/>
        <v>C1</v>
      </c>
      <c r="U43">
        <f t="shared" ca="1" si="5"/>
        <v>0</v>
      </c>
    </row>
    <row r="44" spans="1:21" x14ac:dyDescent="0.25">
      <c r="A44" t="s">
        <v>45</v>
      </c>
      <c r="B44">
        <v>14</v>
      </c>
      <c r="C44">
        <v>96</v>
      </c>
      <c r="D44">
        <v>58</v>
      </c>
      <c r="E44">
        <v>27</v>
      </c>
      <c r="M44">
        <f t="shared" ca="1" si="1"/>
        <v>78.471152519749438</v>
      </c>
      <c r="N44">
        <f t="shared" ca="1" si="1"/>
        <v>51.636953821851264</v>
      </c>
      <c r="O44">
        <f t="shared" ca="1" si="1"/>
        <v>14.247532681134654</v>
      </c>
      <c r="P44">
        <f t="shared" ca="1" si="1"/>
        <v>133.51609141473051</v>
      </c>
      <c r="Q44">
        <f t="shared" ca="1" si="2"/>
        <v>14.247532681134654</v>
      </c>
      <c r="R44" t="str">
        <f t="shared" ca="1" si="3"/>
        <v>C3</v>
      </c>
      <c r="S44">
        <v>44</v>
      </c>
      <c r="T44" t="str">
        <f t="shared" ca="1" si="4"/>
        <v>C3</v>
      </c>
      <c r="U44">
        <f t="shared" ca="1" si="5"/>
        <v>0</v>
      </c>
    </row>
    <row r="45" spans="1:21" x14ac:dyDescent="0.25">
      <c r="A45" t="s">
        <v>46</v>
      </c>
      <c r="B45">
        <v>13</v>
      </c>
      <c r="C45">
        <v>137</v>
      </c>
      <c r="D45">
        <v>79</v>
      </c>
      <c r="E45">
        <v>25</v>
      </c>
      <c r="M45">
        <f t="shared" ca="1" si="1"/>
        <v>120.6113390652434</v>
      </c>
      <c r="N45">
        <f t="shared" ca="1" si="1"/>
        <v>14.155387666892066</v>
      </c>
      <c r="O45">
        <f t="shared" ca="1" si="1"/>
        <v>37.859836073337668</v>
      </c>
      <c r="P45">
        <f t="shared" ca="1" si="1"/>
        <v>93.704926942681809</v>
      </c>
      <c r="Q45">
        <f t="shared" ca="1" si="2"/>
        <v>14.155387666892066</v>
      </c>
      <c r="R45" t="str">
        <f t="shared" ca="1" si="3"/>
        <v>C2</v>
      </c>
      <c r="S45">
        <v>45</v>
      </c>
      <c r="T45" t="str">
        <f t="shared" ca="1" si="4"/>
        <v>C3</v>
      </c>
      <c r="U45">
        <f t="shared" ca="1" si="5"/>
        <v>1</v>
      </c>
    </row>
    <row r="46" spans="1:21" x14ac:dyDescent="0.25">
      <c r="A46" t="s">
        <v>47</v>
      </c>
      <c r="B46">
        <v>0</v>
      </c>
      <c r="C46">
        <v>49</v>
      </c>
      <c r="D46">
        <v>74</v>
      </c>
      <c r="E46">
        <v>21</v>
      </c>
      <c r="M46">
        <f t="shared" ca="1" si="1"/>
        <v>35.792016490335449</v>
      </c>
      <c r="N46">
        <f t="shared" ca="1" si="1"/>
        <v>89.65419677851115</v>
      </c>
      <c r="O46">
        <f t="shared" ca="1" si="1"/>
        <v>59.868540883338724</v>
      </c>
      <c r="P46">
        <f t="shared" ca="1" si="1"/>
        <v>181.03870672685809</v>
      </c>
      <c r="Q46">
        <f t="shared" ca="1" si="2"/>
        <v>35.792016490335449</v>
      </c>
      <c r="R46" t="str">
        <f t="shared" ca="1" si="3"/>
        <v>C1</v>
      </c>
      <c r="S46">
        <v>46</v>
      </c>
      <c r="T46" t="str">
        <f t="shared" ca="1" si="4"/>
        <v>C1</v>
      </c>
      <c r="U46">
        <f t="shared" ca="1" si="5"/>
        <v>0</v>
      </c>
    </row>
    <row r="47" spans="1:21" x14ac:dyDescent="0.25">
      <c r="A47" t="s">
        <v>48</v>
      </c>
      <c r="B47">
        <v>0.1</v>
      </c>
      <c r="C47">
        <v>44</v>
      </c>
      <c r="D47">
        <v>24</v>
      </c>
      <c r="E47">
        <v>8</v>
      </c>
      <c r="M47">
        <f t="shared" ca="1" si="1"/>
        <v>39.569800493698615</v>
      </c>
      <c r="N47">
        <f t="shared" ca="1" si="1"/>
        <v>111.74741607750937</v>
      </c>
      <c r="O47">
        <f t="shared" ca="1" si="1"/>
        <v>72.386823300238845</v>
      </c>
      <c r="P47">
        <f t="shared" ca="1" si="1"/>
        <v>190.81571388820856</v>
      </c>
      <c r="Q47">
        <f t="shared" ca="1" si="2"/>
        <v>39.569800493698615</v>
      </c>
      <c r="R47" t="str">
        <f t="shared" ca="1" si="3"/>
        <v>C1</v>
      </c>
      <c r="S47">
        <v>47</v>
      </c>
      <c r="T47" t="str">
        <f t="shared" ca="1" si="4"/>
        <v>C1</v>
      </c>
      <c r="U47">
        <f t="shared" ca="1" si="5"/>
        <v>0</v>
      </c>
    </row>
    <row r="48" spans="1:21" x14ac:dyDescent="0.25">
      <c r="A48" t="s">
        <v>49</v>
      </c>
      <c r="B48">
        <v>7</v>
      </c>
      <c r="C48">
        <v>100</v>
      </c>
      <c r="D48">
        <v>58</v>
      </c>
      <c r="E48">
        <v>16</v>
      </c>
      <c r="M48">
        <f t="shared" ca="1" si="1"/>
        <v>80.295880619396925</v>
      </c>
      <c r="N48">
        <f t="shared" ca="1" si="1"/>
        <v>46.058386858421343</v>
      </c>
      <c r="O48">
        <f t="shared" ca="1" si="1"/>
        <v>7.1670905882373219</v>
      </c>
      <c r="P48">
        <f t="shared" ca="1" si="1"/>
        <v>130.03645642664983</v>
      </c>
      <c r="Q48">
        <f t="shared" ca="1" si="2"/>
        <v>7.1670905882373219</v>
      </c>
      <c r="R48" t="str">
        <f t="shared" ca="1" si="3"/>
        <v>C3</v>
      </c>
      <c r="S48">
        <v>48</v>
      </c>
      <c r="T48" t="str">
        <f t="shared" ca="1" si="4"/>
        <v>C3</v>
      </c>
      <c r="U48">
        <f t="shared" ca="1" si="5"/>
        <v>0</v>
      </c>
    </row>
    <row r="49" spans="1:21" x14ac:dyDescent="0.25">
      <c r="A49" t="s">
        <v>50</v>
      </c>
      <c r="B49">
        <v>1</v>
      </c>
      <c r="C49">
        <v>62</v>
      </c>
      <c r="D49">
        <v>73</v>
      </c>
      <c r="E49">
        <v>24</v>
      </c>
      <c r="M49">
        <f t="shared" ca="1" si="1"/>
        <v>47.203973467401148</v>
      </c>
      <c r="N49">
        <f t="shared" ca="1" si="1"/>
        <v>77.187272266870522</v>
      </c>
      <c r="O49">
        <f t="shared" ca="1" si="1"/>
        <v>47.312706406418982</v>
      </c>
      <c r="P49">
        <f t="shared" ca="1" si="1"/>
        <v>167.88114843543335</v>
      </c>
      <c r="Q49">
        <f t="shared" ca="1" si="2"/>
        <v>47.203973467401148</v>
      </c>
      <c r="R49" t="str">
        <f t="shared" ca="1" si="3"/>
        <v>C1</v>
      </c>
      <c r="S49">
        <v>49</v>
      </c>
      <c r="T49" t="str">
        <f t="shared" ca="1" si="4"/>
        <v>C3</v>
      </c>
      <c r="U49">
        <f t="shared" ca="1" si="5"/>
        <v>1</v>
      </c>
    </row>
    <row r="50" spans="1:21" x14ac:dyDescent="0.25">
      <c r="A50" t="s">
        <v>51</v>
      </c>
      <c r="B50">
        <v>5</v>
      </c>
      <c r="C50">
        <v>65</v>
      </c>
      <c r="D50">
        <v>34</v>
      </c>
      <c r="E50">
        <v>9</v>
      </c>
      <c r="M50">
        <f t="shared" ca="1" si="1"/>
        <v>49.896043040617073</v>
      </c>
      <c r="N50">
        <f t="shared" ca="1" si="1"/>
        <v>88.622090925457186</v>
      </c>
      <c r="O50">
        <f t="shared" ca="1" si="1"/>
        <v>49.076391345533956</v>
      </c>
      <c r="P50">
        <f t="shared" ca="1" si="1"/>
        <v>168.12023475279037</v>
      </c>
      <c r="Q50">
        <f t="shared" ca="1" si="2"/>
        <v>49.076391345533956</v>
      </c>
      <c r="R50" t="str">
        <f t="shared" ca="1" si="3"/>
        <v>C3</v>
      </c>
      <c r="S50">
        <v>50</v>
      </c>
      <c r="T50" t="str">
        <f t="shared" ca="1" si="4"/>
        <v>C3</v>
      </c>
      <c r="U50">
        <f t="shared" ca="1" si="5"/>
        <v>0</v>
      </c>
    </row>
    <row r="51" spans="1:21" x14ac:dyDescent="0.25">
      <c r="A51" t="s">
        <v>52</v>
      </c>
      <c r="B51">
        <v>0</v>
      </c>
      <c r="C51">
        <v>0.1</v>
      </c>
      <c r="D51">
        <v>60</v>
      </c>
      <c r="E51">
        <v>11</v>
      </c>
      <c r="M51">
        <f t="shared" ca="1" si="1"/>
        <v>20.59821459361088</v>
      </c>
      <c r="N51">
        <f t="shared" ca="1" si="1"/>
        <v>139.89937455185424</v>
      </c>
      <c r="O51">
        <f t="shared" ca="1" si="1"/>
        <v>106.77079276421995</v>
      </c>
      <c r="P51">
        <f t="shared" ca="1" si="1"/>
        <v>230.10060843031252</v>
      </c>
      <c r="Q51">
        <f t="shared" ca="1" si="2"/>
        <v>20.59821459361088</v>
      </c>
      <c r="R51" t="str">
        <f t="shared" ca="1" si="3"/>
        <v>C1</v>
      </c>
      <c r="S51">
        <v>51</v>
      </c>
      <c r="T51" t="str">
        <f t="shared" ca="1" si="4"/>
        <v>C1</v>
      </c>
      <c r="U51">
        <f t="shared" ca="1" si="5"/>
        <v>0</v>
      </c>
    </row>
    <row r="52" spans="1:21" x14ac:dyDescent="0.25">
      <c r="A52" t="s">
        <v>53</v>
      </c>
      <c r="B52">
        <v>6</v>
      </c>
      <c r="C52">
        <v>143</v>
      </c>
      <c r="D52">
        <v>51</v>
      </c>
      <c r="E52">
        <v>11</v>
      </c>
      <c r="M52">
        <f t="shared" ca="1" si="1"/>
        <v>123.1165915346551</v>
      </c>
      <c r="N52">
        <f t="shared" ca="1" si="1"/>
        <v>33.931917128273199</v>
      </c>
      <c r="O52">
        <f t="shared" ca="1" si="1"/>
        <v>38.443038218902522</v>
      </c>
      <c r="P52">
        <f t="shared" ca="1" si="1"/>
        <v>88.962988558913281</v>
      </c>
      <c r="Q52">
        <f t="shared" ca="1" si="2"/>
        <v>33.931917128273199</v>
      </c>
      <c r="R52" t="str">
        <f t="shared" ca="1" si="3"/>
        <v>C2</v>
      </c>
      <c r="S52">
        <v>52</v>
      </c>
      <c r="T52" t="str">
        <f t="shared" ca="1" si="4"/>
        <v>C3</v>
      </c>
      <c r="U52">
        <f t="shared" ca="1" si="5"/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84BC7-A18B-4BB6-80B9-A4F0465EE9ED}">
  <dimension ref="A1:U52"/>
  <sheetViews>
    <sheetView topLeftCell="E4" zoomScale="250" zoomScaleNormal="250" workbookViewId="0">
      <selection activeCell="F2" sqref="F2"/>
    </sheetView>
  </sheetViews>
  <sheetFormatPr defaultRowHeight="15" x14ac:dyDescent="0.25"/>
  <cols>
    <col min="7" max="7" width="9.7109375" bestFit="1" customWidth="1"/>
  </cols>
  <sheetData>
    <row r="1" spans="1:21" x14ac:dyDescent="0.25">
      <c r="F1" t="s">
        <v>65</v>
      </c>
      <c r="H1" t="s">
        <v>55</v>
      </c>
      <c r="M1" t="s">
        <v>60</v>
      </c>
      <c r="S1">
        <v>1</v>
      </c>
    </row>
    <row r="2" spans="1:21" x14ac:dyDescent="0.25">
      <c r="A2" t="s">
        <v>54</v>
      </c>
      <c r="B2" t="s">
        <v>0</v>
      </c>
      <c r="C2" t="s">
        <v>1</v>
      </c>
      <c r="D2" t="s">
        <v>2</v>
      </c>
      <c r="E2" t="s">
        <v>3</v>
      </c>
      <c r="H2" t="s">
        <v>56</v>
      </c>
      <c r="I2" t="s">
        <v>57</v>
      </c>
      <c r="J2" t="s">
        <v>58</v>
      </c>
      <c r="K2" t="s">
        <v>59</v>
      </c>
      <c r="M2" t="s">
        <v>56</v>
      </c>
      <c r="N2" t="s">
        <v>57</v>
      </c>
      <c r="O2" t="s">
        <v>58</v>
      </c>
      <c r="P2" t="s">
        <v>59</v>
      </c>
      <c r="Q2" t="s">
        <v>62</v>
      </c>
      <c r="R2" t="s">
        <v>61</v>
      </c>
      <c r="S2">
        <v>2</v>
      </c>
      <c r="T2" t="s">
        <v>64</v>
      </c>
      <c r="U2" t="s">
        <v>60</v>
      </c>
    </row>
    <row r="3" spans="1:21" x14ac:dyDescent="0.25">
      <c r="A3" t="s">
        <v>4</v>
      </c>
      <c r="B3">
        <v>12</v>
      </c>
      <c r="C3">
        <v>193</v>
      </c>
      <c r="D3">
        <v>51</v>
      </c>
      <c r="E3">
        <v>21</v>
      </c>
      <c r="F3">
        <v>2</v>
      </c>
      <c r="G3" t="s">
        <v>0</v>
      </c>
      <c r="H3">
        <f ca="1">AVERAGEIFS(
INDIRECT($F$1&amp;"!"&amp;ADDRESS(3,$F3)):INDIRECT($F$1&amp;"!"&amp;ADDRESS(52,$F3) ),
INDIRECT($F$1&amp;"!R3"):INDIRECT($F$1&amp;"!R52"),
H$2)</f>
        <v>1.9529411764705884</v>
      </c>
      <c r="I3">
        <f ca="1">AVERAGEIFS(
INDIRECT($F$1&amp;"!"&amp;ADDRESS(3,$F3)):INDIRECT($F$1&amp;"!"&amp;ADDRESS(52,$F3) ),
INDIRECT($F$1&amp;"!R3"):INDIRECT($F$1&amp;"!R52"),
I$2)</f>
        <v>7.875</v>
      </c>
      <c r="J3">
        <f ca="1">AVERAGEIFS(
INDIRECT($F$1&amp;"!"&amp;ADDRESS(3,$F3)):INDIRECT($F$1&amp;"!"&amp;ADDRESS(52,$F3) ),
INDIRECT($F$1&amp;"!R3"):INDIRECT($F$1&amp;"!R52"),
J$2)</f>
        <v>7</v>
      </c>
      <c r="K3">
        <f ca="1">AVERAGEIFS(
INDIRECT($F$1&amp;"!"&amp;ADDRESS(3,$F3)):INDIRECT($F$1&amp;"!"&amp;ADDRESS(52,$F3) ),
INDIRECT($F$1&amp;"!R3"):INDIRECT($F$1&amp;"!R52"),
K$2)</f>
        <v>10.285714285714286</v>
      </c>
      <c r="M3">
        <f ca="1">SQRT(
 ($B3-H$3)^2 +
 ($C3-H$4) ^2 +
 ($D3-H$5)^2 +
 ($E3-H$6)^2)</f>
        <v>168.94315499414935</v>
      </c>
      <c r="N3">
        <f t="shared" ref="N3:P18" ca="1" si="0">SQRT(
 ($B3-I$3)^2 +
 ($C3-I$4) ^2 +
 ($D3-I$5)^2 +
 ($E3-I$6)^2)</f>
        <v>43.435656435698078</v>
      </c>
      <c r="O3">
        <f t="shared" ca="1" si="0"/>
        <v>96.842634556111676</v>
      </c>
      <c r="P3">
        <f t="shared" ca="1" si="0"/>
        <v>42.689433764129987</v>
      </c>
      <c r="Q3">
        <f ca="1">MIN(M3:P3)</f>
        <v>42.689433764129987</v>
      </c>
      <c r="R3" t="str">
        <f ca="1">IF(Q3=M3,$M$2,IF(Q3=N3,$N$2,IF(Q3=O3,$O$2,$P$2)))</f>
        <v>C4</v>
      </c>
      <c r="S3">
        <v>3</v>
      </c>
      <c r="T3" t="str">
        <f ca="1">INDIRECT($F$1&amp;"!R"&amp;S3)</f>
        <v>C4</v>
      </c>
      <c r="U3">
        <f ca="1">IF(R3=T3,0,1)</f>
        <v>0</v>
      </c>
    </row>
    <row r="4" spans="1:21" x14ac:dyDescent="0.25">
      <c r="A4" t="s">
        <v>5</v>
      </c>
      <c r="B4">
        <v>9</v>
      </c>
      <c r="C4">
        <v>222</v>
      </c>
      <c r="D4">
        <v>39</v>
      </c>
      <c r="E4">
        <v>42</v>
      </c>
      <c r="F4">
        <v>3</v>
      </c>
      <c r="G4" t="s">
        <v>1</v>
      </c>
      <c r="H4">
        <f ca="1">AVERAGEIFS(
INDIRECT($F$1&amp;"!"&amp;ADDRESS(3,$F4)):INDIRECT($F$1&amp;"!"&amp;ADDRESS(52,$F4) ),
INDIRECT($F$1&amp;"!R3"):INDIRECT($F$1&amp;"!R52"),
H$2)</f>
        <v>24.670588235294115</v>
      </c>
      <c r="I4">
        <f ca="1">AVERAGEIFS(
INDIRECT($F$1&amp;"!"&amp;ADDRESS(3,$F4)):INDIRECT($F$1&amp;"!"&amp;ADDRESS(52,$F4) ),
INDIRECT($F$1&amp;"!R3"):INDIRECT($F$1&amp;"!R52"),
I$2)</f>
        <v>155</v>
      </c>
      <c r="J4">
        <f ca="1">AVERAGEIFS(
INDIRECT($F$1&amp;"!"&amp;ADDRESS(3,$F4)):INDIRECT($F$1&amp;"!"&amp;ADDRESS(52,$F4) ),
INDIRECT($F$1&amp;"!R3"):INDIRECT($F$1&amp;"!R52"),
J$2)</f>
        <v>96.545454545454547</v>
      </c>
      <c r="K4">
        <f ca="1">AVERAGEIFS(
INDIRECT($F$1&amp;"!"&amp;ADDRESS(3,$F4)):INDIRECT($F$1&amp;"!"&amp;ADDRESS(52,$F4) ),
INDIRECT($F$1&amp;"!R3"):INDIRECT($F$1&amp;"!R52"),
K$2)</f>
        <v>233.57142857142858</v>
      </c>
      <c r="M4">
        <f t="shared" ref="M4:P52" ca="1" si="1">SQRT(
 ($B4-H$3)^2 +
 ($C4-H$4) ^2 +
 ($D4-H$5)^2 +
 ($E4-H$6)^2)</f>
        <v>200.43825857787257</v>
      </c>
      <c r="N4">
        <f t="shared" ca="1" si="0"/>
        <v>77.568719533069512</v>
      </c>
      <c r="O4">
        <f t="shared" ca="1" si="0"/>
        <v>128.96104223067965</v>
      </c>
      <c r="P4">
        <f t="shared" ca="1" si="0"/>
        <v>30.127619709956431</v>
      </c>
      <c r="Q4">
        <f t="shared" ref="Q4:Q52" ca="1" si="2">MIN(M4:P4)</f>
        <v>30.127619709956431</v>
      </c>
      <c r="R4" t="str">
        <f t="shared" ref="R4:R52" ca="1" si="3">IF(Q4=M4,$M$2,IF(Q4=N4,$N$2,IF(Q4=O4,$O$2,$P$2)))</f>
        <v>C4</v>
      </c>
      <c r="S4">
        <v>4</v>
      </c>
      <c r="T4" t="str">
        <f t="shared" ref="T4:T52" ca="1" si="4">INDIRECT($F$1&amp;"!R"&amp;S4)</f>
        <v>C4</v>
      </c>
      <c r="U4">
        <f t="shared" ref="U4:U52" ca="1" si="5">IF(R4=T4,0,1)</f>
        <v>0</v>
      </c>
    </row>
    <row r="5" spans="1:21" x14ac:dyDescent="0.25">
      <c r="A5" t="s">
        <v>6</v>
      </c>
      <c r="B5">
        <v>6</v>
      </c>
      <c r="C5">
        <v>226</v>
      </c>
      <c r="D5">
        <v>72</v>
      </c>
      <c r="E5">
        <v>30</v>
      </c>
      <c r="F5">
        <v>4</v>
      </c>
      <c r="G5" t="s">
        <v>2</v>
      </c>
      <c r="H5">
        <f ca="1">AVERAGEIFS(
INDIRECT($F$1&amp;"!"&amp;ADDRESS(3,$F5)):INDIRECT($F$1&amp;"!"&amp;ADDRESS(52,$F5) ),
INDIRECT($F$1&amp;"!R3"):INDIRECT($F$1&amp;"!R52"),
H$2)</f>
        <v>56.941176470588232</v>
      </c>
      <c r="I5">
        <f ca="1">AVERAGEIFS(
INDIRECT($F$1&amp;"!"&amp;ADDRESS(3,$F5)):INDIRECT($F$1&amp;"!"&amp;ADDRESS(52,$F5) ),
INDIRECT($F$1&amp;"!R3"):INDIRECT($F$1&amp;"!R52"),
I$2)</f>
        <v>71.625</v>
      </c>
      <c r="J5">
        <f ca="1">AVERAGEIFS(
INDIRECT($F$1&amp;"!"&amp;ADDRESS(3,$F5)):INDIRECT($F$1&amp;"!"&amp;ADDRESS(52,$F5) ),
INDIRECT($F$1&amp;"!R3"):INDIRECT($F$1&amp;"!R52"),
J$2)</f>
        <v>57.727272727272727</v>
      </c>
      <c r="K5">
        <f ca="1">AVERAGEIFS(
INDIRECT($F$1&amp;"!"&amp;ADDRESS(3,$F5)):INDIRECT($F$1&amp;"!"&amp;ADDRESS(52,$F5) ),
INDIRECT($F$1&amp;"!R3"):INDIRECT($F$1&amp;"!R52"),
K$2)</f>
        <v>62.571428571428569</v>
      </c>
      <c r="M5">
        <f t="shared" ca="1" si="1"/>
        <v>202.68164308320226</v>
      </c>
      <c r="N5">
        <f t="shared" ca="1" si="0"/>
        <v>71.658260165873415</v>
      </c>
      <c r="O5">
        <f t="shared" ca="1" si="0"/>
        <v>130.72193060269521</v>
      </c>
      <c r="P5">
        <f t="shared" ca="1" si="0"/>
        <v>13.113320848414775</v>
      </c>
      <c r="Q5">
        <f t="shared" ca="1" si="2"/>
        <v>13.113320848414775</v>
      </c>
      <c r="R5" t="str">
        <f t="shared" ca="1" si="3"/>
        <v>C4</v>
      </c>
      <c r="S5">
        <v>5</v>
      </c>
      <c r="T5" t="str">
        <f t="shared" ca="1" si="4"/>
        <v>C4</v>
      </c>
      <c r="U5">
        <f t="shared" ca="1" si="5"/>
        <v>0</v>
      </c>
    </row>
    <row r="6" spans="1:21" x14ac:dyDescent="0.25">
      <c r="A6" t="s">
        <v>7</v>
      </c>
      <c r="B6">
        <v>8</v>
      </c>
      <c r="C6">
        <v>177</v>
      </c>
      <c r="D6">
        <v>50</v>
      </c>
      <c r="E6">
        <v>17</v>
      </c>
      <c r="F6">
        <v>5</v>
      </c>
      <c r="G6" t="s">
        <v>3</v>
      </c>
      <c r="H6">
        <f ca="1">AVERAGEIFS(
INDIRECT($F$1&amp;"!"&amp;ADDRESS(3,$F6)):INDIRECT($F$1&amp;"!"&amp;ADDRESS(52,$F6) ),
INDIRECT($F$1&amp;"!R3"):INDIRECT($F$1&amp;"!R52"),
H$2)</f>
        <v>12.588235294117647</v>
      </c>
      <c r="I6">
        <f ca="1">AVERAGEIFS(
INDIRECT($F$1&amp;"!"&amp;ADDRESS(3,$F6)):INDIRECT($F$1&amp;"!"&amp;ADDRESS(52,$F6) ),
INDIRECT($F$1&amp;"!R3"):INDIRECT($F$1&amp;"!R52"),
I$2)</f>
        <v>20.5</v>
      </c>
      <c r="J6">
        <f ca="1">AVERAGEIFS(
INDIRECT($F$1&amp;"!"&amp;ADDRESS(3,$F6)):INDIRECT($F$1&amp;"!"&amp;ADDRESS(52,$F6) ),
INDIRECT($F$1&amp;"!R3"):INDIRECT($F$1&amp;"!R52"),
J$2)</f>
        <v>18.818181818181817</v>
      </c>
      <c r="K6">
        <f ca="1">AVERAGEIFS(
INDIRECT($F$1&amp;"!"&amp;ADDRESS(3,$F6)):INDIRECT($F$1&amp;"!"&amp;ADDRESS(52,$F6) ),
INDIRECT($F$1&amp;"!R3"):INDIRECT($F$1&amp;"!R52"),
K$2)</f>
        <v>27.285714285714285</v>
      </c>
      <c r="M6">
        <f t="shared" ca="1" si="1"/>
        <v>152.67108504105309</v>
      </c>
      <c r="N6">
        <f t="shared" ca="1" si="0"/>
        <v>31.04683961371914</v>
      </c>
      <c r="O6">
        <f t="shared" ca="1" si="0"/>
        <v>80.851409469613699</v>
      </c>
      <c r="P6">
        <f t="shared" ca="1" si="0"/>
        <v>58.901508937395164</v>
      </c>
      <c r="Q6">
        <f t="shared" ca="1" si="2"/>
        <v>31.04683961371914</v>
      </c>
      <c r="R6" t="str">
        <f t="shared" ca="1" si="3"/>
        <v>C2</v>
      </c>
      <c r="S6">
        <v>6</v>
      </c>
      <c r="T6" t="str">
        <f t="shared" ca="1" si="4"/>
        <v>C2</v>
      </c>
      <c r="U6">
        <f t="shared" ca="1" si="5"/>
        <v>0</v>
      </c>
    </row>
    <row r="7" spans="1:21" x14ac:dyDescent="0.25">
      <c r="A7" t="s">
        <v>8</v>
      </c>
      <c r="B7">
        <v>7</v>
      </c>
      <c r="C7">
        <v>235</v>
      </c>
      <c r="D7">
        <v>86</v>
      </c>
      <c r="E7">
        <v>39</v>
      </c>
      <c r="M7">
        <f t="shared" ca="1" si="1"/>
        <v>214.02320153630015</v>
      </c>
      <c r="N7">
        <f t="shared" ca="1" si="0"/>
        <v>83.364598301677191</v>
      </c>
      <c r="O7">
        <f t="shared" ca="1" si="0"/>
        <v>142.74562707693281</v>
      </c>
      <c r="P7">
        <f t="shared" ca="1" si="0"/>
        <v>26.437836213908835</v>
      </c>
      <c r="Q7">
        <f t="shared" ca="1" si="2"/>
        <v>26.437836213908835</v>
      </c>
      <c r="R7" t="str">
        <f t="shared" ca="1" si="3"/>
        <v>C4</v>
      </c>
      <c r="S7">
        <v>7</v>
      </c>
      <c r="T7" t="str">
        <f t="shared" ca="1" si="4"/>
        <v>C4</v>
      </c>
      <c r="U7">
        <f t="shared" ca="1" si="5"/>
        <v>0</v>
      </c>
    </row>
    <row r="8" spans="1:21" x14ac:dyDescent="0.25">
      <c r="A8" t="s">
        <v>9</v>
      </c>
      <c r="B8">
        <v>5</v>
      </c>
      <c r="C8">
        <v>170</v>
      </c>
      <c r="D8">
        <v>78</v>
      </c>
      <c r="E8">
        <v>37</v>
      </c>
      <c r="G8" t="s">
        <v>60</v>
      </c>
      <c r="H8">
        <f ca="1">SUM(U3:U52)</f>
        <v>2</v>
      </c>
      <c r="M8">
        <f t="shared" ca="1" si="1"/>
        <v>148.89368957698562</v>
      </c>
      <c r="N8">
        <f t="shared" ca="1" si="0"/>
        <v>23.369986093277848</v>
      </c>
      <c r="O8">
        <f t="shared" ca="1" si="0"/>
        <v>78.3653764835272</v>
      </c>
      <c r="P8">
        <f t="shared" ca="1" si="0"/>
        <v>66.345108858059433</v>
      </c>
      <c r="Q8">
        <f t="shared" ca="1" si="2"/>
        <v>23.369986093277848</v>
      </c>
      <c r="R8" t="str">
        <f t="shared" ca="1" si="3"/>
        <v>C2</v>
      </c>
      <c r="S8">
        <v>8</v>
      </c>
      <c r="T8" t="str">
        <f t="shared" ca="1" si="4"/>
        <v>C2</v>
      </c>
      <c r="U8">
        <f t="shared" ca="1" si="5"/>
        <v>0</v>
      </c>
    </row>
    <row r="9" spans="1:21" x14ac:dyDescent="0.25">
      <c r="A9" t="s">
        <v>10</v>
      </c>
      <c r="B9">
        <v>0</v>
      </c>
      <c r="C9">
        <v>35</v>
      </c>
      <c r="D9">
        <v>75</v>
      </c>
      <c r="E9">
        <v>7</v>
      </c>
      <c r="M9">
        <f t="shared" ca="1" si="1"/>
        <v>21.630076458775104</v>
      </c>
      <c r="N9">
        <f t="shared" ca="1" si="0"/>
        <v>121.06054786758567</v>
      </c>
      <c r="O9">
        <f t="shared" ca="1" si="0"/>
        <v>65.382409745528889</v>
      </c>
      <c r="P9">
        <f t="shared" ca="1" si="0"/>
        <v>200.25580579624165</v>
      </c>
      <c r="Q9">
        <f t="shared" ca="1" si="2"/>
        <v>21.630076458775104</v>
      </c>
      <c r="R9" t="str">
        <f t="shared" ca="1" si="3"/>
        <v>C1</v>
      </c>
      <c r="S9">
        <v>9</v>
      </c>
      <c r="T9" t="str">
        <f t="shared" ca="1" si="4"/>
        <v>C1</v>
      </c>
      <c r="U9">
        <f t="shared" ca="1" si="5"/>
        <v>0</v>
      </c>
    </row>
    <row r="10" spans="1:21" x14ac:dyDescent="0.25">
      <c r="A10" t="s">
        <v>11</v>
      </c>
      <c r="B10">
        <v>4</v>
      </c>
      <c r="C10">
        <v>198</v>
      </c>
      <c r="D10">
        <v>70</v>
      </c>
      <c r="E10">
        <v>15</v>
      </c>
      <c r="G10" t="s">
        <v>56</v>
      </c>
      <c r="H10">
        <f ca="1">COUNTIFS($R$3:$R$52,G10)</f>
        <v>16</v>
      </c>
      <c r="M10">
        <f t="shared" ca="1" si="1"/>
        <v>173.84943173187196</v>
      </c>
      <c r="N10">
        <f t="shared" ca="1" si="0"/>
        <v>43.553487231219499</v>
      </c>
      <c r="O10">
        <f t="shared" ca="1" si="0"/>
        <v>102.30944795323582</v>
      </c>
      <c r="P10">
        <f t="shared" ca="1" si="0"/>
        <v>38.871058432636872</v>
      </c>
      <c r="Q10">
        <f t="shared" ca="1" si="2"/>
        <v>38.871058432636872</v>
      </c>
      <c r="R10" t="str">
        <f t="shared" ca="1" si="3"/>
        <v>C4</v>
      </c>
      <c r="S10">
        <v>10</v>
      </c>
      <c r="T10" t="str">
        <f t="shared" ca="1" si="4"/>
        <v>C4</v>
      </c>
      <c r="U10">
        <f t="shared" ca="1" si="5"/>
        <v>0</v>
      </c>
    </row>
    <row r="11" spans="1:21" x14ac:dyDescent="0.25">
      <c r="A11" t="s">
        <v>12</v>
      </c>
      <c r="B11">
        <v>13</v>
      </c>
      <c r="C11">
        <v>259</v>
      </c>
      <c r="D11">
        <v>74</v>
      </c>
      <c r="E11">
        <v>30</v>
      </c>
      <c r="G11" t="s">
        <v>57</v>
      </c>
      <c r="H11">
        <f t="shared" ref="H11:H13" ca="1" si="6">COUNTIFS($R$3:$R$52,G11)</f>
        <v>9</v>
      </c>
      <c r="M11">
        <f t="shared" ca="1" si="1"/>
        <v>235.85267379663989</v>
      </c>
      <c r="N11">
        <f t="shared" ca="1" si="0"/>
        <v>104.58564074479823</v>
      </c>
      <c r="O11">
        <f t="shared" ca="1" si="0"/>
        <v>163.75992809471666</v>
      </c>
      <c r="P11">
        <f t="shared" ca="1" si="0"/>
        <v>28.141769377092636</v>
      </c>
      <c r="Q11">
        <f t="shared" ca="1" si="2"/>
        <v>28.141769377092636</v>
      </c>
      <c r="R11" t="str">
        <f t="shared" ca="1" si="3"/>
        <v>C4</v>
      </c>
      <c r="S11">
        <v>11</v>
      </c>
      <c r="T11" t="str">
        <f t="shared" ca="1" si="4"/>
        <v>C4</v>
      </c>
      <c r="U11">
        <f t="shared" ca="1" si="5"/>
        <v>0</v>
      </c>
    </row>
    <row r="12" spans="1:21" x14ac:dyDescent="0.25">
      <c r="A12" t="s">
        <v>13</v>
      </c>
      <c r="B12">
        <v>15</v>
      </c>
      <c r="C12">
        <v>136</v>
      </c>
      <c r="D12">
        <v>52</v>
      </c>
      <c r="E12">
        <v>24</v>
      </c>
      <c r="G12" t="s">
        <v>58</v>
      </c>
      <c r="H12">
        <f t="shared" ca="1" si="6"/>
        <v>11</v>
      </c>
      <c r="M12">
        <f t="shared" ca="1" si="1"/>
        <v>112.77901961994522</v>
      </c>
      <c r="N12">
        <f t="shared" ca="1" si="0"/>
        <v>28.44567190276932</v>
      </c>
      <c r="O12">
        <f t="shared" ca="1" si="0"/>
        <v>40.991633897501295</v>
      </c>
      <c r="P12">
        <f t="shared" ca="1" si="0"/>
        <v>98.310524277279029</v>
      </c>
      <c r="Q12">
        <f t="shared" ca="1" si="2"/>
        <v>28.44567190276932</v>
      </c>
      <c r="R12" t="str">
        <f t="shared" ca="1" si="3"/>
        <v>C2</v>
      </c>
      <c r="S12">
        <v>12</v>
      </c>
      <c r="T12" t="str">
        <f t="shared" ca="1" si="4"/>
        <v>C3</v>
      </c>
      <c r="U12">
        <f t="shared" ca="1" si="5"/>
        <v>1</v>
      </c>
    </row>
    <row r="13" spans="1:21" x14ac:dyDescent="0.25">
      <c r="A13" t="s">
        <v>14</v>
      </c>
      <c r="B13">
        <v>5</v>
      </c>
      <c r="C13">
        <v>32</v>
      </c>
      <c r="D13">
        <v>82</v>
      </c>
      <c r="E13">
        <v>17</v>
      </c>
      <c r="G13" t="s">
        <v>59</v>
      </c>
      <c r="H13">
        <f t="shared" ca="1" si="6"/>
        <v>14</v>
      </c>
      <c r="M13">
        <f t="shared" ca="1" si="1"/>
        <v>26.653576660345745</v>
      </c>
      <c r="N13">
        <f t="shared" ca="1" si="0"/>
        <v>123.51986176319984</v>
      </c>
      <c r="O13">
        <f t="shared" ca="1" si="0"/>
        <v>69.011497425135659</v>
      </c>
      <c r="P13">
        <f t="shared" ca="1" si="0"/>
        <v>202.83551192520306</v>
      </c>
      <c r="Q13">
        <f t="shared" ca="1" si="2"/>
        <v>26.653576660345745</v>
      </c>
      <c r="R13" t="str">
        <f t="shared" ca="1" si="3"/>
        <v>C1</v>
      </c>
      <c r="S13">
        <v>13</v>
      </c>
      <c r="T13" t="str">
        <f t="shared" ca="1" si="4"/>
        <v>C1</v>
      </c>
      <c r="U13">
        <f t="shared" ca="1" si="5"/>
        <v>0</v>
      </c>
    </row>
    <row r="14" spans="1:21" x14ac:dyDescent="0.25">
      <c r="A14" t="s">
        <v>15</v>
      </c>
      <c r="B14">
        <v>0</v>
      </c>
      <c r="C14">
        <v>54</v>
      </c>
      <c r="D14">
        <v>47</v>
      </c>
      <c r="E14">
        <v>12</v>
      </c>
      <c r="M14">
        <f t="shared" ca="1" si="1"/>
        <v>31.035485884436302</v>
      </c>
      <c r="N14">
        <f t="shared" ca="1" si="0"/>
        <v>104.60237210503402</v>
      </c>
      <c r="O14">
        <f t="shared" ca="1" si="0"/>
        <v>44.951948633517695</v>
      </c>
      <c r="P14">
        <f t="shared" ca="1" si="0"/>
        <v>181.18448147269848</v>
      </c>
      <c r="Q14">
        <f t="shared" ca="1" si="2"/>
        <v>31.035485884436302</v>
      </c>
      <c r="R14" t="str">
        <f t="shared" ca="1" si="3"/>
        <v>C1</v>
      </c>
      <c r="S14">
        <v>14</v>
      </c>
      <c r="T14" t="str">
        <f t="shared" ca="1" si="4"/>
        <v>C1</v>
      </c>
      <c r="U14">
        <f t="shared" ca="1" si="5"/>
        <v>0</v>
      </c>
    </row>
    <row r="15" spans="1:21" x14ac:dyDescent="0.25">
      <c r="A15" t="s">
        <v>16</v>
      </c>
      <c r="B15">
        <v>10</v>
      </c>
      <c r="C15">
        <v>218</v>
      </c>
      <c r="D15">
        <v>79</v>
      </c>
      <c r="E15">
        <v>20</v>
      </c>
      <c r="M15">
        <f t="shared" ca="1" si="1"/>
        <v>194.89110436485714</v>
      </c>
      <c r="N15">
        <f t="shared" ca="1" si="0"/>
        <v>63.467757562403293</v>
      </c>
      <c r="O15">
        <f t="shared" ca="1" si="0"/>
        <v>123.34558051022726</v>
      </c>
      <c r="P15">
        <f t="shared" ca="1" si="0"/>
        <v>23.780887541151579</v>
      </c>
      <c r="Q15">
        <f t="shared" ca="1" si="2"/>
        <v>23.780887541151579</v>
      </c>
      <c r="R15" t="str">
        <f t="shared" ca="1" si="3"/>
        <v>C4</v>
      </c>
      <c r="S15">
        <v>15</v>
      </c>
      <c r="T15" t="str">
        <f t="shared" ca="1" si="4"/>
        <v>C4</v>
      </c>
      <c r="U15">
        <f t="shared" ca="1" si="5"/>
        <v>0</v>
      </c>
    </row>
    <row r="16" spans="1:21" x14ac:dyDescent="0.25">
      <c r="A16" t="s">
        <v>17</v>
      </c>
      <c r="B16">
        <v>7</v>
      </c>
      <c r="C16">
        <v>26</v>
      </c>
      <c r="D16">
        <v>65</v>
      </c>
      <c r="E16">
        <v>19</v>
      </c>
      <c r="M16">
        <f t="shared" ca="1" si="1"/>
        <v>11.545367111101486</v>
      </c>
      <c r="N16">
        <f t="shared" ca="1" si="0"/>
        <v>129.18167923509895</v>
      </c>
      <c r="O16">
        <f t="shared" ca="1" si="0"/>
        <v>70.919579643843804</v>
      </c>
      <c r="P16">
        <f t="shared" ca="1" si="0"/>
        <v>207.77691136880244</v>
      </c>
      <c r="Q16">
        <f t="shared" ca="1" si="2"/>
        <v>11.545367111101486</v>
      </c>
      <c r="R16" t="str">
        <f t="shared" ca="1" si="3"/>
        <v>C1</v>
      </c>
      <c r="S16">
        <v>16</v>
      </c>
      <c r="T16" t="str">
        <f t="shared" ca="1" si="4"/>
        <v>C1</v>
      </c>
      <c r="U16">
        <f t="shared" ca="1" si="5"/>
        <v>0</v>
      </c>
    </row>
    <row r="17" spans="1:21" x14ac:dyDescent="0.25">
      <c r="A17" t="s">
        <v>18</v>
      </c>
      <c r="B17">
        <v>2</v>
      </c>
      <c r="C17">
        <v>0.1</v>
      </c>
      <c r="D17">
        <v>53</v>
      </c>
      <c r="E17">
        <v>9</v>
      </c>
      <c r="M17">
        <f t="shared" ca="1" si="1"/>
        <v>25.14208275500491</v>
      </c>
      <c r="N17">
        <f t="shared" ca="1" si="0"/>
        <v>156.54924544692</v>
      </c>
      <c r="O17">
        <f t="shared" ca="1" si="0"/>
        <v>97.187805326245694</v>
      </c>
      <c r="P17">
        <f t="shared" ca="1" si="0"/>
        <v>234.52833648035988</v>
      </c>
      <c r="Q17">
        <f t="shared" ca="1" si="2"/>
        <v>25.14208275500491</v>
      </c>
      <c r="R17" t="str">
        <f t="shared" ca="1" si="3"/>
        <v>C1</v>
      </c>
      <c r="S17">
        <v>17</v>
      </c>
      <c r="T17" t="str">
        <f t="shared" ca="1" si="4"/>
        <v>C1</v>
      </c>
      <c r="U17">
        <f t="shared" ca="1" si="5"/>
        <v>0</v>
      </c>
    </row>
    <row r="18" spans="1:21" x14ac:dyDescent="0.25">
      <c r="A18" t="s">
        <v>19</v>
      </c>
      <c r="B18">
        <v>3</v>
      </c>
      <c r="C18">
        <v>80</v>
      </c>
      <c r="D18">
        <v>56</v>
      </c>
      <c r="E18">
        <v>16</v>
      </c>
      <c r="M18">
        <f t="shared" ca="1" si="1"/>
        <v>55.452376774719028</v>
      </c>
      <c r="N18">
        <f t="shared" ca="1" si="0"/>
        <v>76.8970496833266</v>
      </c>
      <c r="O18">
        <f t="shared" ca="1" si="0"/>
        <v>17.340060148408174</v>
      </c>
      <c r="P18">
        <f t="shared" ca="1" si="0"/>
        <v>154.29781698562886</v>
      </c>
      <c r="Q18">
        <f t="shared" ca="1" si="2"/>
        <v>17.340060148408174</v>
      </c>
      <c r="R18" t="str">
        <f t="shared" ca="1" si="3"/>
        <v>C3</v>
      </c>
      <c r="S18">
        <v>18</v>
      </c>
      <c r="T18" t="str">
        <f t="shared" ca="1" si="4"/>
        <v>C3</v>
      </c>
      <c r="U18">
        <f t="shared" ca="1" si="5"/>
        <v>0</v>
      </c>
    </row>
    <row r="19" spans="1:21" x14ac:dyDescent="0.25">
      <c r="A19" t="s">
        <v>20</v>
      </c>
      <c r="B19">
        <v>7</v>
      </c>
      <c r="C19">
        <v>70</v>
      </c>
      <c r="D19">
        <v>43</v>
      </c>
      <c r="E19">
        <v>15</v>
      </c>
      <c r="M19">
        <f t="shared" ca="1" si="1"/>
        <v>47.753548392585913</v>
      </c>
      <c r="N19">
        <f t="shared" ca="1" si="1"/>
        <v>89.86326418509401</v>
      </c>
      <c r="O19">
        <f t="shared" ca="1" si="1"/>
        <v>30.596278064577703</v>
      </c>
      <c r="P19">
        <f t="shared" ca="1" si="1"/>
        <v>165.22828981473495</v>
      </c>
      <c r="Q19">
        <f t="shared" ca="1" si="2"/>
        <v>30.596278064577703</v>
      </c>
      <c r="R19" t="str">
        <f t="shared" ca="1" si="3"/>
        <v>C3</v>
      </c>
      <c r="S19">
        <v>19</v>
      </c>
      <c r="T19" t="str">
        <f t="shared" ca="1" si="4"/>
        <v>C3</v>
      </c>
      <c r="U19">
        <f t="shared" ca="1" si="5"/>
        <v>0</v>
      </c>
    </row>
    <row r="20" spans="1:21" x14ac:dyDescent="0.25">
      <c r="A20" t="s">
        <v>21</v>
      </c>
      <c r="B20">
        <v>15</v>
      </c>
      <c r="C20">
        <v>159</v>
      </c>
      <c r="D20">
        <v>61</v>
      </c>
      <c r="E20">
        <v>19</v>
      </c>
      <c r="M20">
        <f t="shared" ca="1" si="1"/>
        <v>135.17470689475545</v>
      </c>
      <c r="N20">
        <f t="shared" ca="1" si="1"/>
        <v>13.487262509493911</v>
      </c>
      <c r="O20">
        <f t="shared" ca="1" si="1"/>
        <v>63.050091590629563</v>
      </c>
      <c r="P20">
        <f t="shared" ca="1" si="1"/>
        <v>75.194713231444567</v>
      </c>
      <c r="Q20">
        <f t="shared" ca="1" si="2"/>
        <v>13.487262509493911</v>
      </c>
      <c r="R20" t="str">
        <f t="shared" ca="1" si="3"/>
        <v>C2</v>
      </c>
      <c r="S20">
        <v>20</v>
      </c>
      <c r="T20" t="str">
        <f t="shared" ca="1" si="4"/>
        <v>C2</v>
      </c>
      <c r="U20">
        <f t="shared" ca="1" si="5"/>
        <v>0</v>
      </c>
    </row>
    <row r="21" spans="1:21" x14ac:dyDescent="0.25">
      <c r="A21" t="s">
        <v>22</v>
      </c>
      <c r="B21">
        <v>1</v>
      </c>
      <c r="C21">
        <v>0.1</v>
      </c>
      <c r="D21">
        <v>45</v>
      </c>
      <c r="E21">
        <v>7</v>
      </c>
      <c r="M21">
        <f t="shared" ca="1" si="1"/>
        <v>27.900572974731876</v>
      </c>
      <c r="N21">
        <f t="shared" ca="1" si="1"/>
        <v>157.90001979100575</v>
      </c>
      <c r="O21">
        <f t="shared" ca="1" si="1"/>
        <v>98.180337110041137</v>
      </c>
      <c r="P21">
        <f t="shared" ca="1" si="1"/>
        <v>235.19225700499166</v>
      </c>
      <c r="Q21">
        <f t="shared" ca="1" si="2"/>
        <v>27.900572974731876</v>
      </c>
      <c r="R21" t="str">
        <f t="shared" ca="1" si="3"/>
        <v>C1</v>
      </c>
      <c r="S21">
        <v>21</v>
      </c>
      <c r="T21" t="str">
        <f t="shared" ca="1" si="4"/>
        <v>C1</v>
      </c>
      <c r="U21">
        <f t="shared" ca="1" si="5"/>
        <v>0</v>
      </c>
    </row>
    <row r="22" spans="1:21" x14ac:dyDescent="0.25">
      <c r="A22" t="s">
        <v>23</v>
      </c>
      <c r="B22">
        <v>10</v>
      </c>
      <c r="C22">
        <v>260</v>
      </c>
      <c r="D22">
        <v>63</v>
      </c>
      <c r="E22">
        <v>28</v>
      </c>
      <c r="M22">
        <f t="shared" ca="1" si="1"/>
        <v>236.04855227503913</v>
      </c>
      <c r="N22">
        <f t="shared" ca="1" si="1"/>
        <v>105.64164070100388</v>
      </c>
      <c r="O22">
        <f t="shared" ca="1" si="1"/>
        <v>163.82458871539581</v>
      </c>
      <c r="P22">
        <f t="shared" ca="1" si="1"/>
        <v>26.443239172975442</v>
      </c>
      <c r="Q22">
        <f t="shared" ca="1" si="2"/>
        <v>26.443239172975442</v>
      </c>
      <c r="R22" t="str">
        <f t="shared" ca="1" si="3"/>
        <v>C4</v>
      </c>
      <c r="S22">
        <v>22</v>
      </c>
      <c r="T22" t="str">
        <f t="shared" ca="1" si="4"/>
        <v>C4</v>
      </c>
      <c r="U22">
        <f t="shared" ca="1" si="5"/>
        <v>0</v>
      </c>
    </row>
    <row r="23" spans="1:21" x14ac:dyDescent="0.25">
      <c r="A23" t="s">
        <v>24</v>
      </c>
      <c r="B23">
        <v>2</v>
      </c>
      <c r="C23">
        <v>138</v>
      </c>
      <c r="D23">
        <v>82</v>
      </c>
      <c r="E23">
        <v>13</v>
      </c>
      <c r="M23">
        <f t="shared" ca="1" si="1"/>
        <v>116.06753194721743</v>
      </c>
      <c r="N23">
        <f t="shared" ca="1" si="1"/>
        <v>22.077279044302539</v>
      </c>
      <c r="O23">
        <f t="shared" ca="1" si="1"/>
        <v>48.646642923932532</v>
      </c>
      <c r="P23">
        <f t="shared" ca="1" si="1"/>
        <v>98.914619954869806</v>
      </c>
      <c r="Q23">
        <f t="shared" ca="1" si="2"/>
        <v>22.077279044302539</v>
      </c>
      <c r="R23" t="str">
        <f t="shared" ca="1" si="3"/>
        <v>C2</v>
      </c>
      <c r="S23">
        <v>23</v>
      </c>
      <c r="T23" t="str">
        <f t="shared" ca="1" si="4"/>
        <v>C2</v>
      </c>
      <c r="U23">
        <f t="shared" ca="1" si="5"/>
        <v>0</v>
      </c>
    </row>
    <row r="24" spans="1:21" x14ac:dyDescent="0.25">
      <c r="A24" t="s">
        <v>25</v>
      </c>
      <c r="B24">
        <v>11</v>
      </c>
      <c r="C24">
        <v>251</v>
      </c>
      <c r="D24">
        <v>68</v>
      </c>
      <c r="E24">
        <v>35</v>
      </c>
      <c r="M24">
        <f t="shared" ca="1" si="1"/>
        <v>227.8847004039558</v>
      </c>
      <c r="N24">
        <f t="shared" ca="1" si="1"/>
        <v>97.206770597525761</v>
      </c>
      <c r="O24">
        <f t="shared" ca="1" si="1"/>
        <v>155.69067658938187</v>
      </c>
      <c r="P24">
        <f t="shared" ca="1" si="1"/>
        <v>19.830403373587316</v>
      </c>
      <c r="Q24">
        <f t="shared" ca="1" si="2"/>
        <v>19.830403373587316</v>
      </c>
      <c r="R24" t="str">
        <f t="shared" ca="1" si="3"/>
        <v>C4</v>
      </c>
      <c r="S24">
        <v>24</v>
      </c>
      <c r="T24" t="str">
        <f t="shared" ca="1" si="4"/>
        <v>C4</v>
      </c>
      <c r="U24">
        <f t="shared" ca="1" si="5"/>
        <v>0</v>
      </c>
    </row>
    <row r="25" spans="1:21" x14ac:dyDescent="0.25">
      <c r="A25" t="s">
        <v>26</v>
      </c>
      <c r="B25">
        <v>1</v>
      </c>
      <c r="C25">
        <v>3</v>
      </c>
      <c r="D25">
        <v>62</v>
      </c>
      <c r="E25">
        <v>14</v>
      </c>
      <c r="M25">
        <f t="shared" ca="1" si="1"/>
        <v>22.318316836983612</v>
      </c>
      <c r="N25">
        <f t="shared" ca="1" si="1"/>
        <v>152.59802177616851</v>
      </c>
      <c r="O25">
        <f t="shared" ca="1" si="1"/>
        <v>93.958624620073437</v>
      </c>
      <c r="P25">
        <f t="shared" ca="1" si="1"/>
        <v>231.14117958070386</v>
      </c>
      <c r="Q25">
        <f t="shared" ca="1" si="2"/>
        <v>22.318316836983612</v>
      </c>
      <c r="R25" t="str">
        <f t="shared" ca="1" si="3"/>
        <v>C1</v>
      </c>
      <c r="S25">
        <v>25</v>
      </c>
      <c r="T25" t="str">
        <f t="shared" ca="1" si="4"/>
        <v>C1</v>
      </c>
      <c r="U25">
        <f t="shared" ca="1" si="5"/>
        <v>0</v>
      </c>
    </row>
    <row r="26" spans="1:21" x14ac:dyDescent="0.25">
      <c r="A26" t="s">
        <v>27</v>
      </c>
      <c r="B26">
        <v>13</v>
      </c>
      <c r="C26">
        <v>209</v>
      </c>
      <c r="D26">
        <v>44</v>
      </c>
      <c r="E26">
        <v>13</v>
      </c>
      <c r="M26">
        <f t="shared" ca="1" si="1"/>
        <v>185.11351422516111</v>
      </c>
      <c r="N26">
        <f t="shared" ca="1" si="1"/>
        <v>61.332342609751997</v>
      </c>
      <c r="O26">
        <f t="shared" ca="1" si="1"/>
        <v>113.59715687281428</v>
      </c>
      <c r="P26">
        <f t="shared" ca="1" si="1"/>
        <v>34.060270709674739</v>
      </c>
      <c r="Q26">
        <f t="shared" ca="1" si="2"/>
        <v>34.060270709674739</v>
      </c>
      <c r="R26" t="str">
        <f t="shared" ca="1" si="3"/>
        <v>C4</v>
      </c>
      <c r="S26">
        <v>26</v>
      </c>
      <c r="T26" t="str">
        <f t="shared" ca="1" si="4"/>
        <v>C4</v>
      </c>
      <c r="U26">
        <f t="shared" ca="1" si="5"/>
        <v>0</v>
      </c>
    </row>
    <row r="27" spans="1:21" x14ac:dyDescent="0.25">
      <c r="A27" t="s">
        <v>28</v>
      </c>
      <c r="B27">
        <v>8</v>
      </c>
      <c r="C27">
        <v>80</v>
      </c>
      <c r="D27">
        <v>61</v>
      </c>
      <c r="E27">
        <v>28</v>
      </c>
      <c r="M27">
        <f t="shared" ca="1" si="1"/>
        <v>57.895658442028157</v>
      </c>
      <c r="N27">
        <f t="shared" ca="1" si="1"/>
        <v>76.119355291541979</v>
      </c>
      <c r="O27">
        <f t="shared" ca="1" si="1"/>
        <v>19.229368035411937</v>
      </c>
      <c r="P27">
        <f t="shared" ca="1" si="1"/>
        <v>153.59813721234394</v>
      </c>
      <c r="Q27">
        <f t="shared" ca="1" si="2"/>
        <v>19.229368035411937</v>
      </c>
      <c r="R27" t="str">
        <f t="shared" ca="1" si="3"/>
        <v>C3</v>
      </c>
      <c r="S27">
        <v>27</v>
      </c>
      <c r="T27" t="str">
        <f t="shared" ca="1" si="4"/>
        <v>C3</v>
      </c>
      <c r="U27">
        <f t="shared" ca="1" si="5"/>
        <v>0</v>
      </c>
    </row>
    <row r="28" spans="1:21" x14ac:dyDescent="0.25">
      <c r="A28" t="s">
        <v>29</v>
      </c>
      <c r="B28">
        <v>5</v>
      </c>
      <c r="C28">
        <v>19</v>
      </c>
      <c r="D28">
        <v>45</v>
      </c>
      <c r="E28">
        <v>15</v>
      </c>
      <c r="M28">
        <f t="shared" ca="1" si="1"/>
        <v>13.778550101755057</v>
      </c>
      <c r="N28">
        <f t="shared" ca="1" si="1"/>
        <v>138.72060499435548</v>
      </c>
      <c r="O28">
        <f t="shared" ca="1" si="1"/>
        <v>78.701076893091056</v>
      </c>
      <c r="P28">
        <f t="shared" ca="1" si="1"/>
        <v>215.7047301573262</v>
      </c>
      <c r="Q28">
        <f t="shared" ca="1" si="2"/>
        <v>13.778550101755057</v>
      </c>
      <c r="R28" t="str">
        <f t="shared" ca="1" si="3"/>
        <v>C1</v>
      </c>
      <c r="S28">
        <v>28</v>
      </c>
      <c r="T28" t="str">
        <f t="shared" ca="1" si="4"/>
        <v>C1</v>
      </c>
      <c r="U28">
        <f t="shared" ca="1" si="5"/>
        <v>0</v>
      </c>
    </row>
    <row r="29" spans="1:21" x14ac:dyDescent="0.25">
      <c r="A29" t="s">
        <v>30</v>
      </c>
      <c r="B29">
        <v>4</v>
      </c>
      <c r="C29">
        <v>10</v>
      </c>
      <c r="D29">
        <v>56</v>
      </c>
      <c r="E29">
        <v>13</v>
      </c>
      <c r="M29">
        <f t="shared" ca="1" si="1"/>
        <v>14.848298633794345</v>
      </c>
      <c r="N29">
        <f t="shared" ca="1" si="1"/>
        <v>146.0835591365435</v>
      </c>
      <c r="O29">
        <f t="shared" ca="1" si="1"/>
        <v>86.809852051614172</v>
      </c>
      <c r="P29">
        <f t="shared" ca="1" si="1"/>
        <v>224.21186227243527</v>
      </c>
      <c r="Q29">
        <f t="shared" ca="1" si="2"/>
        <v>14.848298633794345</v>
      </c>
      <c r="R29" t="str">
        <f t="shared" ca="1" si="3"/>
        <v>C1</v>
      </c>
      <c r="S29">
        <v>29</v>
      </c>
      <c r="T29" t="str">
        <f t="shared" ca="1" si="4"/>
        <v>C1</v>
      </c>
      <c r="U29">
        <f t="shared" ca="1" si="5"/>
        <v>0</v>
      </c>
    </row>
    <row r="30" spans="1:21" x14ac:dyDescent="0.25">
      <c r="A30" t="s">
        <v>31</v>
      </c>
      <c r="B30">
        <v>11</v>
      </c>
      <c r="C30">
        <v>239</v>
      </c>
      <c r="D30">
        <v>75</v>
      </c>
      <c r="E30">
        <v>43</v>
      </c>
      <c r="M30">
        <f t="shared" ca="1" si="1"/>
        <v>217.41651860094171</v>
      </c>
      <c r="N30">
        <f t="shared" ca="1" si="1"/>
        <v>87.08275518149388</v>
      </c>
      <c r="O30">
        <f t="shared" ca="1" si="1"/>
        <v>145.57611397024473</v>
      </c>
      <c r="P30">
        <f t="shared" ca="1" si="1"/>
        <v>20.769876145563334</v>
      </c>
      <c r="Q30">
        <f t="shared" ca="1" si="2"/>
        <v>20.769876145563334</v>
      </c>
      <c r="R30" t="str">
        <f t="shared" ca="1" si="3"/>
        <v>C4</v>
      </c>
      <c r="S30">
        <v>30</v>
      </c>
      <c r="T30" t="str">
        <f t="shared" ca="1" si="4"/>
        <v>C4</v>
      </c>
      <c r="U30">
        <f t="shared" ca="1" si="5"/>
        <v>0</v>
      </c>
    </row>
    <row r="31" spans="1:21" x14ac:dyDescent="0.25">
      <c r="A31" t="s">
        <v>32</v>
      </c>
      <c r="B31">
        <v>0</v>
      </c>
      <c r="C31">
        <v>0.1</v>
      </c>
      <c r="D31">
        <v>53</v>
      </c>
      <c r="E31">
        <v>6</v>
      </c>
      <c r="M31">
        <f t="shared" ca="1" si="1"/>
        <v>25.815993138558579</v>
      </c>
      <c r="N31">
        <f t="shared" ca="1" si="1"/>
        <v>156.88583827101795</v>
      </c>
      <c r="O31">
        <f t="shared" ca="1" si="1"/>
        <v>97.659503352419947</v>
      </c>
      <c r="P31">
        <f t="shared" ca="1" si="1"/>
        <v>234.86037927905602</v>
      </c>
      <c r="Q31">
        <f t="shared" ca="1" si="2"/>
        <v>25.815993138558579</v>
      </c>
      <c r="R31" t="str">
        <f t="shared" ca="1" si="3"/>
        <v>C1</v>
      </c>
      <c r="S31">
        <v>31</v>
      </c>
      <c r="T31" t="str">
        <f t="shared" ca="1" si="4"/>
        <v>C1</v>
      </c>
      <c r="U31">
        <f t="shared" ca="1" si="5"/>
        <v>0</v>
      </c>
    </row>
    <row r="32" spans="1:21" x14ac:dyDescent="0.25">
      <c r="A32" t="s">
        <v>33</v>
      </c>
      <c r="B32">
        <v>5</v>
      </c>
      <c r="C32">
        <v>155</v>
      </c>
      <c r="D32">
        <v>87</v>
      </c>
      <c r="E32">
        <v>19</v>
      </c>
      <c r="M32">
        <f t="shared" ca="1" si="1"/>
        <v>133.9391045849726</v>
      </c>
      <c r="N32">
        <f t="shared" ca="1" si="1"/>
        <v>15.713250777608051</v>
      </c>
      <c r="O32">
        <f t="shared" ca="1" si="1"/>
        <v>65.405347672283114</v>
      </c>
      <c r="P32">
        <f t="shared" ca="1" si="1"/>
        <v>82.866255656513246</v>
      </c>
      <c r="Q32">
        <f t="shared" ca="1" si="2"/>
        <v>15.713250777608051</v>
      </c>
      <c r="R32" t="str">
        <f t="shared" ca="1" si="3"/>
        <v>C2</v>
      </c>
      <c r="S32">
        <v>32</v>
      </c>
      <c r="T32" t="str">
        <f t="shared" ca="1" si="4"/>
        <v>C2</v>
      </c>
      <c r="U32">
        <f t="shared" ca="1" si="5"/>
        <v>0</v>
      </c>
    </row>
    <row r="33" spans="1:21" x14ac:dyDescent="0.25">
      <c r="A33" t="s">
        <v>34</v>
      </c>
      <c r="B33">
        <v>12</v>
      </c>
      <c r="C33">
        <v>229</v>
      </c>
      <c r="D33">
        <v>64</v>
      </c>
      <c r="E33">
        <v>32</v>
      </c>
      <c r="M33">
        <f t="shared" ca="1" si="1"/>
        <v>205.61637945876322</v>
      </c>
      <c r="N33">
        <f t="shared" ca="1" si="1"/>
        <v>75.388369461078014</v>
      </c>
      <c r="O33">
        <f t="shared" ca="1" si="1"/>
        <v>133.35034326760007</v>
      </c>
      <c r="P33">
        <f t="shared" ca="1" si="1"/>
        <v>6.9355634822504975</v>
      </c>
      <c r="Q33">
        <f t="shared" ca="1" si="2"/>
        <v>6.9355634822504975</v>
      </c>
      <c r="R33" t="str">
        <f t="shared" ca="1" si="3"/>
        <v>C4</v>
      </c>
      <c r="S33">
        <v>33</v>
      </c>
      <c r="T33" t="str">
        <f t="shared" ca="1" si="4"/>
        <v>C4</v>
      </c>
      <c r="U33">
        <f t="shared" ca="1" si="5"/>
        <v>0</v>
      </c>
    </row>
    <row r="34" spans="1:21" x14ac:dyDescent="0.25">
      <c r="A34" t="s">
        <v>35</v>
      </c>
      <c r="B34">
        <v>9</v>
      </c>
      <c r="C34">
        <v>161</v>
      </c>
      <c r="D34">
        <v>85</v>
      </c>
      <c r="E34">
        <v>23</v>
      </c>
      <c r="M34">
        <f t="shared" ca="1" si="1"/>
        <v>139.75361166108854</v>
      </c>
      <c r="N34">
        <f t="shared" ca="1" si="1"/>
        <v>14.913291051944235</v>
      </c>
      <c r="O34">
        <f t="shared" ca="1" si="1"/>
        <v>70.140414070280571</v>
      </c>
      <c r="P34">
        <f t="shared" ca="1" si="1"/>
        <v>76.089903859761563</v>
      </c>
      <c r="Q34">
        <f t="shared" ca="1" si="2"/>
        <v>14.913291051944235</v>
      </c>
      <c r="R34" t="str">
        <f t="shared" ca="1" si="3"/>
        <v>C2</v>
      </c>
      <c r="S34">
        <v>34</v>
      </c>
      <c r="T34" t="str">
        <f t="shared" ca="1" si="4"/>
        <v>C2</v>
      </c>
      <c r="U34">
        <f t="shared" ca="1" si="5"/>
        <v>0</v>
      </c>
    </row>
    <row r="35" spans="1:21" x14ac:dyDescent="0.25">
      <c r="A35" t="s">
        <v>36</v>
      </c>
      <c r="B35">
        <v>13</v>
      </c>
      <c r="C35">
        <v>321</v>
      </c>
      <c r="D35">
        <v>45</v>
      </c>
      <c r="E35">
        <v>13</v>
      </c>
      <c r="M35">
        <f t="shared" ca="1" si="1"/>
        <v>296.77587339799351</v>
      </c>
      <c r="N35">
        <f t="shared" ca="1" si="1"/>
        <v>168.36687990813394</v>
      </c>
      <c r="O35">
        <f t="shared" ca="1" si="1"/>
        <v>224.97039290971247</v>
      </c>
      <c r="P35">
        <f t="shared" ca="1" si="1"/>
        <v>90.354630117517871</v>
      </c>
      <c r="Q35">
        <f t="shared" ca="1" si="2"/>
        <v>90.354630117517871</v>
      </c>
      <c r="R35" t="str">
        <f t="shared" ca="1" si="3"/>
        <v>C4</v>
      </c>
      <c r="S35">
        <v>35</v>
      </c>
      <c r="T35" t="str">
        <f t="shared" ca="1" si="4"/>
        <v>C4</v>
      </c>
      <c r="U35">
        <f t="shared" ca="1" si="5"/>
        <v>0</v>
      </c>
    </row>
    <row r="36" spans="1:21" x14ac:dyDescent="0.25">
      <c r="A36" t="s">
        <v>37</v>
      </c>
      <c r="B36">
        <v>0.1</v>
      </c>
      <c r="C36">
        <v>27</v>
      </c>
      <c r="D36">
        <v>44</v>
      </c>
      <c r="E36">
        <v>6</v>
      </c>
      <c r="M36">
        <f t="shared" ca="1" si="1"/>
        <v>14.82357726416179</v>
      </c>
      <c r="N36">
        <f t="shared" ca="1" si="1"/>
        <v>131.97666933969808</v>
      </c>
      <c r="O36">
        <f t="shared" ca="1" si="1"/>
        <v>72.366594845873308</v>
      </c>
      <c r="P36">
        <f t="shared" ca="1" si="1"/>
        <v>208.74262494609903</v>
      </c>
      <c r="Q36">
        <f t="shared" ca="1" si="2"/>
        <v>14.82357726416179</v>
      </c>
      <c r="R36" t="str">
        <f t="shared" ca="1" si="3"/>
        <v>C1</v>
      </c>
      <c r="S36">
        <v>36</v>
      </c>
      <c r="T36" t="str">
        <f t="shared" ca="1" si="4"/>
        <v>C1</v>
      </c>
      <c r="U36">
        <f t="shared" ca="1" si="5"/>
        <v>0</v>
      </c>
    </row>
    <row r="37" spans="1:21" x14ac:dyDescent="0.25">
      <c r="A37" t="s">
        <v>38</v>
      </c>
      <c r="B37">
        <v>8</v>
      </c>
      <c r="C37">
        <v>119</v>
      </c>
      <c r="D37">
        <v>73</v>
      </c>
      <c r="E37">
        <v>18</v>
      </c>
      <c r="M37">
        <f t="shared" ca="1" si="1"/>
        <v>96.030088277952132</v>
      </c>
      <c r="N37">
        <f t="shared" ca="1" si="1"/>
        <v>36.113103577510479</v>
      </c>
      <c r="O37">
        <f t="shared" ca="1" si="1"/>
        <v>27.186986434780863</v>
      </c>
      <c r="P37">
        <f t="shared" ca="1" si="1"/>
        <v>115.44183092159712</v>
      </c>
      <c r="Q37">
        <f t="shared" ca="1" si="2"/>
        <v>27.186986434780863</v>
      </c>
      <c r="R37" t="str">
        <f t="shared" ca="1" si="3"/>
        <v>C3</v>
      </c>
      <c r="S37">
        <v>37</v>
      </c>
      <c r="T37" t="str">
        <f t="shared" ca="1" si="4"/>
        <v>C3</v>
      </c>
      <c r="U37">
        <f t="shared" ca="1" si="5"/>
        <v>0</v>
      </c>
    </row>
    <row r="38" spans="1:21" x14ac:dyDescent="0.25">
      <c r="A38" t="s">
        <v>39</v>
      </c>
      <c r="B38">
        <v>4</v>
      </c>
      <c r="C38">
        <v>116</v>
      </c>
      <c r="D38">
        <v>59</v>
      </c>
      <c r="E38">
        <v>20</v>
      </c>
      <c r="M38">
        <f t="shared" ca="1" si="1"/>
        <v>91.675650603062593</v>
      </c>
      <c r="N38">
        <f t="shared" ca="1" si="1"/>
        <v>41.17834685851291</v>
      </c>
      <c r="O38">
        <f t="shared" ca="1" si="1"/>
        <v>19.760968290258326</v>
      </c>
      <c r="P38">
        <f t="shared" ca="1" si="1"/>
        <v>118.01859071816628</v>
      </c>
      <c r="Q38">
        <f t="shared" ca="1" si="2"/>
        <v>19.760968290258326</v>
      </c>
      <c r="R38" t="str">
        <f t="shared" ca="1" si="3"/>
        <v>C3</v>
      </c>
      <c r="S38">
        <v>38</v>
      </c>
      <c r="T38" t="str">
        <f t="shared" ca="1" si="4"/>
        <v>C3</v>
      </c>
      <c r="U38">
        <f t="shared" ca="1" si="5"/>
        <v>0</v>
      </c>
    </row>
    <row r="39" spans="1:21" x14ac:dyDescent="0.25">
      <c r="A39" t="s">
        <v>40</v>
      </c>
      <c r="B39">
        <v>4</v>
      </c>
      <c r="C39">
        <v>103</v>
      </c>
      <c r="D39">
        <v>58</v>
      </c>
      <c r="E39">
        <v>29</v>
      </c>
      <c r="M39">
        <f t="shared" ca="1" si="1"/>
        <v>80.063439379404102</v>
      </c>
      <c r="N39">
        <f t="shared" ca="1" si="1"/>
        <v>54.561032339940198</v>
      </c>
      <c r="O39">
        <f t="shared" ca="1" si="1"/>
        <v>12.425979183858548</v>
      </c>
      <c r="P39">
        <f t="shared" ca="1" si="1"/>
        <v>130.81377946515872</v>
      </c>
      <c r="Q39">
        <f t="shared" ca="1" si="2"/>
        <v>12.425979183858548</v>
      </c>
      <c r="R39" t="str">
        <f t="shared" ca="1" si="3"/>
        <v>C3</v>
      </c>
      <c r="S39">
        <v>39</v>
      </c>
      <c r="T39" t="str">
        <f t="shared" ca="1" si="4"/>
        <v>C3</v>
      </c>
      <c r="U39">
        <f t="shared" ca="1" si="5"/>
        <v>0</v>
      </c>
    </row>
    <row r="40" spans="1:21" x14ac:dyDescent="0.25">
      <c r="A40" t="s">
        <v>41</v>
      </c>
      <c r="B40">
        <v>4</v>
      </c>
      <c r="C40">
        <v>57</v>
      </c>
      <c r="D40">
        <v>67</v>
      </c>
      <c r="E40">
        <v>13</v>
      </c>
      <c r="M40">
        <f t="shared" ca="1" si="1"/>
        <v>33.922423201294905</v>
      </c>
      <c r="N40">
        <f t="shared" ca="1" si="1"/>
        <v>98.471601236092425</v>
      </c>
      <c r="O40">
        <f t="shared" ca="1" si="1"/>
        <v>41.1421643323539</v>
      </c>
      <c r="P40">
        <f t="shared" ca="1" si="1"/>
        <v>177.31518115882733</v>
      </c>
      <c r="Q40">
        <f t="shared" ca="1" si="2"/>
        <v>33.922423201294905</v>
      </c>
      <c r="R40" t="str">
        <f t="shared" ca="1" si="3"/>
        <v>C1</v>
      </c>
      <c r="S40">
        <v>40</v>
      </c>
      <c r="T40" t="str">
        <f t="shared" ca="1" si="4"/>
        <v>C1</v>
      </c>
      <c r="U40">
        <f t="shared" ca="1" si="5"/>
        <v>0</v>
      </c>
    </row>
    <row r="41" spans="1:21" x14ac:dyDescent="0.25">
      <c r="A41" t="s">
        <v>42</v>
      </c>
      <c r="B41">
        <v>2</v>
      </c>
      <c r="C41">
        <v>97</v>
      </c>
      <c r="D41">
        <v>83</v>
      </c>
      <c r="E41">
        <v>5</v>
      </c>
      <c r="M41">
        <f t="shared" ca="1" si="1"/>
        <v>77.25405891846178</v>
      </c>
      <c r="N41">
        <f t="shared" ca="1" si="1"/>
        <v>61.385309724721601</v>
      </c>
      <c r="O41">
        <f t="shared" ca="1" si="1"/>
        <v>29.237980507077285</v>
      </c>
      <c r="P41">
        <f t="shared" ca="1" si="1"/>
        <v>140.12275958994687</v>
      </c>
      <c r="Q41">
        <f t="shared" ca="1" si="2"/>
        <v>29.237980507077285</v>
      </c>
      <c r="R41" t="str">
        <f t="shared" ca="1" si="3"/>
        <v>C3</v>
      </c>
      <c r="S41">
        <v>41</v>
      </c>
      <c r="T41" t="str">
        <f t="shared" ca="1" si="4"/>
        <v>C3</v>
      </c>
      <c r="U41">
        <f t="shared" ca="1" si="5"/>
        <v>0</v>
      </c>
    </row>
    <row r="42" spans="1:21" x14ac:dyDescent="0.25">
      <c r="A42" t="s">
        <v>43</v>
      </c>
      <c r="B42">
        <v>13</v>
      </c>
      <c r="C42">
        <v>210</v>
      </c>
      <c r="D42">
        <v>46</v>
      </c>
      <c r="E42">
        <v>21</v>
      </c>
      <c r="M42">
        <f t="shared" ca="1" si="1"/>
        <v>186.1706085872045</v>
      </c>
      <c r="N42">
        <f t="shared" ca="1" si="1"/>
        <v>60.894632357868787</v>
      </c>
      <c r="O42">
        <f t="shared" ca="1" si="1"/>
        <v>114.23757324320168</v>
      </c>
      <c r="P42">
        <f t="shared" ca="1" si="1"/>
        <v>29.615908576579702</v>
      </c>
      <c r="Q42">
        <f t="shared" ca="1" si="2"/>
        <v>29.615908576579702</v>
      </c>
      <c r="R42" t="str">
        <f t="shared" ca="1" si="3"/>
        <v>C4</v>
      </c>
      <c r="S42">
        <v>42</v>
      </c>
      <c r="T42" t="str">
        <f t="shared" ca="1" si="4"/>
        <v>C4</v>
      </c>
      <c r="U42">
        <f t="shared" ca="1" si="5"/>
        <v>0</v>
      </c>
    </row>
    <row r="43" spans="1:21" x14ac:dyDescent="0.25">
      <c r="A43" t="s">
        <v>44</v>
      </c>
      <c r="B43">
        <v>3</v>
      </c>
      <c r="C43">
        <v>1</v>
      </c>
      <c r="D43">
        <v>43</v>
      </c>
      <c r="E43">
        <v>12</v>
      </c>
      <c r="M43">
        <f t="shared" ca="1" si="1"/>
        <v>27.497190797063315</v>
      </c>
      <c r="N43">
        <f t="shared" ca="1" si="1"/>
        <v>156.943958947135</v>
      </c>
      <c r="O43">
        <f t="shared" ca="1" si="1"/>
        <v>96.996464108681707</v>
      </c>
      <c r="P43">
        <f t="shared" ca="1" si="1"/>
        <v>234.00693343992864</v>
      </c>
      <c r="Q43">
        <f t="shared" ca="1" si="2"/>
        <v>27.497190797063315</v>
      </c>
      <c r="R43" t="str">
        <f t="shared" ca="1" si="3"/>
        <v>C1</v>
      </c>
      <c r="S43">
        <v>43</v>
      </c>
      <c r="T43" t="str">
        <f t="shared" ca="1" si="4"/>
        <v>C1</v>
      </c>
      <c r="U43">
        <f t="shared" ca="1" si="5"/>
        <v>0</v>
      </c>
    </row>
    <row r="44" spans="1:21" x14ac:dyDescent="0.25">
      <c r="A44" t="s">
        <v>45</v>
      </c>
      <c r="B44">
        <v>14</v>
      </c>
      <c r="C44">
        <v>96</v>
      </c>
      <c r="D44">
        <v>58</v>
      </c>
      <c r="E44">
        <v>27</v>
      </c>
      <c r="M44">
        <f t="shared" ca="1" si="1"/>
        <v>73.768805590172676</v>
      </c>
      <c r="N44">
        <f t="shared" ca="1" si="1"/>
        <v>61.20789369027495</v>
      </c>
      <c r="O44">
        <f t="shared" ca="1" si="1"/>
        <v>10.784899145878782</v>
      </c>
      <c r="P44">
        <f t="shared" ca="1" si="1"/>
        <v>137.6977613085549</v>
      </c>
      <c r="Q44">
        <f t="shared" ca="1" si="2"/>
        <v>10.784899145878782</v>
      </c>
      <c r="R44" t="str">
        <f t="shared" ca="1" si="3"/>
        <v>C3</v>
      </c>
      <c r="S44">
        <v>44</v>
      </c>
      <c r="T44" t="str">
        <f t="shared" ca="1" si="4"/>
        <v>C3</v>
      </c>
      <c r="U44">
        <f t="shared" ca="1" si="5"/>
        <v>0</v>
      </c>
    </row>
    <row r="45" spans="1:21" x14ac:dyDescent="0.25">
      <c r="A45" t="s">
        <v>46</v>
      </c>
      <c r="B45">
        <v>13</v>
      </c>
      <c r="C45">
        <v>137</v>
      </c>
      <c r="D45">
        <v>79</v>
      </c>
      <c r="E45">
        <v>25</v>
      </c>
      <c r="M45">
        <f t="shared" ca="1" si="1"/>
        <v>115.67444771716561</v>
      </c>
      <c r="N45">
        <f t="shared" ca="1" si="1"/>
        <v>20.613254231197946</v>
      </c>
      <c r="O45">
        <f t="shared" ca="1" si="1"/>
        <v>46.511439986166593</v>
      </c>
      <c r="P45">
        <f t="shared" ca="1" si="1"/>
        <v>98.023112643115454</v>
      </c>
      <c r="Q45">
        <f t="shared" ca="1" si="2"/>
        <v>20.613254231197946</v>
      </c>
      <c r="R45" t="str">
        <f t="shared" ca="1" si="3"/>
        <v>C2</v>
      </c>
      <c r="S45">
        <v>45</v>
      </c>
      <c r="T45" t="str">
        <f t="shared" ca="1" si="4"/>
        <v>C2</v>
      </c>
      <c r="U45">
        <f t="shared" ca="1" si="5"/>
        <v>0</v>
      </c>
    </row>
    <row r="46" spans="1:21" x14ac:dyDescent="0.25">
      <c r="A46" t="s">
        <v>47</v>
      </c>
      <c r="B46">
        <v>0</v>
      </c>
      <c r="C46">
        <v>49</v>
      </c>
      <c r="D46">
        <v>74</v>
      </c>
      <c r="E46">
        <v>21</v>
      </c>
      <c r="M46">
        <f t="shared" ca="1" si="1"/>
        <v>30.943424208224016</v>
      </c>
      <c r="N46">
        <f t="shared" ca="1" si="1"/>
        <v>106.31982999422074</v>
      </c>
      <c r="O46">
        <f t="shared" ca="1" si="1"/>
        <v>50.785157589643831</v>
      </c>
      <c r="P46">
        <f t="shared" ca="1" si="1"/>
        <v>185.3173780632699</v>
      </c>
      <c r="Q46">
        <f t="shared" ca="1" si="2"/>
        <v>30.943424208224016</v>
      </c>
      <c r="R46" t="str">
        <f t="shared" ca="1" si="3"/>
        <v>C1</v>
      </c>
      <c r="S46">
        <v>46</v>
      </c>
      <c r="T46" t="str">
        <f t="shared" ca="1" si="4"/>
        <v>C1</v>
      </c>
      <c r="U46">
        <f t="shared" ca="1" si="5"/>
        <v>0</v>
      </c>
    </row>
    <row r="47" spans="1:21" x14ac:dyDescent="0.25">
      <c r="A47" t="s">
        <v>48</v>
      </c>
      <c r="B47">
        <v>0.1</v>
      </c>
      <c r="C47">
        <v>44</v>
      </c>
      <c r="D47">
        <v>24</v>
      </c>
      <c r="E47">
        <v>8</v>
      </c>
      <c r="M47">
        <f t="shared" ca="1" si="1"/>
        <v>38.512758412682324</v>
      </c>
      <c r="N47">
        <f t="shared" ca="1" si="1"/>
        <v>121.67925562724321</v>
      </c>
      <c r="O47">
        <f t="shared" ca="1" si="1"/>
        <v>63.743209652946597</v>
      </c>
      <c r="P47">
        <f t="shared" ca="1" si="1"/>
        <v>194.68119884486399</v>
      </c>
      <c r="Q47">
        <f t="shared" ca="1" si="2"/>
        <v>38.512758412682324</v>
      </c>
      <c r="R47" t="str">
        <f t="shared" ca="1" si="3"/>
        <v>C1</v>
      </c>
      <c r="S47">
        <v>47</v>
      </c>
      <c r="T47" t="str">
        <f t="shared" ca="1" si="4"/>
        <v>C1</v>
      </c>
      <c r="U47">
        <f t="shared" ca="1" si="5"/>
        <v>0</v>
      </c>
    </row>
    <row r="48" spans="1:21" x14ac:dyDescent="0.25">
      <c r="A48" t="s">
        <v>49</v>
      </c>
      <c r="B48">
        <v>7</v>
      </c>
      <c r="C48">
        <v>100</v>
      </c>
      <c r="D48">
        <v>58</v>
      </c>
      <c r="E48">
        <v>16</v>
      </c>
      <c r="M48">
        <f t="shared" ca="1" si="1"/>
        <v>75.582764736807007</v>
      </c>
      <c r="N48">
        <f t="shared" ca="1" si="1"/>
        <v>56.847658263115818</v>
      </c>
      <c r="O48">
        <f t="shared" ca="1" si="1"/>
        <v>4.4665885441957247</v>
      </c>
      <c r="P48">
        <f t="shared" ca="1" si="1"/>
        <v>134.16552372014968</v>
      </c>
      <c r="Q48">
        <f t="shared" ca="1" si="2"/>
        <v>4.4665885441957247</v>
      </c>
      <c r="R48" t="str">
        <f t="shared" ca="1" si="3"/>
        <v>C3</v>
      </c>
      <c r="S48">
        <v>48</v>
      </c>
      <c r="T48" t="str">
        <f t="shared" ca="1" si="4"/>
        <v>C3</v>
      </c>
      <c r="U48">
        <f t="shared" ca="1" si="5"/>
        <v>0</v>
      </c>
    </row>
    <row r="49" spans="1:21" x14ac:dyDescent="0.25">
      <c r="A49" t="s">
        <v>50</v>
      </c>
      <c r="B49">
        <v>1</v>
      </c>
      <c r="C49">
        <v>62</v>
      </c>
      <c r="D49">
        <v>73</v>
      </c>
      <c r="E49">
        <v>24</v>
      </c>
      <c r="M49">
        <f t="shared" ca="1" si="1"/>
        <v>42.219749720195956</v>
      </c>
      <c r="N49">
        <f t="shared" ca="1" si="1"/>
        <v>93.329557215278811</v>
      </c>
      <c r="O49">
        <f t="shared" ca="1" si="1"/>
        <v>38.593987456190575</v>
      </c>
      <c r="P49">
        <f t="shared" ca="1" si="1"/>
        <v>172.17006305465799</v>
      </c>
      <c r="Q49">
        <f t="shared" ca="1" si="2"/>
        <v>38.593987456190575</v>
      </c>
      <c r="R49" t="str">
        <f t="shared" ca="1" si="3"/>
        <v>C3</v>
      </c>
      <c r="S49">
        <v>49</v>
      </c>
      <c r="T49" t="str">
        <f t="shared" ca="1" si="4"/>
        <v>C1</v>
      </c>
      <c r="U49">
        <f t="shared" ca="1" si="5"/>
        <v>1</v>
      </c>
    </row>
    <row r="50" spans="1:21" x14ac:dyDescent="0.25">
      <c r="A50" t="s">
        <v>51</v>
      </c>
      <c r="B50">
        <v>5</v>
      </c>
      <c r="C50">
        <v>65</v>
      </c>
      <c r="D50">
        <v>34</v>
      </c>
      <c r="E50">
        <v>9</v>
      </c>
      <c r="M50">
        <f t="shared" ca="1" si="1"/>
        <v>46.636027180087581</v>
      </c>
      <c r="N50">
        <f t="shared" ca="1" si="1"/>
        <v>98.2657430135243</v>
      </c>
      <c r="O50">
        <f t="shared" ca="1" si="1"/>
        <v>40.724634654820356</v>
      </c>
      <c r="P50">
        <f t="shared" ca="1" si="1"/>
        <v>172.03185514221914</v>
      </c>
      <c r="Q50">
        <f t="shared" ca="1" si="2"/>
        <v>40.724634654820356</v>
      </c>
      <c r="R50" t="str">
        <f t="shared" ca="1" si="3"/>
        <v>C3</v>
      </c>
      <c r="S50">
        <v>50</v>
      </c>
      <c r="T50" t="str">
        <f t="shared" ca="1" si="4"/>
        <v>C3</v>
      </c>
      <c r="U50">
        <f t="shared" ca="1" si="5"/>
        <v>0</v>
      </c>
    </row>
    <row r="51" spans="1:21" x14ac:dyDescent="0.25">
      <c r="A51" t="s">
        <v>52</v>
      </c>
      <c r="B51">
        <v>0</v>
      </c>
      <c r="C51">
        <v>0.1</v>
      </c>
      <c r="D51">
        <v>60</v>
      </c>
      <c r="E51">
        <v>11</v>
      </c>
      <c r="M51">
        <f t="shared" ca="1" si="1"/>
        <v>24.887882155794049</v>
      </c>
      <c r="N51">
        <f t="shared" ca="1" si="1"/>
        <v>155.82495387453193</v>
      </c>
      <c r="O51">
        <f t="shared" ca="1" si="1"/>
        <v>97.041305425461417</v>
      </c>
      <c r="P51">
        <f t="shared" ca="1" si="1"/>
        <v>234.27876688305517</v>
      </c>
      <c r="Q51">
        <f t="shared" ca="1" si="2"/>
        <v>24.887882155794049</v>
      </c>
      <c r="R51" t="str">
        <f t="shared" ca="1" si="3"/>
        <v>C1</v>
      </c>
      <c r="S51">
        <v>51</v>
      </c>
      <c r="T51" t="str">
        <f t="shared" ca="1" si="4"/>
        <v>C1</v>
      </c>
      <c r="U51">
        <f t="shared" ca="1" si="5"/>
        <v>0</v>
      </c>
    </row>
    <row r="52" spans="1:21" x14ac:dyDescent="0.25">
      <c r="A52" t="s">
        <v>53</v>
      </c>
      <c r="B52">
        <v>6</v>
      </c>
      <c r="C52">
        <v>143</v>
      </c>
      <c r="D52">
        <v>51</v>
      </c>
      <c r="E52">
        <v>11</v>
      </c>
      <c r="M52">
        <f t="shared" ca="1" si="1"/>
        <v>118.55820698250533</v>
      </c>
      <c r="N52">
        <f t="shared" ca="1" si="1"/>
        <v>25.751820324008165</v>
      </c>
      <c r="O52">
        <f t="shared" ca="1" si="1"/>
        <v>47.596270428235087</v>
      </c>
      <c r="P52">
        <f t="shared" ca="1" si="1"/>
        <v>92.847581925367123</v>
      </c>
      <c r="Q52">
        <f t="shared" ca="1" si="2"/>
        <v>25.751820324008165</v>
      </c>
      <c r="R52" t="str">
        <f t="shared" ca="1" si="3"/>
        <v>C2</v>
      </c>
      <c r="S52">
        <v>52</v>
      </c>
      <c r="T52" t="str">
        <f t="shared" ca="1" si="4"/>
        <v>C2</v>
      </c>
      <c r="U52">
        <f t="shared" ca="1" si="5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86D8F-68EC-4188-9FC7-7D6CE097993D}">
  <dimension ref="A1:U52"/>
  <sheetViews>
    <sheetView topLeftCell="E4" zoomScale="250" zoomScaleNormal="250" workbookViewId="0">
      <selection activeCell="F2" sqref="F2"/>
    </sheetView>
  </sheetViews>
  <sheetFormatPr defaultRowHeight="15" x14ac:dyDescent="0.25"/>
  <cols>
    <col min="7" max="7" width="9.7109375" bestFit="1" customWidth="1"/>
  </cols>
  <sheetData>
    <row r="1" spans="1:21" x14ac:dyDescent="0.25">
      <c r="F1" t="s">
        <v>66</v>
      </c>
      <c r="H1" t="s">
        <v>55</v>
      </c>
      <c r="M1" t="s">
        <v>60</v>
      </c>
      <c r="S1">
        <v>1</v>
      </c>
    </row>
    <row r="2" spans="1:21" x14ac:dyDescent="0.25">
      <c r="A2" t="s">
        <v>54</v>
      </c>
      <c r="B2" t="s">
        <v>0</v>
      </c>
      <c r="C2" t="s">
        <v>1</v>
      </c>
      <c r="D2" t="s">
        <v>2</v>
      </c>
      <c r="E2" t="s">
        <v>3</v>
      </c>
      <c r="H2" t="s">
        <v>56</v>
      </c>
      <c r="I2" t="s">
        <v>57</v>
      </c>
      <c r="J2" t="s">
        <v>58</v>
      </c>
      <c r="K2" t="s">
        <v>59</v>
      </c>
      <c r="M2" t="s">
        <v>56</v>
      </c>
      <c r="N2" t="s">
        <v>57</v>
      </c>
      <c r="O2" t="s">
        <v>58</v>
      </c>
      <c r="P2" t="s">
        <v>59</v>
      </c>
      <c r="Q2" t="s">
        <v>62</v>
      </c>
      <c r="R2" t="s">
        <v>61</v>
      </c>
      <c r="S2">
        <v>2</v>
      </c>
      <c r="T2" t="s">
        <v>64</v>
      </c>
      <c r="U2" t="s">
        <v>60</v>
      </c>
    </row>
    <row r="3" spans="1:21" x14ac:dyDescent="0.25">
      <c r="A3" t="s">
        <v>4</v>
      </c>
      <c r="B3">
        <v>12</v>
      </c>
      <c r="C3">
        <v>193</v>
      </c>
      <c r="D3">
        <v>51</v>
      </c>
      <c r="E3">
        <v>21</v>
      </c>
      <c r="F3">
        <v>2</v>
      </c>
      <c r="G3" t="s">
        <v>0</v>
      </c>
      <c r="H3">
        <f ca="1">AVERAGEIFS(
INDIRECT($F$1&amp;"!"&amp;ADDRESS(3,$F3)):INDIRECT($F$1&amp;"!"&amp;ADDRESS(52,$F3) ),
INDIRECT($F$1&amp;"!R3"):INDIRECT($F$1&amp;"!R52"),
H$2)</f>
        <v>2.0125000000000002</v>
      </c>
      <c r="I3">
        <f ca="1">AVERAGEIFS(
INDIRECT($F$1&amp;"!"&amp;ADDRESS(3,$F3)):INDIRECT($F$1&amp;"!"&amp;ADDRESS(52,$F3) ),
INDIRECT($F$1&amp;"!R3"):INDIRECT($F$1&amp;"!R52"),
I$2)</f>
        <v>8.6666666666666661</v>
      </c>
      <c r="J3">
        <f ca="1">AVERAGEIFS(
INDIRECT($F$1&amp;"!"&amp;ADDRESS(3,$F3)):INDIRECT($F$1&amp;"!"&amp;ADDRESS(52,$F3) ),
INDIRECT($F$1&amp;"!R3"):INDIRECT($F$1&amp;"!R52"),
J$2)</f>
        <v>5.7272727272727275</v>
      </c>
      <c r="K3">
        <f ca="1">AVERAGEIFS(
INDIRECT($F$1&amp;"!"&amp;ADDRESS(3,$F3)):INDIRECT($F$1&amp;"!"&amp;ADDRESS(52,$F3) ),
INDIRECT($F$1&amp;"!R3"):INDIRECT($F$1&amp;"!R52"),
K$2)</f>
        <v>10.285714285714286</v>
      </c>
      <c r="M3">
        <f ca="1">SQRT(
 ($B3-H$3)^2 +
 ($C3-H$4) ^2 +
 ($D3-H$5)^2 +
 ($E3-H$6)^2)</f>
        <v>171.26903863147595</v>
      </c>
      <c r="N3">
        <f t="shared" ref="N3:P18" ca="1" si="0">SQRT(
 ($B3-I$3)^2 +
 ($C3-I$4) ^2 +
 ($D3-I$5)^2 +
 ($E3-I$6)^2)</f>
        <v>44.274396915398206</v>
      </c>
      <c r="O3">
        <f t="shared" ca="1" si="0"/>
        <v>103.75539416426415</v>
      </c>
      <c r="P3">
        <f t="shared" ca="1" si="0"/>
        <v>42.689433764129987</v>
      </c>
      <c r="Q3">
        <f ca="1">MIN(M3:P3)</f>
        <v>42.689433764129987</v>
      </c>
      <c r="R3" t="str">
        <f ca="1">IF(Q3=M3,$M$2,IF(Q3=N3,$N$2,IF(Q3=O3,$O$2,$P$2)))</f>
        <v>C4</v>
      </c>
      <c r="S3">
        <v>3</v>
      </c>
      <c r="T3" t="str">
        <f ca="1">INDIRECT($F$1&amp;"!R"&amp;S3)</f>
        <v>C4</v>
      </c>
      <c r="U3">
        <f ca="1">IF(R3=T3,0,1)</f>
        <v>0</v>
      </c>
    </row>
    <row r="4" spans="1:21" x14ac:dyDescent="0.25">
      <c r="A4" t="s">
        <v>5</v>
      </c>
      <c r="B4">
        <v>9</v>
      </c>
      <c r="C4">
        <v>222</v>
      </c>
      <c r="D4">
        <v>39</v>
      </c>
      <c r="E4">
        <v>42</v>
      </c>
      <c r="F4">
        <v>3</v>
      </c>
      <c r="G4" t="s">
        <v>1</v>
      </c>
      <c r="H4">
        <f ca="1">AVERAGEIFS(
INDIRECT($F$1&amp;"!"&amp;ADDRESS(3,$F4)):INDIRECT($F$1&amp;"!"&amp;ADDRESS(52,$F4) ),
INDIRECT($F$1&amp;"!R3"):INDIRECT($F$1&amp;"!R52"),
H$2)</f>
        <v>22.337499999999999</v>
      </c>
      <c r="I4">
        <f ca="1">AVERAGEIFS(
INDIRECT($F$1&amp;"!"&amp;ADDRESS(3,$F4)):INDIRECT($F$1&amp;"!"&amp;ADDRESS(52,$F4) ),
INDIRECT($F$1&amp;"!R3"):INDIRECT($F$1&amp;"!R52"),
I$2)</f>
        <v>152.88888888888889</v>
      </c>
      <c r="J4">
        <f ca="1">AVERAGEIFS(
INDIRECT($F$1&amp;"!"&amp;ADDRESS(3,$F4)):INDIRECT($F$1&amp;"!"&amp;ADDRESS(52,$F4) ),
INDIRECT($F$1&amp;"!R3"):INDIRECT($F$1&amp;"!R52"),
J$2)</f>
        <v>89.818181818181813</v>
      </c>
      <c r="K4">
        <f ca="1">AVERAGEIFS(
INDIRECT($F$1&amp;"!"&amp;ADDRESS(3,$F4)):INDIRECT($F$1&amp;"!"&amp;ADDRESS(52,$F4) ),
INDIRECT($F$1&amp;"!R3"):INDIRECT($F$1&amp;"!R52"),
K$2)</f>
        <v>233.57142857142858</v>
      </c>
      <c r="M4">
        <f t="shared" ref="M4:P52" ca="1" si="1">SQRT(
 ($B4-H$3)^2 +
 ($C4-H$4) ^2 +
 ($D4-H$5)^2 +
 ($E4-H$6)^2)</f>
        <v>202.75190157862886</v>
      </c>
      <c r="N4">
        <f t="shared" ca="1" si="0"/>
        <v>78.415559680461371</v>
      </c>
      <c r="O4">
        <f t="shared" ca="1" si="0"/>
        <v>135.81605207043827</v>
      </c>
      <c r="P4">
        <f t="shared" ca="1" si="0"/>
        <v>30.127619709956431</v>
      </c>
      <c r="Q4">
        <f t="shared" ref="Q4:Q52" ca="1" si="2">MIN(M4:P4)</f>
        <v>30.127619709956431</v>
      </c>
      <c r="R4" t="str">
        <f t="shared" ref="R4:R52" ca="1" si="3">IF(Q4=M4,$M$2,IF(Q4=N4,$N$2,IF(Q4=O4,$O$2,$P$2)))</f>
        <v>C4</v>
      </c>
      <c r="S4">
        <v>4</v>
      </c>
      <c r="T4" t="str">
        <f t="shared" ref="T4:T52" ca="1" si="4">INDIRECT($F$1&amp;"!R"&amp;S4)</f>
        <v>C4</v>
      </c>
      <c r="U4">
        <f t="shared" ref="U4:U52" ca="1" si="5">IF(R4=T4,0,1)</f>
        <v>0</v>
      </c>
    </row>
    <row r="5" spans="1:21" x14ac:dyDescent="0.25">
      <c r="A5" t="s">
        <v>6</v>
      </c>
      <c r="B5">
        <v>6</v>
      </c>
      <c r="C5">
        <v>226</v>
      </c>
      <c r="D5">
        <v>72</v>
      </c>
      <c r="E5">
        <v>30</v>
      </c>
      <c r="F5">
        <v>4</v>
      </c>
      <c r="G5" t="s">
        <v>2</v>
      </c>
      <c r="H5">
        <f ca="1">AVERAGEIFS(
INDIRECT($F$1&amp;"!"&amp;ADDRESS(3,$F5)):INDIRECT($F$1&amp;"!"&amp;ADDRESS(52,$F5) ),
INDIRECT($F$1&amp;"!R3"):INDIRECT($F$1&amp;"!R52"),
H$2)</f>
        <v>55.9375</v>
      </c>
      <c r="I5">
        <f ca="1">AVERAGEIFS(
INDIRECT($F$1&amp;"!"&amp;ADDRESS(3,$F5)):INDIRECT($F$1&amp;"!"&amp;ADDRESS(52,$F5) ),
INDIRECT($F$1&amp;"!R3"):INDIRECT($F$1&amp;"!R52"),
I$2)</f>
        <v>69.444444444444443</v>
      </c>
      <c r="J5">
        <f ca="1">AVERAGEIFS(
INDIRECT($F$1&amp;"!"&amp;ADDRESS(3,$F5)):INDIRECT($F$1&amp;"!"&amp;ADDRESS(52,$F5) ),
INDIRECT($F$1&amp;"!R3"):INDIRECT($F$1&amp;"!R52"),
J$2)</f>
        <v>59.636363636363633</v>
      </c>
      <c r="K5">
        <f ca="1">AVERAGEIFS(
INDIRECT($F$1&amp;"!"&amp;ADDRESS(3,$F5)):INDIRECT($F$1&amp;"!"&amp;ADDRESS(52,$F5) ),
INDIRECT($F$1&amp;"!R3"):INDIRECT($F$1&amp;"!R52"),
K$2)</f>
        <v>62.571428571428569</v>
      </c>
      <c r="M5">
        <f t="shared" ca="1" si="1"/>
        <v>205.1361342956184</v>
      </c>
      <c r="N5">
        <f t="shared" ca="1" si="0"/>
        <v>73.769159469854941</v>
      </c>
      <c r="O5">
        <f t="shared" ca="1" si="0"/>
        <v>137.19859527507762</v>
      </c>
      <c r="P5">
        <f t="shared" ca="1" si="0"/>
        <v>13.113320848414775</v>
      </c>
      <c r="Q5">
        <f t="shared" ca="1" si="2"/>
        <v>13.113320848414775</v>
      </c>
      <c r="R5" t="str">
        <f t="shared" ca="1" si="3"/>
        <v>C4</v>
      </c>
      <c r="S5">
        <v>5</v>
      </c>
      <c r="T5" t="str">
        <f t="shared" ca="1" si="4"/>
        <v>C4</v>
      </c>
      <c r="U5">
        <f t="shared" ca="1" si="5"/>
        <v>0</v>
      </c>
    </row>
    <row r="6" spans="1:21" x14ac:dyDescent="0.25">
      <c r="A6" t="s">
        <v>7</v>
      </c>
      <c r="B6">
        <v>8</v>
      </c>
      <c r="C6">
        <v>177</v>
      </c>
      <c r="D6">
        <v>50</v>
      </c>
      <c r="E6">
        <v>17</v>
      </c>
      <c r="F6">
        <v>5</v>
      </c>
      <c r="G6" t="s">
        <v>3</v>
      </c>
      <c r="H6">
        <f ca="1">AVERAGEIFS(
INDIRECT($F$1&amp;"!"&amp;ADDRESS(3,$F6)):INDIRECT($F$1&amp;"!"&amp;ADDRESS(52,$F6) ),
INDIRECT($F$1&amp;"!R3"):INDIRECT($F$1&amp;"!R52"),
H$2)</f>
        <v>11.875</v>
      </c>
      <c r="I6">
        <f ca="1">AVERAGEIFS(
INDIRECT($F$1&amp;"!"&amp;ADDRESS(3,$F6)):INDIRECT($F$1&amp;"!"&amp;ADDRESS(52,$F6) ),
INDIRECT($F$1&amp;"!R3"):INDIRECT($F$1&amp;"!R52"),
I$2)</f>
        <v>20.888888888888889</v>
      </c>
      <c r="J6">
        <f ca="1">AVERAGEIFS(
INDIRECT($F$1&amp;"!"&amp;ADDRESS(3,$F6)):INDIRECT($F$1&amp;"!"&amp;ADDRESS(52,$F6) ),
INDIRECT($F$1&amp;"!R3"):INDIRECT($F$1&amp;"!R52"),
J$2)</f>
        <v>18.818181818181817</v>
      </c>
      <c r="K6">
        <f ca="1">AVERAGEIFS(
INDIRECT($F$1&amp;"!"&amp;ADDRESS(3,$F6)):INDIRECT($F$1&amp;"!"&amp;ADDRESS(52,$F6) ),
INDIRECT($F$1&amp;"!R3"):INDIRECT($F$1&amp;"!R52"),
K$2)</f>
        <v>27.285714285714285</v>
      </c>
      <c r="M6">
        <f t="shared" ca="1" si="1"/>
        <v>154.97696149347487</v>
      </c>
      <c r="N6">
        <f t="shared" ca="1" si="0"/>
        <v>31.224989991991993</v>
      </c>
      <c r="O6">
        <f t="shared" ca="1" si="0"/>
        <v>87.761039191659535</v>
      </c>
      <c r="P6">
        <f t="shared" ca="1" si="0"/>
        <v>58.901508937395164</v>
      </c>
      <c r="Q6">
        <f t="shared" ca="1" si="2"/>
        <v>31.224989991991993</v>
      </c>
      <c r="R6" t="str">
        <f t="shared" ca="1" si="3"/>
        <v>C2</v>
      </c>
      <c r="S6">
        <v>6</v>
      </c>
      <c r="T6" t="str">
        <f t="shared" ca="1" si="4"/>
        <v>C2</v>
      </c>
      <c r="U6">
        <f t="shared" ca="1" si="5"/>
        <v>0</v>
      </c>
    </row>
    <row r="7" spans="1:21" x14ac:dyDescent="0.25">
      <c r="A7" t="s">
        <v>8</v>
      </c>
      <c r="B7">
        <v>7</v>
      </c>
      <c r="C7">
        <v>235</v>
      </c>
      <c r="D7">
        <v>86</v>
      </c>
      <c r="E7">
        <v>39</v>
      </c>
      <c r="M7">
        <f t="shared" ca="1" si="1"/>
        <v>216.54037405008333</v>
      </c>
      <c r="N7">
        <f t="shared" ca="1" si="0"/>
        <v>85.715290999395847</v>
      </c>
      <c r="O7">
        <f t="shared" ca="1" si="0"/>
        <v>148.93531237663979</v>
      </c>
      <c r="P7">
        <f t="shared" ca="1" si="0"/>
        <v>26.437836213908835</v>
      </c>
      <c r="Q7">
        <f t="shared" ca="1" si="2"/>
        <v>26.437836213908835</v>
      </c>
      <c r="R7" t="str">
        <f t="shared" ca="1" si="3"/>
        <v>C4</v>
      </c>
      <c r="S7">
        <v>7</v>
      </c>
      <c r="T7" t="str">
        <f t="shared" ca="1" si="4"/>
        <v>C4</v>
      </c>
      <c r="U7">
        <f t="shared" ca="1" si="5"/>
        <v>0</v>
      </c>
    </row>
    <row r="8" spans="1:21" x14ac:dyDescent="0.25">
      <c r="A8" t="s">
        <v>9</v>
      </c>
      <c r="B8">
        <v>5</v>
      </c>
      <c r="C8">
        <v>170</v>
      </c>
      <c r="D8">
        <v>78</v>
      </c>
      <c r="E8">
        <v>37</v>
      </c>
      <c r="G8" t="s">
        <v>60</v>
      </c>
      <c r="H8">
        <f ca="1">SUM(U3:U52)</f>
        <v>1</v>
      </c>
      <c r="M8">
        <f t="shared" ca="1" si="1"/>
        <v>151.43037539988467</v>
      </c>
      <c r="N8">
        <f t="shared" ca="1" si="0"/>
        <v>25.278449319529081</v>
      </c>
      <c r="O8">
        <f t="shared" ca="1" si="0"/>
        <v>84.246391883893438</v>
      </c>
      <c r="P8">
        <f t="shared" ca="1" si="0"/>
        <v>66.345108858059433</v>
      </c>
      <c r="Q8">
        <f t="shared" ca="1" si="2"/>
        <v>25.278449319529081</v>
      </c>
      <c r="R8" t="str">
        <f t="shared" ca="1" si="3"/>
        <v>C2</v>
      </c>
      <c r="S8">
        <v>8</v>
      </c>
      <c r="T8" t="str">
        <f t="shared" ca="1" si="4"/>
        <v>C2</v>
      </c>
      <c r="U8">
        <f t="shared" ca="1" si="5"/>
        <v>0</v>
      </c>
    </row>
    <row r="9" spans="1:21" x14ac:dyDescent="0.25">
      <c r="A9" t="s">
        <v>10</v>
      </c>
      <c r="B9">
        <v>0</v>
      </c>
      <c r="C9">
        <v>35</v>
      </c>
      <c r="D9">
        <v>75</v>
      </c>
      <c r="E9">
        <v>7</v>
      </c>
      <c r="M9">
        <f t="shared" ca="1" si="1"/>
        <v>23.48475236722755</v>
      </c>
      <c r="N9">
        <f t="shared" ca="1" si="0"/>
        <v>119.14976570126635</v>
      </c>
      <c r="O9">
        <f t="shared" ca="1" si="0"/>
        <v>58.425554807339694</v>
      </c>
      <c r="P9">
        <f t="shared" ca="1" si="0"/>
        <v>200.25580579624165</v>
      </c>
      <c r="Q9">
        <f t="shared" ca="1" si="2"/>
        <v>23.48475236722755</v>
      </c>
      <c r="R9" t="str">
        <f t="shared" ca="1" si="3"/>
        <v>C1</v>
      </c>
      <c r="S9">
        <v>9</v>
      </c>
      <c r="T9" t="str">
        <f t="shared" ca="1" si="4"/>
        <v>C1</v>
      </c>
      <c r="U9">
        <f t="shared" ca="1" si="5"/>
        <v>0</v>
      </c>
    </row>
    <row r="10" spans="1:21" x14ac:dyDescent="0.25">
      <c r="A10" t="s">
        <v>11</v>
      </c>
      <c r="B10">
        <v>4</v>
      </c>
      <c r="C10">
        <v>198</v>
      </c>
      <c r="D10">
        <v>70</v>
      </c>
      <c r="E10">
        <v>15</v>
      </c>
      <c r="G10" t="s">
        <v>56</v>
      </c>
      <c r="H10">
        <f ca="1">COUNTIFS($R$3:$R$52,G10)</f>
        <v>15</v>
      </c>
      <c r="M10">
        <f t="shared" ca="1" si="1"/>
        <v>176.2633926649263</v>
      </c>
      <c r="N10">
        <f t="shared" ca="1" si="0"/>
        <v>45.735957164771108</v>
      </c>
      <c r="O10">
        <f t="shared" ca="1" si="0"/>
        <v>108.75786282964891</v>
      </c>
      <c r="P10">
        <f t="shared" ca="1" si="0"/>
        <v>38.871058432636872</v>
      </c>
      <c r="Q10">
        <f t="shared" ca="1" si="2"/>
        <v>38.871058432636872</v>
      </c>
      <c r="R10" t="str">
        <f t="shared" ca="1" si="3"/>
        <v>C4</v>
      </c>
      <c r="S10">
        <v>10</v>
      </c>
      <c r="T10" t="str">
        <f t="shared" ca="1" si="4"/>
        <v>C4</v>
      </c>
      <c r="U10">
        <f t="shared" ca="1" si="5"/>
        <v>0</v>
      </c>
    </row>
    <row r="11" spans="1:21" x14ac:dyDescent="0.25">
      <c r="A11" t="s">
        <v>12</v>
      </c>
      <c r="B11">
        <v>13</v>
      </c>
      <c r="C11">
        <v>259</v>
      </c>
      <c r="D11">
        <v>74</v>
      </c>
      <c r="E11">
        <v>30</v>
      </c>
      <c r="G11" t="s">
        <v>57</v>
      </c>
      <c r="H11">
        <f t="shared" ref="H11:H13" ca="1" si="6">COUNTIFS($R$3:$R$52,G11)</f>
        <v>9</v>
      </c>
      <c r="M11">
        <f t="shared" ca="1" si="1"/>
        <v>238.29526557141247</v>
      </c>
      <c r="N11">
        <f t="shared" ca="1" si="0"/>
        <v>106.68697723298335</v>
      </c>
      <c r="O11">
        <f t="shared" ca="1" si="0"/>
        <v>170.31361446674566</v>
      </c>
      <c r="P11">
        <f t="shared" ca="1" si="0"/>
        <v>28.141769377092636</v>
      </c>
      <c r="Q11">
        <f t="shared" ca="1" si="2"/>
        <v>28.141769377092636</v>
      </c>
      <c r="R11" t="str">
        <f t="shared" ca="1" si="3"/>
        <v>C4</v>
      </c>
      <c r="S11">
        <v>11</v>
      </c>
      <c r="T11" t="str">
        <f t="shared" ca="1" si="4"/>
        <v>C4</v>
      </c>
      <c r="U11">
        <f t="shared" ca="1" si="5"/>
        <v>0</v>
      </c>
    </row>
    <row r="12" spans="1:21" x14ac:dyDescent="0.25">
      <c r="A12" t="s">
        <v>13</v>
      </c>
      <c r="B12">
        <v>15</v>
      </c>
      <c r="C12">
        <v>136</v>
      </c>
      <c r="D12">
        <v>52</v>
      </c>
      <c r="E12">
        <v>24</v>
      </c>
      <c r="G12" t="s">
        <v>58</v>
      </c>
      <c r="H12">
        <f t="shared" ca="1" si="6"/>
        <v>12</v>
      </c>
      <c r="M12">
        <f t="shared" ca="1" si="1"/>
        <v>115.11020195338898</v>
      </c>
      <c r="N12">
        <f t="shared" ca="1" si="0"/>
        <v>25.285041691350507</v>
      </c>
      <c r="O12">
        <f t="shared" ca="1" si="0"/>
        <v>47.999053020961689</v>
      </c>
      <c r="P12">
        <f t="shared" ca="1" si="0"/>
        <v>98.310524277279029</v>
      </c>
      <c r="Q12">
        <f t="shared" ca="1" si="2"/>
        <v>25.285041691350507</v>
      </c>
      <c r="R12" t="str">
        <f t="shared" ca="1" si="3"/>
        <v>C2</v>
      </c>
      <c r="S12">
        <v>12</v>
      </c>
      <c r="T12" t="str">
        <f t="shared" ca="1" si="4"/>
        <v>C2</v>
      </c>
      <c r="U12">
        <f t="shared" ca="1" si="5"/>
        <v>0</v>
      </c>
    </row>
    <row r="13" spans="1:21" x14ac:dyDescent="0.25">
      <c r="A13" t="s">
        <v>14</v>
      </c>
      <c r="B13">
        <v>5</v>
      </c>
      <c r="C13">
        <v>32</v>
      </c>
      <c r="D13">
        <v>82</v>
      </c>
      <c r="E13">
        <v>17</v>
      </c>
      <c r="G13" t="s">
        <v>59</v>
      </c>
      <c r="H13">
        <f t="shared" ca="1" si="6"/>
        <v>14</v>
      </c>
      <c r="M13">
        <f t="shared" ca="1" si="1"/>
        <v>28.421973783500682</v>
      </c>
      <c r="N13">
        <f t="shared" ca="1" si="0"/>
        <v>121.65662058981144</v>
      </c>
      <c r="O13">
        <f t="shared" ca="1" si="0"/>
        <v>62.023455973599944</v>
      </c>
      <c r="P13">
        <f t="shared" ca="1" si="0"/>
        <v>202.83551192520306</v>
      </c>
      <c r="Q13">
        <f t="shared" ca="1" si="2"/>
        <v>28.421973783500682</v>
      </c>
      <c r="R13" t="str">
        <f t="shared" ca="1" si="3"/>
        <v>C1</v>
      </c>
      <c r="S13">
        <v>13</v>
      </c>
      <c r="T13" t="str">
        <f t="shared" ca="1" si="4"/>
        <v>C1</v>
      </c>
      <c r="U13">
        <f t="shared" ca="1" si="5"/>
        <v>0</v>
      </c>
    </row>
    <row r="14" spans="1:21" x14ac:dyDescent="0.25">
      <c r="A14" t="s">
        <v>15</v>
      </c>
      <c r="B14">
        <v>0</v>
      </c>
      <c r="C14">
        <v>54</v>
      </c>
      <c r="D14">
        <v>47</v>
      </c>
      <c r="E14">
        <v>12</v>
      </c>
      <c r="M14">
        <f t="shared" ca="1" si="1"/>
        <v>32.961471352929621</v>
      </c>
      <c r="N14">
        <f t="shared" ca="1" si="0"/>
        <v>102.16109283327428</v>
      </c>
      <c r="O14">
        <f t="shared" ca="1" si="0"/>
        <v>39.011653270645816</v>
      </c>
      <c r="P14">
        <f t="shared" ca="1" si="0"/>
        <v>181.18448147269848</v>
      </c>
      <c r="Q14">
        <f t="shared" ca="1" si="2"/>
        <v>32.961471352929621</v>
      </c>
      <c r="R14" t="str">
        <f t="shared" ca="1" si="3"/>
        <v>C1</v>
      </c>
      <c r="S14">
        <v>14</v>
      </c>
      <c r="T14" t="str">
        <f t="shared" ca="1" si="4"/>
        <v>C1</v>
      </c>
      <c r="U14">
        <f t="shared" ca="1" si="5"/>
        <v>0</v>
      </c>
    </row>
    <row r="15" spans="1:21" x14ac:dyDescent="0.25">
      <c r="A15" t="s">
        <v>16</v>
      </c>
      <c r="B15">
        <v>10</v>
      </c>
      <c r="C15">
        <v>218</v>
      </c>
      <c r="D15">
        <v>79</v>
      </c>
      <c r="E15">
        <v>20</v>
      </c>
      <c r="M15">
        <f t="shared" ca="1" si="1"/>
        <v>197.34616437557128</v>
      </c>
      <c r="N15">
        <f t="shared" ca="1" si="0"/>
        <v>65.828058860438333</v>
      </c>
      <c r="O15">
        <f t="shared" ca="1" si="0"/>
        <v>129.71191856642096</v>
      </c>
      <c r="P15">
        <f t="shared" ca="1" si="0"/>
        <v>23.780887541151579</v>
      </c>
      <c r="Q15">
        <f t="shared" ca="1" si="2"/>
        <v>23.780887541151579</v>
      </c>
      <c r="R15" t="str">
        <f t="shared" ca="1" si="3"/>
        <v>C4</v>
      </c>
      <c r="S15">
        <v>15</v>
      </c>
      <c r="T15" t="str">
        <f t="shared" ca="1" si="4"/>
        <v>C4</v>
      </c>
      <c r="U15">
        <f t="shared" ca="1" si="5"/>
        <v>0</v>
      </c>
    </row>
    <row r="16" spans="1:21" x14ac:dyDescent="0.25">
      <c r="A16" t="s">
        <v>17</v>
      </c>
      <c r="B16">
        <v>7</v>
      </c>
      <c r="C16">
        <v>26</v>
      </c>
      <c r="D16">
        <v>65</v>
      </c>
      <c r="E16">
        <v>19</v>
      </c>
      <c r="M16">
        <f t="shared" ca="1" si="1"/>
        <v>13.083714829894452</v>
      </c>
      <c r="N16">
        <f t="shared" ca="1" si="0"/>
        <v>126.99168826694481</v>
      </c>
      <c r="O16">
        <f t="shared" ca="1" si="0"/>
        <v>64.056083381532289</v>
      </c>
      <c r="P16">
        <f t="shared" ca="1" si="0"/>
        <v>207.77691136880244</v>
      </c>
      <c r="Q16">
        <f t="shared" ca="1" si="2"/>
        <v>13.083714829894452</v>
      </c>
      <c r="R16" t="str">
        <f t="shared" ca="1" si="3"/>
        <v>C1</v>
      </c>
      <c r="S16">
        <v>16</v>
      </c>
      <c r="T16" t="str">
        <f t="shared" ca="1" si="4"/>
        <v>C1</v>
      </c>
      <c r="U16">
        <f t="shared" ca="1" si="5"/>
        <v>0</v>
      </c>
    </row>
    <row r="17" spans="1:21" x14ac:dyDescent="0.25">
      <c r="A17" t="s">
        <v>18</v>
      </c>
      <c r="B17">
        <v>2</v>
      </c>
      <c r="C17">
        <v>0.1</v>
      </c>
      <c r="D17">
        <v>53</v>
      </c>
      <c r="E17">
        <v>9</v>
      </c>
      <c r="M17">
        <f t="shared" ca="1" si="1"/>
        <v>22.614179042140794</v>
      </c>
      <c r="N17">
        <f t="shared" ca="1" si="0"/>
        <v>154.27460725746297</v>
      </c>
      <c r="O17">
        <f t="shared" ca="1" si="0"/>
        <v>90.574183558410979</v>
      </c>
      <c r="P17">
        <f t="shared" ca="1" si="0"/>
        <v>234.52833648035988</v>
      </c>
      <c r="Q17">
        <f t="shared" ca="1" si="2"/>
        <v>22.614179042140794</v>
      </c>
      <c r="R17" t="str">
        <f t="shared" ca="1" si="3"/>
        <v>C1</v>
      </c>
      <c r="S17">
        <v>17</v>
      </c>
      <c r="T17" t="str">
        <f t="shared" ca="1" si="4"/>
        <v>C1</v>
      </c>
      <c r="U17">
        <f t="shared" ca="1" si="5"/>
        <v>0</v>
      </c>
    </row>
    <row r="18" spans="1:21" x14ac:dyDescent="0.25">
      <c r="A18" t="s">
        <v>19</v>
      </c>
      <c r="B18">
        <v>3</v>
      </c>
      <c r="C18">
        <v>80</v>
      </c>
      <c r="D18">
        <v>56</v>
      </c>
      <c r="E18">
        <v>16</v>
      </c>
      <c r="M18">
        <f t="shared" ca="1" si="1"/>
        <v>57.818324030967901</v>
      </c>
      <c r="N18">
        <f t="shared" ca="1" si="0"/>
        <v>74.495339153235321</v>
      </c>
      <c r="O18">
        <f t="shared" ca="1" si="0"/>
        <v>11.180339887498942</v>
      </c>
      <c r="P18">
        <f t="shared" ca="1" si="0"/>
        <v>154.29781698562886</v>
      </c>
      <c r="Q18">
        <f t="shared" ca="1" si="2"/>
        <v>11.180339887498942</v>
      </c>
      <c r="R18" t="str">
        <f t="shared" ca="1" si="3"/>
        <v>C3</v>
      </c>
      <c r="S18">
        <v>18</v>
      </c>
      <c r="T18" t="str">
        <f t="shared" ca="1" si="4"/>
        <v>C3</v>
      </c>
      <c r="U18">
        <f t="shared" ca="1" si="5"/>
        <v>0</v>
      </c>
    </row>
    <row r="19" spans="1:21" x14ac:dyDescent="0.25">
      <c r="A19" t="s">
        <v>20</v>
      </c>
      <c r="B19">
        <v>7</v>
      </c>
      <c r="C19">
        <v>70</v>
      </c>
      <c r="D19">
        <v>43</v>
      </c>
      <c r="E19">
        <v>15</v>
      </c>
      <c r="M19">
        <f t="shared" ca="1" si="1"/>
        <v>49.736642365061194</v>
      </c>
      <c r="N19">
        <f t="shared" ca="1" si="1"/>
        <v>87.220028280970723</v>
      </c>
      <c r="O19">
        <f t="shared" ca="1" si="1"/>
        <v>26.186394802020235</v>
      </c>
      <c r="P19">
        <f t="shared" ca="1" si="1"/>
        <v>165.22828981473495</v>
      </c>
      <c r="Q19">
        <f t="shared" ca="1" si="2"/>
        <v>26.186394802020235</v>
      </c>
      <c r="R19" t="str">
        <f t="shared" ca="1" si="3"/>
        <v>C3</v>
      </c>
      <c r="S19">
        <v>19</v>
      </c>
      <c r="T19" t="str">
        <f t="shared" ca="1" si="4"/>
        <v>C3</v>
      </c>
      <c r="U19">
        <f t="shared" ca="1" si="5"/>
        <v>0</v>
      </c>
    </row>
    <row r="20" spans="1:21" x14ac:dyDescent="0.25">
      <c r="A20" t="s">
        <v>21</v>
      </c>
      <c r="B20">
        <v>15</v>
      </c>
      <c r="C20">
        <v>159</v>
      </c>
      <c r="D20">
        <v>61</v>
      </c>
      <c r="E20">
        <v>19</v>
      </c>
      <c r="M20">
        <f t="shared" ca="1" si="1"/>
        <v>137.55620158229871</v>
      </c>
      <c r="N20">
        <f t="shared" ca="1" si="1"/>
        <v>12.342339054382414</v>
      </c>
      <c r="O20">
        <f t="shared" ca="1" si="1"/>
        <v>69.814038702828242</v>
      </c>
      <c r="P20">
        <f t="shared" ca="1" si="1"/>
        <v>75.194713231444567</v>
      </c>
      <c r="Q20">
        <f t="shared" ca="1" si="2"/>
        <v>12.342339054382414</v>
      </c>
      <c r="R20" t="str">
        <f t="shared" ca="1" si="3"/>
        <v>C2</v>
      </c>
      <c r="S20">
        <v>20</v>
      </c>
      <c r="T20" t="str">
        <f t="shared" ca="1" si="4"/>
        <v>C2</v>
      </c>
      <c r="U20">
        <f t="shared" ca="1" si="5"/>
        <v>0</v>
      </c>
    </row>
    <row r="21" spans="1:21" x14ac:dyDescent="0.25">
      <c r="A21" t="s">
        <v>22</v>
      </c>
      <c r="B21">
        <v>1</v>
      </c>
      <c r="C21">
        <v>0.1</v>
      </c>
      <c r="D21">
        <v>45</v>
      </c>
      <c r="E21">
        <v>7</v>
      </c>
      <c r="M21">
        <f t="shared" ca="1" si="1"/>
        <v>25.276987434225617</v>
      </c>
      <c r="N21">
        <f t="shared" ca="1" si="1"/>
        <v>155.54309513586401</v>
      </c>
      <c r="O21">
        <f t="shared" ca="1" si="1"/>
        <v>91.791022535876664</v>
      </c>
      <c r="P21">
        <f t="shared" ca="1" si="1"/>
        <v>235.19225700499166</v>
      </c>
      <c r="Q21">
        <f t="shared" ca="1" si="2"/>
        <v>25.276987434225617</v>
      </c>
      <c r="R21" t="str">
        <f t="shared" ca="1" si="3"/>
        <v>C1</v>
      </c>
      <c r="S21">
        <v>21</v>
      </c>
      <c r="T21" t="str">
        <f t="shared" ca="1" si="4"/>
        <v>C1</v>
      </c>
      <c r="U21">
        <f t="shared" ca="1" si="5"/>
        <v>0</v>
      </c>
    </row>
    <row r="22" spans="1:21" x14ac:dyDescent="0.25">
      <c r="A22" t="s">
        <v>23</v>
      </c>
      <c r="B22">
        <v>10</v>
      </c>
      <c r="C22">
        <v>260</v>
      </c>
      <c r="D22">
        <v>63</v>
      </c>
      <c r="E22">
        <v>28</v>
      </c>
      <c r="M22">
        <f t="shared" ca="1" si="1"/>
        <v>238.44739166900106</v>
      </c>
      <c r="N22">
        <f t="shared" ca="1" si="1"/>
        <v>107.54843869934453</v>
      </c>
      <c r="O22">
        <f t="shared" ca="1" si="1"/>
        <v>170.516061626837</v>
      </c>
      <c r="P22">
        <f t="shared" ca="1" si="1"/>
        <v>26.443239172975442</v>
      </c>
      <c r="Q22">
        <f t="shared" ca="1" si="2"/>
        <v>26.443239172975442</v>
      </c>
      <c r="R22" t="str">
        <f t="shared" ca="1" si="3"/>
        <v>C4</v>
      </c>
      <c r="S22">
        <v>22</v>
      </c>
      <c r="T22" t="str">
        <f t="shared" ca="1" si="4"/>
        <v>C4</v>
      </c>
      <c r="U22">
        <f t="shared" ca="1" si="5"/>
        <v>0</v>
      </c>
    </row>
    <row r="23" spans="1:21" x14ac:dyDescent="0.25">
      <c r="A23" t="s">
        <v>24</v>
      </c>
      <c r="B23">
        <v>2</v>
      </c>
      <c r="C23">
        <v>138</v>
      </c>
      <c r="D23">
        <v>82</v>
      </c>
      <c r="E23">
        <v>13</v>
      </c>
      <c r="M23">
        <f t="shared" ca="1" si="1"/>
        <v>118.56784384372519</v>
      </c>
      <c r="N23">
        <f t="shared" ca="1" si="1"/>
        <v>22.045407685048602</v>
      </c>
      <c r="O23">
        <f t="shared" ca="1" si="1"/>
        <v>53.566441326297173</v>
      </c>
      <c r="P23">
        <f t="shared" ca="1" si="1"/>
        <v>98.914619954869806</v>
      </c>
      <c r="Q23">
        <f t="shared" ca="1" si="2"/>
        <v>22.045407685048602</v>
      </c>
      <c r="R23" t="str">
        <f t="shared" ca="1" si="3"/>
        <v>C2</v>
      </c>
      <c r="S23">
        <v>23</v>
      </c>
      <c r="T23" t="str">
        <f t="shared" ca="1" si="4"/>
        <v>C2</v>
      </c>
      <c r="U23">
        <f t="shared" ca="1" si="5"/>
        <v>0</v>
      </c>
    </row>
    <row r="24" spans="1:21" x14ac:dyDescent="0.25">
      <c r="A24" t="s">
        <v>25</v>
      </c>
      <c r="B24">
        <v>11</v>
      </c>
      <c r="C24">
        <v>251</v>
      </c>
      <c r="D24">
        <v>68</v>
      </c>
      <c r="E24">
        <v>35</v>
      </c>
      <c r="M24">
        <f t="shared" ca="1" si="1"/>
        <v>230.32061044064204</v>
      </c>
      <c r="N24">
        <f t="shared" ca="1" si="1"/>
        <v>99.158683152028829</v>
      </c>
      <c r="O24">
        <f t="shared" ca="1" si="1"/>
        <v>162.29350516327455</v>
      </c>
      <c r="P24">
        <f t="shared" ca="1" si="1"/>
        <v>19.830403373587316</v>
      </c>
      <c r="Q24">
        <f t="shared" ca="1" si="2"/>
        <v>19.830403373587316</v>
      </c>
      <c r="R24" t="str">
        <f t="shared" ca="1" si="3"/>
        <v>C4</v>
      </c>
      <c r="S24">
        <v>24</v>
      </c>
      <c r="T24" t="str">
        <f t="shared" ca="1" si="4"/>
        <v>C4</v>
      </c>
      <c r="U24">
        <f t="shared" ca="1" si="5"/>
        <v>0</v>
      </c>
    </row>
    <row r="25" spans="1:21" x14ac:dyDescent="0.25">
      <c r="A25" t="s">
        <v>26</v>
      </c>
      <c r="B25">
        <v>1</v>
      </c>
      <c r="C25">
        <v>3</v>
      </c>
      <c r="D25">
        <v>62</v>
      </c>
      <c r="E25">
        <v>14</v>
      </c>
      <c r="M25">
        <f t="shared" ca="1" si="1"/>
        <v>20.401803688644787</v>
      </c>
      <c r="N25">
        <f t="shared" ca="1" si="1"/>
        <v>150.42716953174823</v>
      </c>
      <c r="O25">
        <f t="shared" ca="1" si="1"/>
        <v>87.112257774353736</v>
      </c>
      <c r="P25">
        <f t="shared" ca="1" si="1"/>
        <v>231.14117958070386</v>
      </c>
      <c r="Q25">
        <f t="shared" ca="1" si="2"/>
        <v>20.401803688644787</v>
      </c>
      <c r="R25" t="str">
        <f t="shared" ca="1" si="3"/>
        <v>C1</v>
      </c>
      <c r="S25">
        <v>25</v>
      </c>
      <c r="T25" t="str">
        <f t="shared" ca="1" si="4"/>
        <v>C1</v>
      </c>
      <c r="U25">
        <f t="shared" ca="1" si="5"/>
        <v>0</v>
      </c>
    </row>
    <row r="26" spans="1:21" x14ac:dyDescent="0.25">
      <c r="A26" t="s">
        <v>27</v>
      </c>
      <c r="B26">
        <v>13</v>
      </c>
      <c r="C26">
        <v>209</v>
      </c>
      <c r="D26">
        <v>44</v>
      </c>
      <c r="E26">
        <v>13</v>
      </c>
      <c r="M26">
        <f t="shared" ca="1" si="1"/>
        <v>187.36964426968953</v>
      </c>
      <c r="N26">
        <f t="shared" ca="1" si="1"/>
        <v>62.264668062143308</v>
      </c>
      <c r="O26">
        <f t="shared" ca="1" si="1"/>
        <v>120.56344991142821</v>
      </c>
      <c r="P26">
        <f t="shared" ca="1" si="1"/>
        <v>34.060270709674739</v>
      </c>
      <c r="Q26">
        <f t="shared" ca="1" si="2"/>
        <v>34.060270709674739</v>
      </c>
      <c r="R26" t="str">
        <f t="shared" ca="1" si="3"/>
        <v>C4</v>
      </c>
      <c r="S26">
        <v>26</v>
      </c>
      <c r="T26" t="str">
        <f t="shared" ca="1" si="4"/>
        <v>C4</v>
      </c>
      <c r="U26">
        <f t="shared" ca="1" si="5"/>
        <v>0</v>
      </c>
    </row>
    <row r="27" spans="1:21" x14ac:dyDescent="0.25">
      <c r="A27" t="s">
        <v>28</v>
      </c>
      <c r="B27">
        <v>8</v>
      </c>
      <c r="C27">
        <v>80</v>
      </c>
      <c r="D27">
        <v>61</v>
      </c>
      <c r="E27">
        <v>28</v>
      </c>
      <c r="M27">
        <f t="shared" ca="1" si="1"/>
        <v>60.385913868633303</v>
      </c>
      <c r="N27">
        <f t="shared" ca="1" si="1"/>
        <v>73.72320605556375</v>
      </c>
      <c r="O27">
        <f t="shared" ca="1" si="1"/>
        <v>13.701360250985033</v>
      </c>
      <c r="P27">
        <f t="shared" ca="1" si="1"/>
        <v>153.59813721234394</v>
      </c>
      <c r="Q27">
        <f t="shared" ca="1" si="2"/>
        <v>13.701360250985033</v>
      </c>
      <c r="R27" t="str">
        <f t="shared" ca="1" si="3"/>
        <v>C3</v>
      </c>
      <c r="S27">
        <v>27</v>
      </c>
      <c r="T27" t="str">
        <f t="shared" ca="1" si="4"/>
        <v>C3</v>
      </c>
      <c r="U27">
        <f t="shared" ca="1" si="5"/>
        <v>0</v>
      </c>
    </row>
    <row r="28" spans="1:21" x14ac:dyDescent="0.25">
      <c r="A28" t="s">
        <v>29</v>
      </c>
      <c r="B28">
        <v>5</v>
      </c>
      <c r="C28">
        <v>19</v>
      </c>
      <c r="D28">
        <v>45</v>
      </c>
      <c r="E28">
        <v>15</v>
      </c>
      <c r="M28">
        <f t="shared" ca="1" si="1"/>
        <v>12.225325915900974</v>
      </c>
      <c r="N28">
        <f t="shared" ca="1" si="1"/>
        <v>136.27871766673212</v>
      </c>
      <c r="O28">
        <f t="shared" ca="1" si="1"/>
        <v>72.419234009656947</v>
      </c>
      <c r="P28">
        <f t="shared" ca="1" si="1"/>
        <v>215.7047301573262</v>
      </c>
      <c r="Q28">
        <f t="shared" ca="1" si="2"/>
        <v>12.225325915900974</v>
      </c>
      <c r="R28" t="str">
        <f t="shared" ca="1" si="3"/>
        <v>C1</v>
      </c>
      <c r="S28">
        <v>28</v>
      </c>
      <c r="T28" t="str">
        <f t="shared" ca="1" si="4"/>
        <v>C1</v>
      </c>
      <c r="U28">
        <f t="shared" ca="1" si="5"/>
        <v>0</v>
      </c>
    </row>
    <row r="29" spans="1:21" x14ac:dyDescent="0.25">
      <c r="A29" t="s">
        <v>30</v>
      </c>
      <c r="B29">
        <v>4</v>
      </c>
      <c r="C29">
        <v>10</v>
      </c>
      <c r="D29">
        <v>56</v>
      </c>
      <c r="E29">
        <v>13</v>
      </c>
      <c r="M29">
        <f t="shared" ca="1" si="1"/>
        <v>12.547254430750973</v>
      </c>
      <c r="N29">
        <f t="shared" ca="1" si="1"/>
        <v>143.81237777048261</v>
      </c>
      <c r="O29">
        <f t="shared" ca="1" si="1"/>
        <v>80.131142510262507</v>
      </c>
      <c r="P29">
        <f t="shared" ca="1" si="1"/>
        <v>224.21186227243527</v>
      </c>
      <c r="Q29">
        <f t="shared" ca="1" si="2"/>
        <v>12.547254430750973</v>
      </c>
      <c r="R29" t="str">
        <f t="shared" ca="1" si="3"/>
        <v>C1</v>
      </c>
      <c r="S29">
        <v>29</v>
      </c>
      <c r="T29" t="str">
        <f t="shared" ca="1" si="4"/>
        <v>C1</v>
      </c>
      <c r="U29">
        <f t="shared" ca="1" si="5"/>
        <v>0</v>
      </c>
    </row>
    <row r="30" spans="1:21" x14ac:dyDescent="0.25">
      <c r="A30" t="s">
        <v>31</v>
      </c>
      <c r="B30">
        <v>11</v>
      </c>
      <c r="C30">
        <v>239</v>
      </c>
      <c r="D30">
        <v>75</v>
      </c>
      <c r="E30">
        <v>43</v>
      </c>
      <c r="M30">
        <f t="shared" ca="1" si="1"/>
        <v>219.89897360776834</v>
      </c>
      <c r="N30">
        <f t="shared" ca="1" si="1"/>
        <v>89.108548037398378</v>
      </c>
      <c r="O30">
        <f t="shared" ca="1" si="1"/>
        <v>151.99940191269894</v>
      </c>
      <c r="P30">
        <f t="shared" ca="1" si="1"/>
        <v>20.769876145563334</v>
      </c>
      <c r="Q30">
        <f t="shared" ca="1" si="2"/>
        <v>20.769876145563334</v>
      </c>
      <c r="R30" t="str">
        <f t="shared" ca="1" si="3"/>
        <v>C4</v>
      </c>
      <c r="S30">
        <v>30</v>
      </c>
      <c r="T30" t="str">
        <f t="shared" ca="1" si="4"/>
        <v>C4</v>
      </c>
      <c r="U30">
        <f t="shared" ca="1" si="5"/>
        <v>0</v>
      </c>
    </row>
    <row r="31" spans="1:21" x14ac:dyDescent="0.25">
      <c r="A31" t="s">
        <v>32</v>
      </c>
      <c r="B31">
        <v>0</v>
      </c>
      <c r="C31">
        <v>0.1</v>
      </c>
      <c r="D31">
        <v>53</v>
      </c>
      <c r="E31">
        <v>6</v>
      </c>
      <c r="M31">
        <f t="shared" ca="1" si="1"/>
        <v>23.274473006923269</v>
      </c>
      <c r="N31">
        <f t="shared" ca="1" si="1"/>
        <v>154.63393691051277</v>
      </c>
      <c r="O31">
        <f t="shared" ca="1" si="1"/>
        <v>91.052187832533207</v>
      </c>
      <c r="P31">
        <f t="shared" ca="1" si="1"/>
        <v>234.86037927905602</v>
      </c>
      <c r="Q31">
        <f t="shared" ca="1" si="2"/>
        <v>23.274473006923269</v>
      </c>
      <c r="R31" t="str">
        <f t="shared" ca="1" si="3"/>
        <v>C1</v>
      </c>
      <c r="S31">
        <v>31</v>
      </c>
      <c r="T31" t="str">
        <f t="shared" ca="1" si="4"/>
        <v>C1</v>
      </c>
      <c r="U31">
        <f t="shared" ca="1" si="5"/>
        <v>0</v>
      </c>
    </row>
    <row r="32" spans="1:21" x14ac:dyDescent="0.25">
      <c r="A32" t="s">
        <v>33</v>
      </c>
      <c r="B32">
        <v>5</v>
      </c>
      <c r="C32">
        <v>155</v>
      </c>
      <c r="D32">
        <v>87</v>
      </c>
      <c r="E32">
        <v>19</v>
      </c>
      <c r="M32">
        <f t="shared" ca="1" si="1"/>
        <v>136.4694419778655</v>
      </c>
      <c r="N32">
        <f t="shared" ca="1" si="1"/>
        <v>18.15672510852843</v>
      </c>
      <c r="O32">
        <f t="shared" ca="1" si="1"/>
        <v>70.696534568534545</v>
      </c>
      <c r="P32">
        <f t="shared" ca="1" si="1"/>
        <v>82.866255656513246</v>
      </c>
      <c r="Q32">
        <f t="shared" ca="1" si="2"/>
        <v>18.15672510852843</v>
      </c>
      <c r="R32" t="str">
        <f t="shared" ca="1" si="3"/>
        <v>C2</v>
      </c>
      <c r="S32">
        <v>32</v>
      </c>
      <c r="T32" t="str">
        <f t="shared" ca="1" si="4"/>
        <v>C2</v>
      </c>
      <c r="U32">
        <f t="shared" ca="1" si="5"/>
        <v>0</v>
      </c>
    </row>
    <row r="33" spans="1:21" x14ac:dyDescent="0.25">
      <c r="A33" t="s">
        <v>34</v>
      </c>
      <c r="B33">
        <v>12</v>
      </c>
      <c r="C33">
        <v>229</v>
      </c>
      <c r="D33">
        <v>64</v>
      </c>
      <c r="E33">
        <v>32</v>
      </c>
      <c r="M33">
        <f t="shared" ca="1" si="1"/>
        <v>208.03643573602676</v>
      </c>
      <c r="N33">
        <f t="shared" ca="1" si="1"/>
        <v>77.182323825543833</v>
      </c>
      <c r="O33">
        <f t="shared" ca="1" si="1"/>
        <v>140.013311055511</v>
      </c>
      <c r="P33">
        <f t="shared" ca="1" si="1"/>
        <v>6.9355634822504975</v>
      </c>
      <c r="Q33">
        <f t="shared" ca="1" si="2"/>
        <v>6.9355634822504975</v>
      </c>
      <c r="R33" t="str">
        <f t="shared" ca="1" si="3"/>
        <v>C4</v>
      </c>
      <c r="S33">
        <v>33</v>
      </c>
      <c r="T33" t="str">
        <f t="shared" ca="1" si="4"/>
        <v>C4</v>
      </c>
      <c r="U33">
        <f t="shared" ca="1" si="5"/>
        <v>0</v>
      </c>
    </row>
    <row r="34" spans="1:21" x14ac:dyDescent="0.25">
      <c r="A34" t="s">
        <v>35</v>
      </c>
      <c r="B34">
        <v>9</v>
      </c>
      <c r="C34">
        <v>161</v>
      </c>
      <c r="D34">
        <v>85</v>
      </c>
      <c r="E34">
        <v>23</v>
      </c>
      <c r="M34">
        <f t="shared" ca="1" si="1"/>
        <v>142.28319856451779</v>
      </c>
      <c r="N34">
        <f t="shared" ca="1" si="1"/>
        <v>17.672954855748753</v>
      </c>
      <c r="O34">
        <f t="shared" ca="1" si="1"/>
        <v>75.751987672691712</v>
      </c>
      <c r="P34">
        <f t="shared" ca="1" si="1"/>
        <v>76.089903859761563</v>
      </c>
      <c r="Q34">
        <f t="shared" ca="1" si="2"/>
        <v>17.672954855748753</v>
      </c>
      <c r="R34" t="str">
        <f t="shared" ca="1" si="3"/>
        <v>C2</v>
      </c>
      <c r="S34">
        <v>34</v>
      </c>
      <c r="T34" t="str">
        <f t="shared" ca="1" si="4"/>
        <v>C2</v>
      </c>
      <c r="U34">
        <f t="shared" ca="1" si="5"/>
        <v>0</v>
      </c>
    </row>
    <row r="35" spans="1:21" x14ac:dyDescent="0.25">
      <c r="A35" t="s">
        <v>36</v>
      </c>
      <c r="B35">
        <v>13</v>
      </c>
      <c r="C35">
        <v>321</v>
      </c>
      <c r="D35">
        <v>45</v>
      </c>
      <c r="E35">
        <v>13</v>
      </c>
      <c r="M35">
        <f t="shared" ca="1" si="1"/>
        <v>299.0667293326859</v>
      </c>
      <c r="N35">
        <f t="shared" ca="1" si="1"/>
        <v>170.11727980686999</v>
      </c>
      <c r="O35">
        <f t="shared" ca="1" si="1"/>
        <v>231.83183560503505</v>
      </c>
      <c r="P35">
        <f t="shared" ca="1" si="1"/>
        <v>90.354630117517871</v>
      </c>
      <c r="Q35">
        <f t="shared" ca="1" si="2"/>
        <v>90.354630117517871</v>
      </c>
      <c r="R35" t="str">
        <f t="shared" ca="1" si="3"/>
        <v>C4</v>
      </c>
      <c r="S35">
        <v>35</v>
      </c>
      <c r="T35" t="str">
        <f t="shared" ca="1" si="4"/>
        <v>C4</v>
      </c>
      <c r="U35">
        <f t="shared" ca="1" si="5"/>
        <v>0</v>
      </c>
    </row>
    <row r="36" spans="1:21" x14ac:dyDescent="0.25">
      <c r="A36" t="s">
        <v>37</v>
      </c>
      <c r="B36">
        <v>0.1</v>
      </c>
      <c r="C36">
        <v>27</v>
      </c>
      <c r="D36">
        <v>44</v>
      </c>
      <c r="E36">
        <v>6</v>
      </c>
      <c r="M36">
        <f t="shared" ca="1" si="1"/>
        <v>14.227301000189742</v>
      </c>
      <c r="N36">
        <f t="shared" ca="1" si="1"/>
        <v>129.57815745290134</v>
      </c>
      <c r="O36">
        <f t="shared" ca="1" si="1"/>
        <v>66.231350719895616</v>
      </c>
      <c r="P36">
        <f t="shared" ca="1" si="1"/>
        <v>208.74262494609903</v>
      </c>
      <c r="Q36">
        <f t="shared" ca="1" si="2"/>
        <v>14.227301000189742</v>
      </c>
      <c r="R36" t="str">
        <f t="shared" ca="1" si="3"/>
        <v>C1</v>
      </c>
      <c r="S36">
        <v>36</v>
      </c>
      <c r="T36" t="str">
        <f t="shared" ca="1" si="4"/>
        <v>C1</v>
      </c>
      <c r="U36">
        <f t="shared" ca="1" si="5"/>
        <v>0</v>
      </c>
    </row>
    <row r="37" spans="1:21" x14ac:dyDescent="0.25">
      <c r="A37" t="s">
        <v>38</v>
      </c>
      <c r="B37">
        <v>8</v>
      </c>
      <c r="C37">
        <v>119</v>
      </c>
      <c r="D37">
        <v>73</v>
      </c>
      <c r="E37">
        <v>18</v>
      </c>
      <c r="M37">
        <f t="shared" ca="1" si="1"/>
        <v>98.529861431699985</v>
      </c>
      <c r="N37">
        <f t="shared" ca="1" si="1"/>
        <v>34.203638532894253</v>
      </c>
      <c r="O37">
        <f t="shared" ca="1" si="1"/>
        <v>32.18695387886217</v>
      </c>
      <c r="P37">
        <f t="shared" ca="1" si="1"/>
        <v>115.44183092159712</v>
      </c>
      <c r="Q37">
        <f t="shared" ca="1" si="2"/>
        <v>32.18695387886217</v>
      </c>
      <c r="R37" t="str">
        <f t="shared" ca="1" si="3"/>
        <v>C3</v>
      </c>
      <c r="S37">
        <v>37</v>
      </c>
      <c r="T37" t="str">
        <f t="shared" ca="1" si="4"/>
        <v>C3</v>
      </c>
      <c r="U37">
        <f t="shared" ca="1" si="5"/>
        <v>0</v>
      </c>
    </row>
    <row r="38" spans="1:21" x14ac:dyDescent="0.25">
      <c r="A38" t="s">
        <v>39</v>
      </c>
      <c r="B38">
        <v>4</v>
      </c>
      <c r="C38">
        <v>116</v>
      </c>
      <c r="D38">
        <v>59</v>
      </c>
      <c r="E38">
        <v>20</v>
      </c>
      <c r="M38">
        <f t="shared" ca="1" si="1"/>
        <v>94.085113560807258</v>
      </c>
      <c r="N38">
        <f t="shared" ca="1" si="1"/>
        <v>38.632168518534449</v>
      </c>
      <c r="O38">
        <f t="shared" ca="1" si="1"/>
        <v>26.27304183517256</v>
      </c>
      <c r="P38">
        <f t="shared" ca="1" si="1"/>
        <v>118.01859071816628</v>
      </c>
      <c r="Q38">
        <f t="shared" ca="1" si="2"/>
        <v>26.27304183517256</v>
      </c>
      <c r="R38" t="str">
        <f t="shared" ca="1" si="3"/>
        <v>C3</v>
      </c>
      <c r="S38">
        <v>38</v>
      </c>
      <c r="T38" t="str">
        <f t="shared" ca="1" si="4"/>
        <v>C3</v>
      </c>
      <c r="U38">
        <f t="shared" ca="1" si="5"/>
        <v>0</v>
      </c>
    </row>
    <row r="39" spans="1:21" x14ac:dyDescent="0.25">
      <c r="A39" t="s">
        <v>40</v>
      </c>
      <c r="B39">
        <v>4</v>
      </c>
      <c r="C39">
        <v>103</v>
      </c>
      <c r="D39">
        <v>58</v>
      </c>
      <c r="E39">
        <v>29</v>
      </c>
      <c r="M39">
        <f t="shared" ca="1" si="1"/>
        <v>82.510051471017761</v>
      </c>
      <c r="N39">
        <f t="shared" ca="1" si="1"/>
        <v>52.033109117603608</v>
      </c>
      <c r="O39">
        <f t="shared" ca="1" si="1"/>
        <v>16.825305616567839</v>
      </c>
      <c r="P39">
        <f t="shared" ca="1" si="1"/>
        <v>130.81377946515872</v>
      </c>
      <c r="Q39">
        <f t="shared" ca="1" si="2"/>
        <v>16.825305616567839</v>
      </c>
      <c r="R39" t="str">
        <f t="shared" ca="1" si="3"/>
        <v>C3</v>
      </c>
      <c r="S39">
        <v>39</v>
      </c>
      <c r="T39" t="str">
        <f t="shared" ca="1" si="4"/>
        <v>C3</v>
      </c>
      <c r="U39">
        <f t="shared" ca="1" si="5"/>
        <v>0</v>
      </c>
    </row>
    <row r="40" spans="1:21" x14ac:dyDescent="0.25">
      <c r="A40" t="s">
        <v>41</v>
      </c>
      <c r="B40">
        <v>4</v>
      </c>
      <c r="C40">
        <v>57</v>
      </c>
      <c r="D40">
        <v>67</v>
      </c>
      <c r="E40">
        <v>13</v>
      </c>
      <c r="M40">
        <f t="shared" ca="1" si="1"/>
        <v>36.456598768261422</v>
      </c>
      <c r="N40">
        <f t="shared" ca="1" si="1"/>
        <v>96.356975184294072</v>
      </c>
      <c r="O40">
        <f t="shared" ca="1" si="1"/>
        <v>34.177344968427676</v>
      </c>
      <c r="P40">
        <f t="shared" ca="1" si="1"/>
        <v>177.31518115882733</v>
      </c>
      <c r="Q40">
        <f t="shared" ca="1" si="2"/>
        <v>34.177344968427676</v>
      </c>
      <c r="R40" t="str">
        <f t="shared" ca="1" si="3"/>
        <v>C3</v>
      </c>
      <c r="S40">
        <v>40</v>
      </c>
      <c r="T40" t="str">
        <f t="shared" ca="1" si="4"/>
        <v>C1</v>
      </c>
      <c r="U40">
        <f t="shared" ca="1" si="5"/>
        <v>1</v>
      </c>
    </row>
    <row r="41" spans="1:21" x14ac:dyDescent="0.25">
      <c r="A41" t="s">
        <v>42</v>
      </c>
      <c r="B41">
        <v>2</v>
      </c>
      <c r="C41">
        <v>97</v>
      </c>
      <c r="D41">
        <v>83</v>
      </c>
      <c r="E41">
        <v>5</v>
      </c>
      <c r="M41">
        <f t="shared" ca="1" si="1"/>
        <v>79.712819506965118</v>
      </c>
      <c r="N41">
        <f t="shared" ca="1" si="1"/>
        <v>60.035174874586829</v>
      </c>
      <c r="O41">
        <f t="shared" ca="1" si="1"/>
        <v>28.324419275118906</v>
      </c>
      <c r="P41">
        <f t="shared" ca="1" si="1"/>
        <v>140.12275958994687</v>
      </c>
      <c r="Q41">
        <f t="shared" ca="1" si="2"/>
        <v>28.324419275118906</v>
      </c>
      <c r="R41" t="str">
        <f t="shared" ca="1" si="3"/>
        <v>C3</v>
      </c>
      <c r="S41">
        <v>41</v>
      </c>
      <c r="T41" t="str">
        <f t="shared" ca="1" si="4"/>
        <v>C3</v>
      </c>
      <c r="U41">
        <f t="shared" ca="1" si="5"/>
        <v>0</v>
      </c>
    </row>
    <row r="42" spans="1:21" x14ac:dyDescent="0.25">
      <c r="A42" t="s">
        <v>43</v>
      </c>
      <c r="B42">
        <v>13</v>
      </c>
      <c r="C42">
        <v>210</v>
      </c>
      <c r="D42">
        <v>46</v>
      </c>
      <c r="E42">
        <v>21</v>
      </c>
      <c r="M42">
        <f t="shared" ca="1" si="1"/>
        <v>188.46739398036468</v>
      </c>
      <c r="N42">
        <f t="shared" ca="1" si="1"/>
        <v>61.887891474109146</v>
      </c>
      <c r="O42">
        <f t="shared" ca="1" si="1"/>
        <v>121.19105877610249</v>
      </c>
      <c r="P42">
        <f t="shared" ca="1" si="1"/>
        <v>29.615908576579702</v>
      </c>
      <c r="Q42">
        <f t="shared" ca="1" si="2"/>
        <v>29.615908576579702</v>
      </c>
      <c r="R42" t="str">
        <f t="shared" ca="1" si="3"/>
        <v>C4</v>
      </c>
      <c r="S42">
        <v>42</v>
      </c>
      <c r="T42" t="str">
        <f t="shared" ca="1" si="4"/>
        <v>C4</v>
      </c>
      <c r="U42">
        <f t="shared" ca="1" si="5"/>
        <v>0</v>
      </c>
    </row>
    <row r="43" spans="1:21" x14ac:dyDescent="0.25">
      <c r="A43" t="s">
        <v>44</v>
      </c>
      <c r="B43">
        <v>3</v>
      </c>
      <c r="C43">
        <v>1</v>
      </c>
      <c r="D43">
        <v>43</v>
      </c>
      <c r="E43">
        <v>12</v>
      </c>
      <c r="M43">
        <f t="shared" ca="1" si="1"/>
        <v>24.973157464565826</v>
      </c>
      <c r="N43">
        <f t="shared" ca="1" si="1"/>
        <v>154.53370721841452</v>
      </c>
      <c r="O43">
        <f t="shared" ca="1" si="1"/>
        <v>90.660706132059417</v>
      </c>
      <c r="P43">
        <f t="shared" ca="1" si="1"/>
        <v>234.00693343992864</v>
      </c>
      <c r="Q43">
        <f t="shared" ca="1" si="2"/>
        <v>24.973157464565826</v>
      </c>
      <c r="R43" t="str">
        <f t="shared" ca="1" si="3"/>
        <v>C1</v>
      </c>
      <c r="S43">
        <v>43</v>
      </c>
      <c r="T43" t="str">
        <f t="shared" ca="1" si="4"/>
        <v>C1</v>
      </c>
      <c r="U43">
        <f t="shared" ca="1" si="5"/>
        <v>0</v>
      </c>
    </row>
    <row r="44" spans="1:21" x14ac:dyDescent="0.25">
      <c r="A44" t="s">
        <v>45</v>
      </c>
      <c r="B44">
        <v>14</v>
      </c>
      <c r="C44">
        <v>96</v>
      </c>
      <c r="D44">
        <v>58</v>
      </c>
      <c r="E44">
        <v>27</v>
      </c>
      <c r="M44">
        <f t="shared" ca="1" si="1"/>
        <v>76.176660426603107</v>
      </c>
      <c r="N44">
        <f t="shared" ca="1" si="1"/>
        <v>58.592756473058259</v>
      </c>
      <c r="O44">
        <f t="shared" ca="1" si="1"/>
        <v>13.276773978370173</v>
      </c>
      <c r="P44">
        <f t="shared" ca="1" si="1"/>
        <v>137.6977613085549</v>
      </c>
      <c r="Q44">
        <f t="shared" ca="1" si="2"/>
        <v>13.276773978370173</v>
      </c>
      <c r="R44" t="str">
        <f t="shared" ca="1" si="3"/>
        <v>C3</v>
      </c>
      <c r="S44">
        <v>44</v>
      </c>
      <c r="T44" t="str">
        <f t="shared" ca="1" si="4"/>
        <v>C3</v>
      </c>
      <c r="U44">
        <f t="shared" ca="1" si="5"/>
        <v>0</v>
      </c>
    </row>
    <row r="45" spans="1:21" x14ac:dyDescent="0.25">
      <c r="A45" t="s">
        <v>46</v>
      </c>
      <c r="B45">
        <v>13</v>
      </c>
      <c r="C45">
        <v>137</v>
      </c>
      <c r="D45">
        <v>79</v>
      </c>
      <c r="E45">
        <v>25</v>
      </c>
      <c r="M45">
        <f t="shared" ca="1" si="1"/>
        <v>118.20473168934483</v>
      </c>
      <c r="N45">
        <f t="shared" ca="1" si="1"/>
        <v>19.479333778249305</v>
      </c>
      <c r="O45">
        <f t="shared" ca="1" si="1"/>
        <v>51.886239198672115</v>
      </c>
      <c r="P45">
        <f t="shared" ca="1" si="1"/>
        <v>98.023112643115454</v>
      </c>
      <c r="Q45">
        <f t="shared" ca="1" si="2"/>
        <v>19.479333778249305</v>
      </c>
      <c r="R45" t="str">
        <f t="shared" ca="1" si="3"/>
        <v>C2</v>
      </c>
      <c r="S45">
        <v>45</v>
      </c>
      <c r="T45" t="str">
        <f t="shared" ca="1" si="4"/>
        <v>C2</v>
      </c>
      <c r="U45">
        <f t="shared" ca="1" si="5"/>
        <v>0</v>
      </c>
    </row>
    <row r="46" spans="1:21" x14ac:dyDescent="0.25">
      <c r="A46" t="s">
        <v>47</v>
      </c>
      <c r="B46">
        <v>0</v>
      </c>
      <c r="C46">
        <v>49</v>
      </c>
      <c r="D46">
        <v>74</v>
      </c>
      <c r="E46">
        <v>21</v>
      </c>
      <c r="M46">
        <f t="shared" ca="1" si="1"/>
        <v>33.532947883387763</v>
      </c>
      <c r="N46">
        <f t="shared" ca="1" si="1"/>
        <v>104.34930655149451</v>
      </c>
      <c r="O46">
        <f t="shared" ca="1" si="1"/>
        <v>43.70354676682431</v>
      </c>
      <c r="P46">
        <f t="shared" ca="1" si="1"/>
        <v>185.3173780632699</v>
      </c>
      <c r="Q46">
        <f t="shared" ca="1" si="2"/>
        <v>33.532947883387763</v>
      </c>
      <c r="R46" t="str">
        <f t="shared" ca="1" si="3"/>
        <v>C1</v>
      </c>
      <c r="S46">
        <v>46</v>
      </c>
      <c r="T46" t="str">
        <f t="shared" ca="1" si="4"/>
        <v>C1</v>
      </c>
      <c r="U46">
        <f t="shared" ca="1" si="5"/>
        <v>0</v>
      </c>
    </row>
    <row r="47" spans="1:21" x14ac:dyDescent="0.25">
      <c r="A47" t="s">
        <v>48</v>
      </c>
      <c r="B47">
        <v>0.1</v>
      </c>
      <c r="C47">
        <v>44</v>
      </c>
      <c r="D47">
        <v>24</v>
      </c>
      <c r="E47">
        <v>8</v>
      </c>
      <c r="M47">
        <f t="shared" ca="1" si="1"/>
        <v>38.832217213932047</v>
      </c>
      <c r="N47">
        <f t="shared" ca="1" si="1"/>
        <v>119.00209615334046</v>
      </c>
      <c r="O47">
        <f t="shared" ca="1" si="1"/>
        <v>59.312354990722248</v>
      </c>
      <c r="P47">
        <f t="shared" ca="1" si="1"/>
        <v>194.68119884486399</v>
      </c>
      <c r="Q47">
        <f t="shared" ca="1" si="2"/>
        <v>38.832217213932047</v>
      </c>
      <c r="R47" t="str">
        <f t="shared" ca="1" si="3"/>
        <v>C1</v>
      </c>
      <c r="S47">
        <v>47</v>
      </c>
      <c r="T47" t="str">
        <f t="shared" ca="1" si="4"/>
        <v>C1</v>
      </c>
      <c r="U47">
        <f t="shared" ca="1" si="5"/>
        <v>0</v>
      </c>
    </row>
    <row r="48" spans="1:21" x14ac:dyDescent="0.25">
      <c r="A48" t="s">
        <v>49</v>
      </c>
      <c r="B48">
        <v>7</v>
      </c>
      <c r="C48">
        <v>100</v>
      </c>
      <c r="D48">
        <v>58</v>
      </c>
      <c r="E48">
        <v>16</v>
      </c>
      <c r="M48">
        <f t="shared" ca="1" si="1"/>
        <v>77.959018681291766</v>
      </c>
      <c r="N48">
        <f t="shared" ca="1" si="1"/>
        <v>54.358889695144512</v>
      </c>
      <c r="O48">
        <f t="shared" ca="1" si="1"/>
        <v>10.766108438479105</v>
      </c>
      <c r="P48">
        <f t="shared" ca="1" si="1"/>
        <v>134.16552372014968</v>
      </c>
      <c r="Q48">
        <f t="shared" ca="1" si="2"/>
        <v>10.766108438479105</v>
      </c>
      <c r="R48" t="str">
        <f t="shared" ca="1" si="3"/>
        <v>C3</v>
      </c>
      <c r="S48">
        <v>48</v>
      </c>
      <c r="T48" t="str">
        <f t="shared" ca="1" si="4"/>
        <v>C3</v>
      </c>
      <c r="U48">
        <f t="shared" ca="1" si="5"/>
        <v>0</v>
      </c>
    </row>
    <row r="49" spans="1:21" x14ac:dyDescent="0.25">
      <c r="A49" t="s">
        <v>50</v>
      </c>
      <c r="B49">
        <v>1</v>
      </c>
      <c r="C49">
        <v>62</v>
      </c>
      <c r="D49">
        <v>73</v>
      </c>
      <c r="E49">
        <v>24</v>
      </c>
      <c r="M49">
        <f t="shared" ca="1" si="1"/>
        <v>44.858484077708198</v>
      </c>
      <c r="N49">
        <f t="shared" ca="1" si="1"/>
        <v>91.333941603813898</v>
      </c>
      <c r="O49">
        <f t="shared" ca="1" si="1"/>
        <v>31.64863920670782</v>
      </c>
      <c r="P49">
        <f t="shared" ca="1" si="1"/>
        <v>172.17006305465799</v>
      </c>
      <c r="Q49">
        <f t="shared" ca="1" si="2"/>
        <v>31.64863920670782</v>
      </c>
      <c r="R49" t="str">
        <f t="shared" ca="1" si="3"/>
        <v>C3</v>
      </c>
      <c r="S49">
        <v>49</v>
      </c>
      <c r="T49" t="str">
        <f t="shared" ca="1" si="4"/>
        <v>C3</v>
      </c>
      <c r="U49">
        <f t="shared" ca="1" si="5"/>
        <v>0</v>
      </c>
    </row>
    <row r="50" spans="1:21" x14ac:dyDescent="0.25">
      <c r="A50" t="s">
        <v>51</v>
      </c>
      <c r="B50">
        <v>5</v>
      </c>
      <c r="C50">
        <v>65</v>
      </c>
      <c r="D50">
        <v>34</v>
      </c>
      <c r="E50">
        <v>9</v>
      </c>
      <c r="M50">
        <f t="shared" ca="1" si="1"/>
        <v>48.151153607675909</v>
      </c>
      <c r="N50">
        <f t="shared" ca="1" si="1"/>
        <v>95.580100206871279</v>
      </c>
      <c r="O50">
        <f t="shared" ca="1" si="1"/>
        <v>37.014739079060234</v>
      </c>
      <c r="P50">
        <f t="shared" ca="1" si="1"/>
        <v>172.03185514221914</v>
      </c>
      <c r="Q50">
        <f t="shared" ca="1" si="2"/>
        <v>37.014739079060234</v>
      </c>
      <c r="R50" t="str">
        <f t="shared" ca="1" si="3"/>
        <v>C3</v>
      </c>
      <c r="S50">
        <v>50</v>
      </c>
      <c r="T50" t="str">
        <f t="shared" ca="1" si="4"/>
        <v>C3</v>
      </c>
      <c r="U50">
        <f t="shared" ca="1" si="5"/>
        <v>0</v>
      </c>
    </row>
    <row r="51" spans="1:21" x14ac:dyDescent="0.25">
      <c r="A51" t="s">
        <v>52</v>
      </c>
      <c r="B51">
        <v>0</v>
      </c>
      <c r="C51">
        <v>0.1</v>
      </c>
      <c r="D51">
        <v>60</v>
      </c>
      <c r="E51">
        <v>11</v>
      </c>
      <c r="M51">
        <f t="shared" ca="1" si="1"/>
        <v>22.711805162734201</v>
      </c>
      <c r="N51">
        <f t="shared" ca="1" si="1"/>
        <v>153.64421021741538</v>
      </c>
      <c r="O51">
        <f t="shared" ca="1" si="1"/>
        <v>90.24084441094287</v>
      </c>
      <c r="P51">
        <f t="shared" ca="1" si="1"/>
        <v>234.27876688305517</v>
      </c>
      <c r="Q51">
        <f t="shared" ca="1" si="2"/>
        <v>22.711805162734201</v>
      </c>
      <c r="R51" t="str">
        <f t="shared" ca="1" si="3"/>
        <v>C1</v>
      </c>
      <c r="S51">
        <v>51</v>
      </c>
      <c r="T51" t="str">
        <f t="shared" ca="1" si="4"/>
        <v>C1</v>
      </c>
      <c r="U51">
        <f t="shared" ca="1" si="5"/>
        <v>0</v>
      </c>
    </row>
    <row r="52" spans="1:21" x14ac:dyDescent="0.25">
      <c r="A52" t="s">
        <v>53</v>
      </c>
      <c r="B52">
        <v>6</v>
      </c>
      <c r="C52">
        <v>143</v>
      </c>
      <c r="D52">
        <v>51</v>
      </c>
      <c r="E52">
        <v>11</v>
      </c>
      <c r="M52">
        <f t="shared" ca="1" si="1"/>
        <v>120.83246084455121</v>
      </c>
      <c r="N52">
        <f t="shared" ca="1" si="1"/>
        <v>23.299976156401719</v>
      </c>
      <c r="O52">
        <f t="shared" ca="1" si="1"/>
        <v>54.443465256088444</v>
      </c>
      <c r="P52">
        <f t="shared" ca="1" si="1"/>
        <v>92.847581925367123</v>
      </c>
      <c r="Q52">
        <f t="shared" ca="1" si="2"/>
        <v>23.299976156401719</v>
      </c>
      <c r="R52" t="str">
        <f t="shared" ca="1" si="3"/>
        <v>C2</v>
      </c>
      <c r="S52">
        <v>52</v>
      </c>
      <c r="T52" t="str">
        <f t="shared" ca="1" si="4"/>
        <v>C2</v>
      </c>
      <c r="U52">
        <f t="shared" ca="1" si="5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E91F6-C673-4896-9787-D1137841723F}">
  <dimension ref="A1:U52"/>
  <sheetViews>
    <sheetView topLeftCell="E1" zoomScale="250" zoomScaleNormal="250" workbookViewId="0">
      <selection activeCell="F2" sqref="F2"/>
    </sheetView>
  </sheetViews>
  <sheetFormatPr defaultRowHeight="15" x14ac:dyDescent="0.25"/>
  <cols>
    <col min="7" max="7" width="9.7109375" bestFit="1" customWidth="1"/>
  </cols>
  <sheetData>
    <row r="1" spans="1:21" x14ac:dyDescent="0.25">
      <c r="F1" t="s">
        <v>67</v>
      </c>
      <c r="H1" t="s">
        <v>55</v>
      </c>
      <c r="M1" t="s">
        <v>60</v>
      </c>
      <c r="S1">
        <v>1</v>
      </c>
    </row>
    <row r="2" spans="1:21" x14ac:dyDescent="0.25">
      <c r="A2" t="s">
        <v>54</v>
      </c>
      <c r="B2" t="s">
        <v>0</v>
      </c>
      <c r="C2" t="s">
        <v>1</v>
      </c>
      <c r="D2" t="s">
        <v>2</v>
      </c>
      <c r="E2" t="s">
        <v>3</v>
      </c>
      <c r="H2" t="s">
        <v>56</v>
      </c>
      <c r="I2" t="s">
        <v>57</v>
      </c>
      <c r="J2" t="s">
        <v>58</v>
      </c>
      <c r="K2" t="s">
        <v>59</v>
      </c>
      <c r="M2" t="s">
        <v>56</v>
      </c>
      <c r="N2" t="s">
        <v>57</v>
      </c>
      <c r="O2" t="s">
        <v>58</v>
      </c>
      <c r="P2" t="s">
        <v>59</v>
      </c>
      <c r="Q2" t="s">
        <v>62</v>
      </c>
      <c r="R2" t="s">
        <v>61</v>
      </c>
      <c r="S2">
        <v>2</v>
      </c>
      <c r="T2" t="s">
        <v>64</v>
      </c>
      <c r="U2" t="s">
        <v>60</v>
      </c>
    </row>
    <row r="3" spans="1:21" x14ac:dyDescent="0.25">
      <c r="A3" t="s">
        <v>4</v>
      </c>
      <c r="B3">
        <v>12</v>
      </c>
      <c r="C3">
        <v>193</v>
      </c>
      <c r="D3">
        <v>51</v>
      </c>
      <c r="E3">
        <v>21</v>
      </c>
      <c r="F3">
        <v>2</v>
      </c>
      <c r="G3" t="s">
        <v>0</v>
      </c>
      <c r="H3">
        <f ca="1">AVERAGEIFS(
INDIRECT($F$1&amp;"!"&amp;ADDRESS(3,$F3)):INDIRECT($F$1&amp;"!"&amp;ADDRESS(52,$F3) ),
INDIRECT($F$1&amp;"!R3"):INDIRECT($F$1&amp;"!R52"),
H$2)</f>
        <v>1.8800000000000001</v>
      </c>
      <c r="I3">
        <f ca="1">AVERAGEIFS(
INDIRECT($F$1&amp;"!"&amp;ADDRESS(3,$F3)):INDIRECT($F$1&amp;"!"&amp;ADDRESS(52,$F3) ),
INDIRECT($F$1&amp;"!R3"):INDIRECT($F$1&amp;"!R52"),
I$2)</f>
        <v>8.6666666666666661</v>
      </c>
      <c r="J3">
        <f ca="1">AVERAGEIFS(
INDIRECT($F$1&amp;"!"&amp;ADDRESS(3,$F3)):INDIRECT($F$1&amp;"!"&amp;ADDRESS(52,$F3) ),
INDIRECT($F$1&amp;"!R3"):INDIRECT($F$1&amp;"!R52"),
J$2)</f>
        <v>5.583333333333333</v>
      </c>
      <c r="K3">
        <f ca="1">AVERAGEIFS(
INDIRECT($F$1&amp;"!"&amp;ADDRESS(3,$F3)):INDIRECT($F$1&amp;"!"&amp;ADDRESS(52,$F3) ),
INDIRECT($F$1&amp;"!R3"):INDIRECT($F$1&amp;"!R52"),
K$2)</f>
        <v>10.285714285714286</v>
      </c>
      <c r="M3">
        <f ca="1">SQRT(
 ($B3-H$3)^2 +
 ($C3-H$4) ^2 +
 ($D3-H$5)^2 +
 ($E3-H$6)^2)</f>
        <v>173.5640182884818</v>
      </c>
      <c r="N3">
        <f t="shared" ref="N3:P18" ca="1" si="0">SQRT(
 ($B3-I$3)^2 +
 ($C3-I$4) ^2 +
 ($D3-I$5)^2 +
 ($E3-I$6)^2)</f>
        <v>44.274396915398206</v>
      </c>
      <c r="O3">
        <f t="shared" ca="1" si="0"/>
        <v>106.54664471488533</v>
      </c>
      <c r="P3">
        <f t="shared" ca="1" si="0"/>
        <v>42.689433764129987</v>
      </c>
      <c r="Q3">
        <f ca="1">MIN(M3:P3)</f>
        <v>42.689433764129987</v>
      </c>
      <c r="R3" t="str">
        <f ca="1">IF(Q3=M3,$M$2,IF(Q3=N3,$N$2,IF(Q3=O3,$O$2,$P$2)))</f>
        <v>C4</v>
      </c>
      <c r="S3">
        <v>3</v>
      </c>
      <c r="T3" t="str">
        <f ca="1">INDIRECT($F$1&amp;"!R"&amp;S3)</f>
        <v>C4</v>
      </c>
      <c r="U3">
        <f ca="1">IF(R3=T3,0,1)</f>
        <v>0</v>
      </c>
    </row>
    <row r="4" spans="1:21" x14ac:dyDescent="0.25">
      <c r="A4" t="s">
        <v>5</v>
      </c>
      <c r="B4">
        <v>9</v>
      </c>
      <c r="C4">
        <v>222</v>
      </c>
      <c r="D4">
        <v>39</v>
      </c>
      <c r="E4">
        <v>42</v>
      </c>
      <c r="F4">
        <v>3</v>
      </c>
      <c r="G4" t="s">
        <v>1</v>
      </c>
      <c r="H4">
        <f ca="1">AVERAGEIFS(
INDIRECT($F$1&amp;"!"&amp;ADDRESS(3,$F4)):INDIRECT($F$1&amp;"!"&amp;ADDRESS(52,$F4) ),
INDIRECT($F$1&amp;"!R3"):INDIRECT($F$1&amp;"!R52"),
H$2)</f>
        <v>20.026666666666664</v>
      </c>
      <c r="I4">
        <f ca="1">AVERAGEIFS(
INDIRECT($F$1&amp;"!"&amp;ADDRESS(3,$F4)):INDIRECT($F$1&amp;"!"&amp;ADDRESS(52,$F4) ),
INDIRECT($F$1&amp;"!R3"):INDIRECT($F$1&amp;"!R52"),
I$2)</f>
        <v>152.88888888888889</v>
      </c>
      <c r="J4">
        <f ca="1">AVERAGEIFS(
INDIRECT($F$1&amp;"!"&amp;ADDRESS(3,$F4)):INDIRECT($F$1&amp;"!"&amp;ADDRESS(52,$F4) ),
INDIRECT($F$1&amp;"!R3"):INDIRECT($F$1&amp;"!R52"),
J$2)</f>
        <v>87.083333333333329</v>
      </c>
      <c r="K4">
        <f ca="1">AVERAGEIFS(
INDIRECT($F$1&amp;"!"&amp;ADDRESS(3,$F4)):INDIRECT($F$1&amp;"!"&amp;ADDRESS(52,$F4) ),
INDIRECT($F$1&amp;"!R3"):INDIRECT($F$1&amp;"!R52"),
K$2)</f>
        <v>233.57142857142858</v>
      </c>
      <c r="M4">
        <f t="shared" ref="M4:P52" ca="1" si="1">SQRT(
 ($B4-H$3)^2 +
 ($C4-H$4) ^2 +
 ($D4-H$5)^2 +
 ($E4-H$6)^2)</f>
        <v>204.98390614333061</v>
      </c>
      <c r="N4">
        <f t="shared" ca="1" si="0"/>
        <v>78.415559680461371</v>
      </c>
      <c r="O4">
        <f t="shared" ca="1" si="0"/>
        <v>138.65732640818757</v>
      </c>
      <c r="P4">
        <f t="shared" ca="1" si="0"/>
        <v>30.127619709956431</v>
      </c>
      <c r="Q4">
        <f t="shared" ref="Q4:Q52" ca="1" si="2">MIN(M4:P4)</f>
        <v>30.127619709956431</v>
      </c>
      <c r="R4" t="str">
        <f t="shared" ref="R4:R52" ca="1" si="3">IF(Q4=M4,$M$2,IF(Q4=N4,$N$2,IF(Q4=O4,$O$2,$P$2)))</f>
        <v>C4</v>
      </c>
      <c r="S4">
        <v>4</v>
      </c>
      <c r="T4" t="str">
        <f t="shared" ref="T4:T52" ca="1" si="4">INDIRECT($F$1&amp;"!R"&amp;S4)</f>
        <v>C4</v>
      </c>
      <c r="U4">
        <f t="shared" ref="U4:U52" ca="1" si="5">IF(R4=T4,0,1)</f>
        <v>0</v>
      </c>
    </row>
    <row r="5" spans="1:21" x14ac:dyDescent="0.25">
      <c r="A5" t="s">
        <v>6</v>
      </c>
      <c r="B5">
        <v>6</v>
      </c>
      <c r="C5">
        <v>226</v>
      </c>
      <c r="D5">
        <v>72</v>
      </c>
      <c r="E5">
        <v>30</v>
      </c>
      <c r="F5">
        <v>4</v>
      </c>
      <c r="G5" t="s">
        <v>2</v>
      </c>
      <c r="H5">
        <f ca="1">AVERAGEIFS(
INDIRECT($F$1&amp;"!"&amp;ADDRESS(3,$F5)):INDIRECT($F$1&amp;"!"&amp;ADDRESS(52,$F5) ),
INDIRECT($F$1&amp;"!R3"):INDIRECT($F$1&amp;"!R52"),
H$2)</f>
        <v>55.2</v>
      </c>
      <c r="I5">
        <f ca="1">AVERAGEIFS(
INDIRECT($F$1&amp;"!"&amp;ADDRESS(3,$F5)):INDIRECT($F$1&amp;"!"&amp;ADDRESS(52,$F5) ),
INDIRECT($F$1&amp;"!R3"):INDIRECT($F$1&amp;"!R52"),
I$2)</f>
        <v>69.444444444444443</v>
      </c>
      <c r="J5">
        <f ca="1">AVERAGEIFS(
INDIRECT($F$1&amp;"!"&amp;ADDRESS(3,$F5)):INDIRECT($F$1&amp;"!"&amp;ADDRESS(52,$F5) ),
INDIRECT($F$1&amp;"!R3"):INDIRECT($F$1&amp;"!R52"),
J$2)</f>
        <v>60.25</v>
      </c>
      <c r="K5">
        <f ca="1">AVERAGEIFS(
INDIRECT($F$1&amp;"!"&amp;ADDRESS(3,$F5)):INDIRECT($F$1&amp;"!"&amp;ADDRESS(52,$F5) ),
INDIRECT($F$1&amp;"!R3"):INDIRECT($F$1&amp;"!R52"),
K$2)</f>
        <v>62.571428571428569</v>
      </c>
      <c r="M5">
        <f t="shared" ca="1" si="1"/>
        <v>207.49811672505473</v>
      </c>
      <c r="N5">
        <f t="shared" ca="1" si="0"/>
        <v>73.769159469854941</v>
      </c>
      <c r="O5">
        <f t="shared" ca="1" si="0"/>
        <v>139.90063438026291</v>
      </c>
      <c r="P5">
        <f t="shared" ca="1" si="0"/>
        <v>13.113320848414775</v>
      </c>
      <c r="Q5">
        <f t="shared" ca="1" si="2"/>
        <v>13.113320848414775</v>
      </c>
      <c r="R5" t="str">
        <f t="shared" ca="1" si="3"/>
        <v>C4</v>
      </c>
      <c r="S5">
        <v>5</v>
      </c>
      <c r="T5" t="str">
        <f t="shared" ca="1" si="4"/>
        <v>C4</v>
      </c>
      <c r="U5">
        <f t="shared" ca="1" si="5"/>
        <v>0</v>
      </c>
    </row>
    <row r="6" spans="1:21" x14ac:dyDescent="0.25">
      <c r="A6" t="s">
        <v>7</v>
      </c>
      <c r="B6">
        <v>8</v>
      </c>
      <c r="C6">
        <v>177</v>
      </c>
      <c r="D6">
        <v>50</v>
      </c>
      <c r="E6">
        <v>17</v>
      </c>
      <c r="F6">
        <v>5</v>
      </c>
      <c r="G6" t="s">
        <v>3</v>
      </c>
      <c r="H6">
        <f ca="1">AVERAGEIFS(
INDIRECT($F$1&amp;"!"&amp;ADDRESS(3,$F6)):INDIRECT($F$1&amp;"!"&amp;ADDRESS(52,$F6) ),
INDIRECT($F$1&amp;"!R3"):INDIRECT($F$1&amp;"!R52"),
H$2)</f>
        <v>11.8</v>
      </c>
      <c r="I6">
        <f ca="1">AVERAGEIFS(
INDIRECT($F$1&amp;"!"&amp;ADDRESS(3,$F6)):INDIRECT($F$1&amp;"!"&amp;ADDRESS(52,$F6) ),
INDIRECT($F$1&amp;"!R3"):INDIRECT($F$1&amp;"!R52"),
I$2)</f>
        <v>20.888888888888889</v>
      </c>
      <c r="J6">
        <f ca="1">AVERAGEIFS(
INDIRECT($F$1&amp;"!"&amp;ADDRESS(3,$F6)):INDIRECT($F$1&amp;"!"&amp;ADDRESS(52,$F6) ),
INDIRECT($F$1&amp;"!R3"):INDIRECT($F$1&amp;"!R52"),
J$2)</f>
        <v>18.333333333333332</v>
      </c>
      <c r="K6">
        <f ca="1">AVERAGEIFS(
INDIRECT($F$1&amp;"!"&amp;ADDRESS(3,$F6)):INDIRECT($F$1&amp;"!"&amp;ADDRESS(52,$F6) ),
INDIRECT($F$1&amp;"!R3"):INDIRECT($F$1&amp;"!R52"),
K$2)</f>
        <v>27.285714285714285</v>
      </c>
      <c r="M6">
        <f t="shared" ca="1" si="1"/>
        <v>157.26462341473297</v>
      </c>
      <c r="N6">
        <f t="shared" ca="1" si="0"/>
        <v>31.224989991991993</v>
      </c>
      <c r="O6">
        <f t="shared" ca="1" si="0"/>
        <v>90.541081835816385</v>
      </c>
      <c r="P6">
        <f t="shared" ca="1" si="0"/>
        <v>58.901508937395164</v>
      </c>
      <c r="Q6">
        <f t="shared" ca="1" si="2"/>
        <v>31.224989991991993</v>
      </c>
      <c r="R6" t="str">
        <f t="shared" ca="1" si="3"/>
        <v>C2</v>
      </c>
      <c r="S6">
        <v>6</v>
      </c>
      <c r="T6" t="str">
        <f t="shared" ca="1" si="4"/>
        <v>C2</v>
      </c>
      <c r="U6">
        <f t="shared" ca="1" si="5"/>
        <v>0</v>
      </c>
    </row>
    <row r="7" spans="1:21" x14ac:dyDescent="0.25">
      <c r="A7" t="s">
        <v>8</v>
      </c>
      <c r="B7">
        <v>7</v>
      </c>
      <c r="C7">
        <v>235</v>
      </c>
      <c r="D7">
        <v>86</v>
      </c>
      <c r="E7">
        <v>39</v>
      </c>
      <c r="M7">
        <f t="shared" ca="1" si="1"/>
        <v>218.92516631133213</v>
      </c>
      <c r="N7">
        <f t="shared" ca="1" si="0"/>
        <v>85.715290999395847</v>
      </c>
      <c r="O7">
        <f t="shared" ca="1" si="0"/>
        <v>151.56358676586319</v>
      </c>
      <c r="P7">
        <f t="shared" ca="1" si="0"/>
        <v>26.437836213908835</v>
      </c>
      <c r="Q7">
        <f t="shared" ca="1" si="2"/>
        <v>26.437836213908835</v>
      </c>
      <c r="R7" t="str">
        <f t="shared" ca="1" si="3"/>
        <v>C4</v>
      </c>
      <c r="S7">
        <v>7</v>
      </c>
      <c r="T7" t="str">
        <f t="shared" ca="1" si="4"/>
        <v>C4</v>
      </c>
      <c r="U7">
        <f t="shared" ca="1" si="5"/>
        <v>0</v>
      </c>
    </row>
    <row r="8" spans="1:21" x14ac:dyDescent="0.25">
      <c r="A8" t="s">
        <v>9</v>
      </c>
      <c r="B8">
        <v>5</v>
      </c>
      <c r="C8">
        <v>170</v>
      </c>
      <c r="D8">
        <v>78</v>
      </c>
      <c r="E8">
        <v>37</v>
      </c>
      <c r="G8" t="s">
        <v>60</v>
      </c>
      <c r="H8">
        <f ca="1">SUM(U3:U52)</f>
        <v>1</v>
      </c>
      <c r="M8">
        <f t="shared" ca="1" si="1"/>
        <v>153.80707106993199</v>
      </c>
      <c r="N8">
        <f t="shared" ca="1" si="0"/>
        <v>25.278449319529081</v>
      </c>
      <c r="O8">
        <f t="shared" ca="1" si="0"/>
        <v>86.827534995146181</v>
      </c>
      <c r="P8">
        <f t="shared" ca="1" si="0"/>
        <v>66.345108858059433</v>
      </c>
      <c r="Q8">
        <f t="shared" ca="1" si="2"/>
        <v>25.278449319529081</v>
      </c>
      <c r="R8" t="str">
        <f t="shared" ca="1" si="3"/>
        <v>C2</v>
      </c>
      <c r="S8">
        <v>8</v>
      </c>
      <c r="T8" t="str">
        <f t="shared" ca="1" si="4"/>
        <v>C2</v>
      </c>
      <c r="U8">
        <f t="shared" ca="1" si="5"/>
        <v>0</v>
      </c>
    </row>
    <row r="9" spans="1:21" x14ac:dyDescent="0.25">
      <c r="A9" t="s">
        <v>10</v>
      </c>
      <c r="B9">
        <v>0</v>
      </c>
      <c r="C9">
        <v>35</v>
      </c>
      <c r="D9">
        <v>75</v>
      </c>
      <c r="E9">
        <v>7</v>
      </c>
      <c r="M9">
        <f t="shared" ca="1" si="1"/>
        <v>25.353798751096669</v>
      </c>
      <c r="N9">
        <f t="shared" ca="1" si="0"/>
        <v>119.14976570126635</v>
      </c>
      <c r="O9">
        <f t="shared" ca="1" si="0"/>
        <v>55.586456683860199</v>
      </c>
      <c r="P9">
        <f t="shared" ca="1" si="0"/>
        <v>200.25580579624165</v>
      </c>
      <c r="Q9">
        <f t="shared" ca="1" si="2"/>
        <v>25.353798751096669</v>
      </c>
      <c r="R9" t="str">
        <f t="shared" ca="1" si="3"/>
        <v>C1</v>
      </c>
      <c r="S9">
        <v>9</v>
      </c>
      <c r="T9" t="str">
        <f t="shared" ca="1" si="4"/>
        <v>C1</v>
      </c>
      <c r="U9">
        <f t="shared" ca="1" si="5"/>
        <v>0</v>
      </c>
    </row>
    <row r="10" spans="1:21" x14ac:dyDescent="0.25">
      <c r="A10" t="s">
        <v>11</v>
      </c>
      <c r="B10">
        <v>4</v>
      </c>
      <c r="C10">
        <v>198</v>
      </c>
      <c r="D10">
        <v>70</v>
      </c>
      <c r="E10">
        <v>15</v>
      </c>
      <c r="G10" t="s">
        <v>56</v>
      </c>
      <c r="H10">
        <f ca="1">COUNTIFS($R$3:$R$52,G10)</f>
        <v>15</v>
      </c>
      <c r="M10">
        <f t="shared" ca="1" si="1"/>
        <v>178.62889401711521</v>
      </c>
      <c r="N10">
        <f t="shared" ca="1" si="0"/>
        <v>45.735957164771108</v>
      </c>
      <c r="O10">
        <f t="shared" ca="1" si="0"/>
        <v>111.40550928926272</v>
      </c>
      <c r="P10">
        <f t="shared" ca="1" si="0"/>
        <v>38.871058432636872</v>
      </c>
      <c r="Q10">
        <f t="shared" ca="1" si="2"/>
        <v>38.871058432636872</v>
      </c>
      <c r="R10" t="str">
        <f t="shared" ca="1" si="3"/>
        <v>C4</v>
      </c>
      <c r="S10">
        <v>10</v>
      </c>
      <c r="T10" t="str">
        <f t="shared" ca="1" si="4"/>
        <v>C4</v>
      </c>
      <c r="U10">
        <f t="shared" ca="1" si="5"/>
        <v>0</v>
      </c>
    </row>
    <row r="11" spans="1:21" x14ac:dyDescent="0.25">
      <c r="A11" t="s">
        <v>12</v>
      </c>
      <c r="B11">
        <v>13</v>
      </c>
      <c r="C11">
        <v>259</v>
      </c>
      <c r="D11">
        <v>74</v>
      </c>
      <c r="E11">
        <v>30</v>
      </c>
      <c r="G11" t="s">
        <v>57</v>
      </c>
      <c r="H11">
        <f t="shared" ref="H11:H13" ca="1" si="6">COUNTIFS($R$3:$R$52,G11)</f>
        <v>10</v>
      </c>
      <c r="M11">
        <f t="shared" ca="1" si="1"/>
        <v>240.65865545299727</v>
      </c>
      <c r="N11">
        <f t="shared" ca="1" si="0"/>
        <v>106.68697723298335</v>
      </c>
      <c r="O11">
        <f t="shared" ca="1" si="0"/>
        <v>173.01884531268072</v>
      </c>
      <c r="P11">
        <f t="shared" ca="1" si="0"/>
        <v>28.141769377092636</v>
      </c>
      <c r="Q11">
        <f t="shared" ca="1" si="2"/>
        <v>28.141769377092636</v>
      </c>
      <c r="R11" t="str">
        <f t="shared" ca="1" si="3"/>
        <v>C4</v>
      </c>
      <c r="S11">
        <v>11</v>
      </c>
      <c r="T11" t="str">
        <f t="shared" ca="1" si="4"/>
        <v>C4</v>
      </c>
      <c r="U11">
        <f t="shared" ca="1" si="5"/>
        <v>0</v>
      </c>
    </row>
    <row r="12" spans="1:21" x14ac:dyDescent="0.25">
      <c r="A12" t="s">
        <v>13</v>
      </c>
      <c r="B12">
        <v>15</v>
      </c>
      <c r="C12">
        <v>136</v>
      </c>
      <c r="D12">
        <v>52</v>
      </c>
      <c r="E12">
        <v>24</v>
      </c>
      <c r="G12" t="s">
        <v>58</v>
      </c>
      <c r="H12">
        <f t="shared" ca="1" si="6"/>
        <v>11</v>
      </c>
      <c r="M12">
        <f t="shared" ca="1" si="1"/>
        <v>117.39262517059768</v>
      </c>
      <c r="N12">
        <f t="shared" ca="1" si="0"/>
        <v>25.285041691350507</v>
      </c>
      <c r="O12">
        <f t="shared" ca="1" si="0"/>
        <v>50.810308993352926</v>
      </c>
      <c r="P12">
        <f t="shared" ca="1" si="0"/>
        <v>98.310524277279029</v>
      </c>
      <c r="Q12">
        <f t="shared" ca="1" si="2"/>
        <v>25.285041691350507</v>
      </c>
      <c r="R12" t="str">
        <f t="shared" ca="1" si="3"/>
        <v>C2</v>
      </c>
      <c r="S12">
        <v>12</v>
      </c>
      <c r="T12" t="str">
        <f t="shared" ca="1" si="4"/>
        <v>C2</v>
      </c>
      <c r="U12">
        <f t="shared" ca="1" si="5"/>
        <v>0</v>
      </c>
    </row>
    <row r="13" spans="1:21" x14ac:dyDescent="0.25">
      <c r="A13" t="s">
        <v>14</v>
      </c>
      <c r="B13">
        <v>5</v>
      </c>
      <c r="C13">
        <v>32</v>
      </c>
      <c r="D13">
        <v>82</v>
      </c>
      <c r="E13">
        <v>17</v>
      </c>
      <c r="G13" t="s">
        <v>59</v>
      </c>
      <c r="H13">
        <f t="shared" ca="1" si="6"/>
        <v>14</v>
      </c>
      <c r="M13">
        <f t="shared" ca="1" si="1"/>
        <v>29.972906284027765</v>
      </c>
      <c r="N13">
        <f t="shared" ca="1" si="0"/>
        <v>121.65662058981144</v>
      </c>
      <c r="O13">
        <f t="shared" ca="1" si="0"/>
        <v>59.239802216640342</v>
      </c>
      <c r="P13">
        <f t="shared" ca="1" si="0"/>
        <v>202.83551192520306</v>
      </c>
      <c r="Q13">
        <f t="shared" ca="1" si="2"/>
        <v>29.972906284027765</v>
      </c>
      <c r="R13" t="str">
        <f t="shared" ca="1" si="3"/>
        <v>C1</v>
      </c>
      <c r="S13">
        <v>13</v>
      </c>
      <c r="T13" t="str">
        <f t="shared" ca="1" si="4"/>
        <v>C1</v>
      </c>
      <c r="U13">
        <f t="shared" ca="1" si="5"/>
        <v>0</v>
      </c>
    </row>
    <row r="14" spans="1:21" x14ac:dyDescent="0.25">
      <c r="A14" t="s">
        <v>15</v>
      </c>
      <c r="B14">
        <v>0</v>
      </c>
      <c r="C14">
        <v>54</v>
      </c>
      <c r="D14">
        <v>47</v>
      </c>
      <c r="E14">
        <v>12</v>
      </c>
      <c r="M14">
        <f t="shared" ca="1" si="1"/>
        <v>35.000025396816184</v>
      </c>
      <c r="N14">
        <f t="shared" ca="1" si="0"/>
        <v>102.16109283327428</v>
      </c>
      <c r="O14">
        <f t="shared" ca="1" si="0"/>
        <v>36.62450227193083</v>
      </c>
      <c r="P14">
        <f t="shared" ca="1" si="0"/>
        <v>181.18448147269848</v>
      </c>
      <c r="Q14">
        <f t="shared" ca="1" si="2"/>
        <v>35.000025396816184</v>
      </c>
      <c r="R14" t="str">
        <f t="shared" ca="1" si="3"/>
        <v>C1</v>
      </c>
      <c r="S14">
        <v>14</v>
      </c>
      <c r="T14" t="str">
        <f t="shared" ca="1" si="4"/>
        <v>C1</v>
      </c>
      <c r="U14">
        <f t="shared" ca="1" si="5"/>
        <v>0</v>
      </c>
    </row>
    <row r="15" spans="1:21" x14ac:dyDescent="0.25">
      <c r="A15" t="s">
        <v>16</v>
      </c>
      <c r="B15">
        <v>10</v>
      </c>
      <c r="C15">
        <v>218</v>
      </c>
      <c r="D15">
        <v>79</v>
      </c>
      <c r="E15">
        <v>20</v>
      </c>
      <c r="M15">
        <f t="shared" ca="1" si="1"/>
        <v>199.73245883208645</v>
      </c>
      <c r="N15">
        <f t="shared" ca="1" si="0"/>
        <v>65.828058860438333</v>
      </c>
      <c r="O15">
        <f t="shared" ca="1" si="0"/>
        <v>132.3367705263104</v>
      </c>
      <c r="P15">
        <f t="shared" ca="1" si="0"/>
        <v>23.780887541151579</v>
      </c>
      <c r="Q15">
        <f t="shared" ca="1" si="2"/>
        <v>23.780887541151579</v>
      </c>
      <c r="R15" t="str">
        <f t="shared" ca="1" si="3"/>
        <v>C4</v>
      </c>
      <c r="S15">
        <v>15</v>
      </c>
      <c r="T15" t="str">
        <f t="shared" ca="1" si="4"/>
        <v>C4</v>
      </c>
      <c r="U15">
        <f t="shared" ca="1" si="5"/>
        <v>0</v>
      </c>
    </row>
    <row r="16" spans="1:21" x14ac:dyDescent="0.25">
      <c r="A16" t="s">
        <v>17</v>
      </c>
      <c r="B16">
        <v>7</v>
      </c>
      <c r="C16">
        <v>26</v>
      </c>
      <c r="D16">
        <v>65</v>
      </c>
      <c r="E16">
        <v>19</v>
      </c>
      <c r="M16">
        <f t="shared" ca="1" si="1"/>
        <v>14.483615263845939</v>
      </c>
      <c r="N16">
        <f t="shared" ca="1" si="0"/>
        <v>126.99168826694481</v>
      </c>
      <c r="O16">
        <f t="shared" ca="1" si="0"/>
        <v>61.287743472900019</v>
      </c>
      <c r="P16">
        <f t="shared" ca="1" si="0"/>
        <v>207.77691136880244</v>
      </c>
      <c r="Q16">
        <f t="shared" ca="1" si="2"/>
        <v>14.483615263845939</v>
      </c>
      <c r="R16" t="str">
        <f t="shared" ca="1" si="3"/>
        <v>C1</v>
      </c>
      <c r="S16">
        <v>16</v>
      </c>
      <c r="T16" t="str">
        <f t="shared" ca="1" si="4"/>
        <v>C1</v>
      </c>
      <c r="U16">
        <f t="shared" ca="1" si="5"/>
        <v>0</v>
      </c>
    </row>
    <row r="17" spans="1:21" x14ac:dyDescent="0.25">
      <c r="A17" t="s">
        <v>18</v>
      </c>
      <c r="B17">
        <v>2</v>
      </c>
      <c r="C17">
        <v>0.1</v>
      </c>
      <c r="D17">
        <v>53</v>
      </c>
      <c r="E17">
        <v>9</v>
      </c>
      <c r="M17">
        <f t="shared" ca="1" si="1"/>
        <v>20.242688666391238</v>
      </c>
      <c r="N17">
        <f t="shared" ca="1" si="0"/>
        <v>154.27460725746297</v>
      </c>
      <c r="O17">
        <f t="shared" ca="1" si="0"/>
        <v>87.85564390900943</v>
      </c>
      <c r="P17">
        <f t="shared" ca="1" si="0"/>
        <v>234.52833648035988</v>
      </c>
      <c r="Q17">
        <f t="shared" ca="1" si="2"/>
        <v>20.242688666391238</v>
      </c>
      <c r="R17" t="str">
        <f t="shared" ca="1" si="3"/>
        <v>C1</v>
      </c>
      <c r="S17">
        <v>17</v>
      </c>
      <c r="T17" t="str">
        <f t="shared" ca="1" si="4"/>
        <v>C1</v>
      </c>
      <c r="U17">
        <f t="shared" ca="1" si="5"/>
        <v>0</v>
      </c>
    </row>
    <row r="18" spans="1:21" x14ac:dyDescent="0.25">
      <c r="A18" t="s">
        <v>19</v>
      </c>
      <c r="B18">
        <v>3</v>
      </c>
      <c r="C18">
        <v>80</v>
      </c>
      <c r="D18">
        <v>56</v>
      </c>
      <c r="E18">
        <v>16</v>
      </c>
      <c r="M18">
        <f t="shared" ca="1" si="1"/>
        <v>60.135971856378198</v>
      </c>
      <c r="N18">
        <f t="shared" ca="1" si="0"/>
        <v>74.495339153235321</v>
      </c>
      <c r="O18">
        <f t="shared" ca="1" si="0"/>
        <v>8.9640485644973271</v>
      </c>
      <c r="P18">
        <f t="shared" ca="1" si="0"/>
        <v>154.29781698562886</v>
      </c>
      <c r="Q18">
        <f t="shared" ca="1" si="2"/>
        <v>8.9640485644973271</v>
      </c>
      <c r="R18" t="str">
        <f t="shared" ca="1" si="3"/>
        <v>C3</v>
      </c>
      <c r="S18">
        <v>18</v>
      </c>
      <c r="T18" t="str">
        <f t="shared" ca="1" si="4"/>
        <v>C3</v>
      </c>
      <c r="U18">
        <f t="shared" ca="1" si="5"/>
        <v>0</v>
      </c>
    </row>
    <row r="19" spans="1:21" x14ac:dyDescent="0.25">
      <c r="A19" t="s">
        <v>20</v>
      </c>
      <c r="B19">
        <v>7</v>
      </c>
      <c r="C19">
        <v>70</v>
      </c>
      <c r="D19">
        <v>43</v>
      </c>
      <c r="E19">
        <v>15</v>
      </c>
      <c r="M19">
        <f t="shared" ca="1" si="1"/>
        <v>51.794096617707744</v>
      </c>
      <c r="N19">
        <f t="shared" ca="1" si="1"/>
        <v>87.220028280970723</v>
      </c>
      <c r="O19">
        <f t="shared" ca="1" si="1"/>
        <v>24.546299789038127</v>
      </c>
      <c r="P19">
        <f t="shared" ca="1" si="1"/>
        <v>165.22828981473495</v>
      </c>
      <c r="Q19">
        <f t="shared" ca="1" si="2"/>
        <v>24.546299789038127</v>
      </c>
      <c r="R19" t="str">
        <f t="shared" ca="1" si="3"/>
        <v>C3</v>
      </c>
      <c r="S19">
        <v>19</v>
      </c>
      <c r="T19" t="str">
        <f t="shared" ca="1" si="4"/>
        <v>C3</v>
      </c>
      <c r="U19">
        <f t="shared" ca="1" si="5"/>
        <v>0</v>
      </c>
    </row>
    <row r="20" spans="1:21" x14ac:dyDescent="0.25">
      <c r="A20" t="s">
        <v>21</v>
      </c>
      <c r="B20">
        <v>15</v>
      </c>
      <c r="C20">
        <v>159</v>
      </c>
      <c r="D20">
        <v>61</v>
      </c>
      <c r="E20">
        <v>19</v>
      </c>
      <c r="M20">
        <f t="shared" ca="1" si="1"/>
        <v>139.89711139897699</v>
      </c>
      <c r="N20">
        <f t="shared" ca="1" si="1"/>
        <v>12.342339054382414</v>
      </c>
      <c r="O20">
        <f t="shared" ca="1" si="1"/>
        <v>72.537490306737254</v>
      </c>
      <c r="P20">
        <f t="shared" ca="1" si="1"/>
        <v>75.194713231444567</v>
      </c>
      <c r="Q20">
        <f t="shared" ca="1" si="2"/>
        <v>12.342339054382414</v>
      </c>
      <c r="R20" t="str">
        <f t="shared" ca="1" si="3"/>
        <v>C2</v>
      </c>
      <c r="S20">
        <v>20</v>
      </c>
      <c r="T20" t="str">
        <f t="shared" ca="1" si="4"/>
        <v>C2</v>
      </c>
      <c r="U20">
        <f t="shared" ca="1" si="5"/>
        <v>0</v>
      </c>
    </row>
    <row r="21" spans="1:21" x14ac:dyDescent="0.25">
      <c r="A21" t="s">
        <v>22</v>
      </c>
      <c r="B21">
        <v>1</v>
      </c>
      <c r="C21">
        <v>0.1</v>
      </c>
      <c r="D21">
        <v>45</v>
      </c>
      <c r="E21">
        <v>7</v>
      </c>
      <c r="M21">
        <f t="shared" ca="1" si="1"/>
        <v>22.911273304738966</v>
      </c>
      <c r="N21">
        <f t="shared" ca="1" si="1"/>
        <v>155.54309513586401</v>
      </c>
      <c r="O21">
        <f t="shared" ca="1" si="1"/>
        <v>89.152196645212655</v>
      </c>
      <c r="P21">
        <f t="shared" ca="1" si="1"/>
        <v>235.19225700499166</v>
      </c>
      <c r="Q21">
        <f t="shared" ca="1" si="2"/>
        <v>22.911273304738966</v>
      </c>
      <c r="R21" t="str">
        <f t="shared" ca="1" si="3"/>
        <v>C1</v>
      </c>
      <c r="S21">
        <v>21</v>
      </c>
      <c r="T21" t="str">
        <f t="shared" ca="1" si="4"/>
        <v>C1</v>
      </c>
      <c r="U21">
        <f t="shared" ca="1" si="5"/>
        <v>0</v>
      </c>
    </row>
    <row r="22" spans="1:21" x14ac:dyDescent="0.25">
      <c r="A22" t="s">
        <v>23</v>
      </c>
      <c r="B22">
        <v>10</v>
      </c>
      <c r="C22">
        <v>260</v>
      </c>
      <c r="D22">
        <v>63</v>
      </c>
      <c r="E22">
        <v>28</v>
      </c>
      <c r="M22">
        <f t="shared" ca="1" si="1"/>
        <v>240.78292113667678</v>
      </c>
      <c r="N22">
        <f t="shared" ca="1" si="1"/>
        <v>107.54843869934453</v>
      </c>
      <c r="O22">
        <f t="shared" ca="1" si="1"/>
        <v>173.26479013348327</v>
      </c>
      <c r="P22">
        <f t="shared" ca="1" si="1"/>
        <v>26.443239172975442</v>
      </c>
      <c r="Q22">
        <f t="shared" ca="1" si="2"/>
        <v>26.443239172975442</v>
      </c>
      <c r="R22" t="str">
        <f t="shared" ca="1" si="3"/>
        <v>C4</v>
      </c>
      <c r="S22">
        <v>22</v>
      </c>
      <c r="T22" t="str">
        <f t="shared" ca="1" si="4"/>
        <v>C4</v>
      </c>
      <c r="U22">
        <f t="shared" ca="1" si="5"/>
        <v>0</v>
      </c>
    </row>
    <row r="23" spans="1:21" x14ac:dyDescent="0.25">
      <c r="A23" t="s">
        <v>24</v>
      </c>
      <c r="B23">
        <v>2</v>
      </c>
      <c r="C23">
        <v>138</v>
      </c>
      <c r="D23">
        <v>82</v>
      </c>
      <c r="E23">
        <v>13</v>
      </c>
      <c r="M23">
        <f t="shared" ca="1" si="1"/>
        <v>120.9851303994742</v>
      </c>
      <c r="N23">
        <f t="shared" ca="1" si="1"/>
        <v>22.045407685048602</v>
      </c>
      <c r="O23">
        <f t="shared" ca="1" si="1"/>
        <v>55.739161876248794</v>
      </c>
      <c r="P23">
        <f t="shared" ca="1" si="1"/>
        <v>98.914619954869806</v>
      </c>
      <c r="Q23">
        <f t="shared" ca="1" si="2"/>
        <v>22.045407685048602</v>
      </c>
      <c r="R23" t="str">
        <f t="shared" ca="1" si="3"/>
        <v>C2</v>
      </c>
      <c r="S23">
        <v>23</v>
      </c>
      <c r="T23" t="str">
        <f t="shared" ca="1" si="4"/>
        <v>C2</v>
      </c>
      <c r="U23">
        <f t="shared" ca="1" si="5"/>
        <v>0</v>
      </c>
    </row>
    <row r="24" spans="1:21" x14ac:dyDescent="0.25">
      <c r="A24" t="s">
        <v>25</v>
      </c>
      <c r="B24">
        <v>11</v>
      </c>
      <c r="C24">
        <v>251</v>
      </c>
      <c r="D24">
        <v>68</v>
      </c>
      <c r="E24">
        <v>35</v>
      </c>
      <c r="M24">
        <f t="shared" ca="1" si="1"/>
        <v>232.66700477530352</v>
      </c>
      <c r="N24">
        <f t="shared" ca="1" si="1"/>
        <v>99.158683152028829</v>
      </c>
      <c r="O24">
        <f t="shared" ca="1" si="1"/>
        <v>165.0328881364762</v>
      </c>
      <c r="P24">
        <f t="shared" ca="1" si="1"/>
        <v>19.830403373587316</v>
      </c>
      <c r="Q24">
        <f t="shared" ca="1" si="2"/>
        <v>19.830403373587316</v>
      </c>
      <c r="R24" t="str">
        <f t="shared" ca="1" si="3"/>
        <v>C4</v>
      </c>
      <c r="S24">
        <v>24</v>
      </c>
      <c r="T24" t="str">
        <f t="shared" ca="1" si="4"/>
        <v>C4</v>
      </c>
      <c r="U24">
        <f t="shared" ca="1" si="5"/>
        <v>0</v>
      </c>
    </row>
    <row r="25" spans="1:21" x14ac:dyDescent="0.25">
      <c r="A25" t="s">
        <v>26</v>
      </c>
      <c r="B25">
        <v>1</v>
      </c>
      <c r="C25">
        <v>3</v>
      </c>
      <c r="D25">
        <v>62</v>
      </c>
      <c r="E25">
        <v>14</v>
      </c>
      <c r="M25">
        <f t="shared" ca="1" si="1"/>
        <v>18.486800095683883</v>
      </c>
      <c r="N25">
        <f t="shared" ca="1" si="1"/>
        <v>150.42716953174823</v>
      </c>
      <c r="O25">
        <f t="shared" ca="1" si="1"/>
        <v>84.337738685991965</v>
      </c>
      <c r="P25">
        <f t="shared" ca="1" si="1"/>
        <v>231.14117958070386</v>
      </c>
      <c r="Q25">
        <f t="shared" ca="1" si="2"/>
        <v>18.486800095683883</v>
      </c>
      <c r="R25" t="str">
        <f t="shared" ca="1" si="3"/>
        <v>C1</v>
      </c>
      <c r="S25">
        <v>25</v>
      </c>
      <c r="T25" t="str">
        <f t="shared" ca="1" si="4"/>
        <v>C1</v>
      </c>
      <c r="U25">
        <f t="shared" ca="1" si="5"/>
        <v>0</v>
      </c>
    </row>
    <row r="26" spans="1:21" x14ac:dyDescent="0.25">
      <c r="A26" t="s">
        <v>27</v>
      </c>
      <c r="B26">
        <v>13</v>
      </c>
      <c r="C26">
        <v>209</v>
      </c>
      <c r="D26">
        <v>44</v>
      </c>
      <c r="E26">
        <v>13</v>
      </c>
      <c r="M26">
        <f t="shared" ca="1" si="1"/>
        <v>189.63505770587651</v>
      </c>
      <c r="N26">
        <f t="shared" ca="1" si="1"/>
        <v>62.264668062143308</v>
      </c>
      <c r="O26">
        <f t="shared" ca="1" si="1"/>
        <v>123.33364301762923</v>
      </c>
      <c r="P26">
        <f t="shared" ca="1" si="1"/>
        <v>34.060270709674739</v>
      </c>
      <c r="Q26">
        <f t="shared" ca="1" si="2"/>
        <v>34.060270709674739</v>
      </c>
      <c r="R26" t="str">
        <f t="shared" ca="1" si="3"/>
        <v>C4</v>
      </c>
      <c r="S26">
        <v>26</v>
      </c>
      <c r="T26" t="str">
        <f t="shared" ca="1" si="4"/>
        <v>C4</v>
      </c>
      <c r="U26">
        <f t="shared" ca="1" si="5"/>
        <v>0</v>
      </c>
    </row>
    <row r="27" spans="1:21" x14ac:dyDescent="0.25">
      <c r="A27" t="s">
        <v>28</v>
      </c>
      <c r="B27">
        <v>8</v>
      </c>
      <c r="C27">
        <v>80</v>
      </c>
      <c r="D27">
        <v>61</v>
      </c>
      <c r="E27">
        <v>28</v>
      </c>
      <c r="M27">
        <f t="shared" ca="1" si="1"/>
        <v>62.692384793618366</v>
      </c>
      <c r="N27">
        <f t="shared" ca="1" si="1"/>
        <v>73.72320605556375</v>
      </c>
      <c r="O27">
        <f t="shared" ca="1" si="1"/>
        <v>12.24829920165789</v>
      </c>
      <c r="P27">
        <f t="shared" ca="1" si="1"/>
        <v>153.59813721234394</v>
      </c>
      <c r="Q27">
        <f t="shared" ca="1" si="2"/>
        <v>12.24829920165789</v>
      </c>
      <c r="R27" t="str">
        <f t="shared" ca="1" si="3"/>
        <v>C3</v>
      </c>
      <c r="S27">
        <v>27</v>
      </c>
      <c r="T27" t="str">
        <f t="shared" ca="1" si="4"/>
        <v>C3</v>
      </c>
      <c r="U27">
        <f t="shared" ca="1" si="5"/>
        <v>0</v>
      </c>
    </row>
    <row r="28" spans="1:21" x14ac:dyDescent="0.25">
      <c r="A28" t="s">
        <v>29</v>
      </c>
      <c r="B28">
        <v>5</v>
      </c>
      <c r="C28">
        <v>19</v>
      </c>
      <c r="D28">
        <v>45</v>
      </c>
      <c r="E28">
        <v>15</v>
      </c>
      <c r="M28">
        <f t="shared" ca="1" si="1"/>
        <v>11.18340039721571</v>
      </c>
      <c r="N28">
        <f t="shared" ca="1" si="1"/>
        <v>136.27871766673212</v>
      </c>
      <c r="O28">
        <f t="shared" ca="1" si="1"/>
        <v>69.852374094705368</v>
      </c>
      <c r="P28">
        <f t="shared" ca="1" si="1"/>
        <v>215.7047301573262</v>
      </c>
      <c r="Q28">
        <f t="shared" ca="1" si="2"/>
        <v>11.18340039721571</v>
      </c>
      <c r="R28" t="str">
        <f t="shared" ca="1" si="3"/>
        <v>C1</v>
      </c>
      <c r="S28">
        <v>28</v>
      </c>
      <c r="T28" t="str">
        <f t="shared" ca="1" si="4"/>
        <v>C1</v>
      </c>
      <c r="U28">
        <f t="shared" ca="1" si="5"/>
        <v>0</v>
      </c>
    </row>
    <row r="29" spans="1:21" x14ac:dyDescent="0.25">
      <c r="A29" t="s">
        <v>30</v>
      </c>
      <c r="B29">
        <v>4</v>
      </c>
      <c r="C29">
        <v>10</v>
      </c>
      <c r="D29">
        <v>56</v>
      </c>
      <c r="E29">
        <v>13</v>
      </c>
      <c r="M29">
        <f t="shared" ca="1" si="1"/>
        <v>10.349320965379535</v>
      </c>
      <c r="N29">
        <f t="shared" ca="1" si="1"/>
        <v>143.81237777048261</v>
      </c>
      <c r="O29">
        <f t="shared" ca="1" si="1"/>
        <v>77.400608309409733</v>
      </c>
      <c r="P29">
        <f t="shared" ca="1" si="1"/>
        <v>224.21186227243527</v>
      </c>
      <c r="Q29">
        <f t="shared" ca="1" si="2"/>
        <v>10.349320965379535</v>
      </c>
      <c r="R29" t="str">
        <f t="shared" ca="1" si="3"/>
        <v>C1</v>
      </c>
      <c r="S29">
        <v>29</v>
      </c>
      <c r="T29" t="str">
        <f t="shared" ca="1" si="4"/>
        <v>C1</v>
      </c>
      <c r="U29">
        <f t="shared" ca="1" si="5"/>
        <v>0</v>
      </c>
    </row>
    <row r="30" spans="1:21" x14ac:dyDescent="0.25">
      <c r="A30" t="s">
        <v>31</v>
      </c>
      <c r="B30">
        <v>11</v>
      </c>
      <c r="C30">
        <v>239</v>
      </c>
      <c r="D30">
        <v>75</v>
      </c>
      <c r="E30">
        <v>43</v>
      </c>
      <c r="M30">
        <f t="shared" ca="1" si="1"/>
        <v>222.25655245933947</v>
      </c>
      <c r="N30">
        <f t="shared" ca="1" si="1"/>
        <v>89.108548037398378</v>
      </c>
      <c r="O30">
        <f t="shared" ca="1" si="1"/>
        <v>154.70624044728558</v>
      </c>
      <c r="P30">
        <f t="shared" ca="1" si="1"/>
        <v>20.769876145563334</v>
      </c>
      <c r="Q30">
        <f t="shared" ca="1" si="2"/>
        <v>20.769876145563334</v>
      </c>
      <c r="R30" t="str">
        <f t="shared" ca="1" si="3"/>
        <v>C4</v>
      </c>
      <c r="S30">
        <v>30</v>
      </c>
      <c r="T30" t="str">
        <f t="shared" ca="1" si="4"/>
        <v>C4</v>
      </c>
      <c r="U30">
        <f t="shared" ca="1" si="5"/>
        <v>0</v>
      </c>
    </row>
    <row r="31" spans="1:21" x14ac:dyDescent="0.25">
      <c r="A31" t="s">
        <v>32</v>
      </c>
      <c r="B31">
        <v>0</v>
      </c>
      <c r="C31">
        <v>0.1</v>
      </c>
      <c r="D31">
        <v>53</v>
      </c>
      <c r="E31">
        <v>6</v>
      </c>
      <c r="M31">
        <f t="shared" ca="1" si="1"/>
        <v>20.95438962233079</v>
      </c>
      <c r="N31">
        <f t="shared" ca="1" si="1"/>
        <v>154.63393691051277</v>
      </c>
      <c r="O31">
        <f t="shared" ca="1" si="1"/>
        <v>88.328633522771085</v>
      </c>
      <c r="P31">
        <f t="shared" ca="1" si="1"/>
        <v>234.86037927905602</v>
      </c>
      <c r="Q31">
        <f t="shared" ca="1" si="2"/>
        <v>20.95438962233079</v>
      </c>
      <c r="R31" t="str">
        <f t="shared" ca="1" si="3"/>
        <v>C1</v>
      </c>
      <c r="S31">
        <v>31</v>
      </c>
      <c r="T31" t="str">
        <f t="shared" ca="1" si="4"/>
        <v>C1</v>
      </c>
      <c r="U31">
        <f t="shared" ca="1" si="5"/>
        <v>0</v>
      </c>
    </row>
    <row r="32" spans="1:21" x14ac:dyDescent="0.25">
      <c r="A32" t="s">
        <v>33</v>
      </c>
      <c r="B32">
        <v>5</v>
      </c>
      <c r="C32">
        <v>155</v>
      </c>
      <c r="D32">
        <v>87</v>
      </c>
      <c r="E32">
        <v>19</v>
      </c>
      <c r="M32">
        <f t="shared" ca="1" si="1"/>
        <v>138.89065883316673</v>
      </c>
      <c r="N32">
        <f t="shared" ca="1" si="1"/>
        <v>18.15672510852843</v>
      </c>
      <c r="O32">
        <f t="shared" ca="1" si="1"/>
        <v>73.00014269392446</v>
      </c>
      <c r="P32">
        <f t="shared" ca="1" si="1"/>
        <v>82.866255656513246</v>
      </c>
      <c r="Q32">
        <f t="shared" ca="1" si="2"/>
        <v>18.15672510852843</v>
      </c>
      <c r="R32" t="str">
        <f t="shared" ca="1" si="3"/>
        <v>C2</v>
      </c>
      <c r="S32">
        <v>32</v>
      </c>
      <c r="T32" t="str">
        <f t="shared" ca="1" si="4"/>
        <v>C2</v>
      </c>
      <c r="U32">
        <f t="shared" ca="1" si="5"/>
        <v>0</v>
      </c>
    </row>
    <row r="33" spans="1:21" x14ac:dyDescent="0.25">
      <c r="A33" t="s">
        <v>34</v>
      </c>
      <c r="B33">
        <v>12</v>
      </c>
      <c r="C33">
        <v>229</v>
      </c>
      <c r="D33">
        <v>64</v>
      </c>
      <c r="E33">
        <v>32</v>
      </c>
      <c r="M33">
        <f t="shared" ca="1" si="1"/>
        <v>210.37525625520803</v>
      </c>
      <c r="N33">
        <f t="shared" ca="1" si="1"/>
        <v>77.182323825543833</v>
      </c>
      <c r="O33">
        <f t="shared" ca="1" si="1"/>
        <v>142.76678243438377</v>
      </c>
      <c r="P33">
        <f t="shared" ca="1" si="1"/>
        <v>6.9355634822504975</v>
      </c>
      <c r="Q33">
        <f t="shared" ca="1" si="2"/>
        <v>6.9355634822504975</v>
      </c>
      <c r="R33" t="str">
        <f t="shared" ca="1" si="3"/>
        <v>C4</v>
      </c>
      <c r="S33">
        <v>33</v>
      </c>
      <c r="T33" t="str">
        <f t="shared" ca="1" si="4"/>
        <v>C4</v>
      </c>
      <c r="U33">
        <f t="shared" ca="1" si="5"/>
        <v>0</v>
      </c>
    </row>
    <row r="34" spans="1:21" x14ac:dyDescent="0.25">
      <c r="A34" t="s">
        <v>35</v>
      </c>
      <c r="B34">
        <v>9</v>
      </c>
      <c r="C34">
        <v>161</v>
      </c>
      <c r="D34">
        <v>85</v>
      </c>
      <c r="E34">
        <v>23</v>
      </c>
      <c r="M34">
        <f t="shared" ca="1" si="1"/>
        <v>144.69849726625051</v>
      </c>
      <c r="N34">
        <f t="shared" ca="1" si="1"/>
        <v>17.672954855748753</v>
      </c>
      <c r="O34">
        <f t="shared" ca="1" si="1"/>
        <v>78.164490019445537</v>
      </c>
      <c r="P34">
        <f t="shared" ca="1" si="1"/>
        <v>76.089903859761563</v>
      </c>
      <c r="Q34">
        <f t="shared" ca="1" si="2"/>
        <v>17.672954855748753</v>
      </c>
      <c r="R34" t="str">
        <f t="shared" ca="1" si="3"/>
        <v>C2</v>
      </c>
      <c r="S34">
        <v>34</v>
      </c>
      <c r="T34" t="str">
        <f t="shared" ca="1" si="4"/>
        <v>C2</v>
      </c>
      <c r="U34">
        <f t="shared" ca="1" si="5"/>
        <v>0</v>
      </c>
    </row>
    <row r="35" spans="1:21" x14ac:dyDescent="0.25">
      <c r="A35" t="s">
        <v>36</v>
      </c>
      <c r="B35">
        <v>13</v>
      </c>
      <c r="C35">
        <v>321</v>
      </c>
      <c r="D35">
        <v>45</v>
      </c>
      <c r="E35">
        <v>13</v>
      </c>
      <c r="M35">
        <f t="shared" ca="1" si="1"/>
        <v>301.35374857097395</v>
      </c>
      <c r="N35">
        <f t="shared" ca="1" si="1"/>
        <v>170.11727980686999</v>
      </c>
      <c r="O35">
        <f t="shared" ca="1" si="1"/>
        <v>234.59117808079088</v>
      </c>
      <c r="P35">
        <f t="shared" ca="1" si="1"/>
        <v>90.354630117517871</v>
      </c>
      <c r="Q35">
        <f t="shared" ca="1" si="2"/>
        <v>90.354630117517871</v>
      </c>
      <c r="R35" t="str">
        <f t="shared" ca="1" si="3"/>
        <v>C4</v>
      </c>
      <c r="S35">
        <v>35</v>
      </c>
      <c r="T35" t="str">
        <f t="shared" ca="1" si="4"/>
        <v>C4</v>
      </c>
      <c r="U35">
        <f t="shared" ca="1" si="5"/>
        <v>0</v>
      </c>
    </row>
    <row r="36" spans="1:21" x14ac:dyDescent="0.25">
      <c r="A36" t="s">
        <v>37</v>
      </c>
      <c r="B36">
        <v>0.1</v>
      </c>
      <c r="C36">
        <v>27</v>
      </c>
      <c r="D36">
        <v>44</v>
      </c>
      <c r="E36">
        <v>6</v>
      </c>
      <c r="M36">
        <f t="shared" ca="1" si="1"/>
        <v>14.521562511581799</v>
      </c>
      <c r="N36">
        <f t="shared" ca="1" si="1"/>
        <v>129.57815745290134</v>
      </c>
      <c r="O36">
        <f t="shared" ca="1" si="1"/>
        <v>63.68867638756516</v>
      </c>
      <c r="P36">
        <f t="shared" ca="1" si="1"/>
        <v>208.74262494609903</v>
      </c>
      <c r="Q36">
        <f t="shared" ca="1" si="2"/>
        <v>14.521562511581799</v>
      </c>
      <c r="R36" t="str">
        <f t="shared" ca="1" si="3"/>
        <v>C1</v>
      </c>
      <c r="S36">
        <v>36</v>
      </c>
      <c r="T36" t="str">
        <f t="shared" ca="1" si="4"/>
        <v>C1</v>
      </c>
      <c r="U36">
        <f t="shared" ca="1" si="5"/>
        <v>0</v>
      </c>
    </row>
    <row r="37" spans="1:21" x14ac:dyDescent="0.25">
      <c r="A37" t="s">
        <v>38</v>
      </c>
      <c r="B37">
        <v>8</v>
      </c>
      <c r="C37">
        <v>119</v>
      </c>
      <c r="D37">
        <v>73</v>
      </c>
      <c r="E37">
        <v>18</v>
      </c>
      <c r="M37">
        <f t="shared" ca="1" si="1"/>
        <v>100.93787748467426</v>
      </c>
      <c r="N37">
        <f t="shared" ca="1" si="1"/>
        <v>34.203638532894253</v>
      </c>
      <c r="O37">
        <f t="shared" ca="1" si="1"/>
        <v>34.455587355318734</v>
      </c>
      <c r="P37">
        <f t="shared" ca="1" si="1"/>
        <v>115.44183092159712</v>
      </c>
      <c r="Q37">
        <f t="shared" ca="1" si="2"/>
        <v>34.203638532894253</v>
      </c>
      <c r="R37" t="str">
        <f t="shared" ca="1" si="3"/>
        <v>C2</v>
      </c>
      <c r="S37">
        <v>37</v>
      </c>
      <c r="T37" t="str">
        <f t="shared" ca="1" si="4"/>
        <v>C3</v>
      </c>
      <c r="U37">
        <f t="shared" ca="1" si="5"/>
        <v>1</v>
      </c>
    </row>
    <row r="38" spans="1:21" x14ac:dyDescent="0.25">
      <c r="A38" t="s">
        <v>39</v>
      </c>
      <c r="B38">
        <v>4</v>
      </c>
      <c r="C38">
        <v>116</v>
      </c>
      <c r="D38">
        <v>59</v>
      </c>
      <c r="E38">
        <v>20</v>
      </c>
      <c r="M38">
        <f t="shared" ca="1" si="1"/>
        <v>96.421237863403888</v>
      </c>
      <c r="N38">
        <f t="shared" ca="1" si="1"/>
        <v>38.632168518534449</v>
      </c>
      <c r="O38">
        <f t="shared" ca="1" si="1"/>
        <v>29.034821048756847</v>
      </c>
      <c r="P38">
        <f t="shared" ca="1" si="1"/>
        <v>118.01859071816628</v>
      </c>
      <c r="Q38">
        <f t="shared" ca="1" si="2"/>
        <v>29.034821048756847</v>
      </c>
      <c r="R38" t="str">
        <f t="shared" ca="1" si="3"/>
        <v>C3</v>
      </c>
      <c r="S38">
        <v>38</v>
      </c>
      <c r="T38" t="str">
        <f t="shared" ca="1" si="4"/>
        <v>C3</v>
      </c>
      <c r="U38">
        <f t="shared" ca="1" si="5"/>
        <v>0</v>
      </c>
    </row>
    <row r="39" spans="1:21" x14ac:dyDescent="0.25">
      <c r="A39" t="s">
        <v>40</v>
      </c>
      <c r="B39">
        <v>4</v>
      </c>
      <c r="C39">
        <v>103</v>
      </c>
      <c r="D39">
        <v>58</v>
      </c>
      <c r="E39">
        <v>29</v>
      </c>
      <c r="M39">
        <f t="shared" ca="1" si="1"/>
        <v>84.810072777025979</v>
      </c>
      <c r="N39">
        <f t="shared" ca="1" si="1"/>
        <v>52.033109117603608</v>
      </c>
      <c r="O39">
        <f t="shared" ca="1" si="1"/>
        <v>19.356846334049362</v>
      </c>
      <c r="P39">
        <f t="shared" ca="1" si="1"/>
        <v>130.81377946515872</v>
      </c>
      <c r="Q39">
        <f t="shared" ca="1" si="2"/>
        <v>19.356846334049362</v>
      </c>
      <c r="R39" t="str">
        <f t="shared" ca="1" si="3"/>
        <v>C3</v>
      </c>
      <c r="S39">
        <v>39</v>
      </c>
      <c r="T39" t="str">
        <f t="shared" ca="1" si="4"/>
        <v>C3</v>
      </c>
      <c r="U39">
        <f t="shared" ca="1" si="5"/>
        <v>0</v>
      </c>
    </row>
    <row r="40" spans="1:21" x14ac:dyDescent="0.25">
      <c r="A40" t="s">
        <v>41</v>
      </c>
      <c r="B40">
        <v>4</v>
      </c>
      <c r="C40">
        <v>57</v>
      </c>
      <c r="D40">
        <v>67</v>
      </c>
      <c r="E40">
        <v>13</v>
      </c>
      <c r="M40">
        <f t="shared" ca="1" si="1"/>
        <v>38.887038686145516</v>
      </c>
      <c r="N40">
        <f t="shared" ca="1" si="1"/>
        <v>96.356975184294072</v>
      </c>
      <c r="O40">
        <f t="shared" ca="1" si="1"/>
        <v>31.329232887725372</v>
      </c>
      <c r="P40">
        <f t="shared" ca="1" si="1"/>
        <v>177.31518115882733</v>
      </c>
      <c r="Q40">
        <f t="shared" ca="1" si="2"/>
        <v>31.329232887725372</v>
      </c>
      <c r="R40" t="str">
        <f t="shared" ca="1" si="3"/>
        <v>C3</v>
      </c>
      <c r="S40">
        <v>40</v>
      </c>
      <c r="T40" t="str">
        <f t="shared" ca="1" si="4"/>
        <v>C3</v>
      </c>
      <c r="U40">
        <f t="shared" ca="1" si="5"/>
        <v>0</v>
      </c>
    </row>
    <row r="41" spans="1:21" x14ac:dyDescent="0.25">
      <c r="A41" t="s">
        <v>42</v>
      </c>
      <c r="B41">
        <v>2</v>
      </c>
      <c r="C41">
        <v>97</v>
      </c>
      <c r="D41">
        <v>83</v>
      </c>
      <c r="E41">
        <v>5</v>
      </c>
      <c r="M41">
        <f t="shared" ca="1" si="1"/>
        <v>82.121790314413161</v>
      </c>
      <c r="N41">
        <f t="shared" ca="1" si="1"/>
        <v>60.035174874586829</v>
      </c>
      <c r="O41">
        <f t="shared" ca="1" si="1"/>
        <v>28.399310437637979</v>
      </c>
      <c r="P41">
        <f t="shared" ca="1" si="1"/>
        <v>140.12275958994687</v>
      </c>
      <c r="Q41">
        <f t="shared" ca="1" si="2"/>
        <v>28.399310437637979</v>
      </c>
      <c r="R41" t="str">
        <f t="shared" ca="1" si="3"/>
        <v>C3</v>
      </c>
      <c r="S41">
        <v>41</v>
      </c>
      <c r="T41" t="str">
        <f t="shared" ca="1" si="4"/>
        <v>C3</v>
      </c>
      <c r="U41">
        <f t="shared" ca="1" si="5"/>
        <v>0</v>
      </c>
    </row>
    <row r="42" spans="1:21" x14ac:dyDescent="0.25">
      <c r="A42" t="s">
        <v>43</v>
      </c>
      <c r="B42">
        <v>13</v>
      </c>
      <c r="C42">
        <v>210</v>
      </c>
      <c r="D42">
        <v>46</v>
      </c>
      <c r="E42">
        <v>21</v>
      </c>
      <c r="M42">
        <f t="shared" ca="1" si="1"/>
        <v>190.74276336935503</v>
      </c>
      <c r="N42">
        <f t="shared" ca="1" si="1"/>
        <v>61.887891474109146</v>
      </c>
      <c r="O42">
        <f t="shared" ca="1" si="1"/>
        <v>123.99067505260226</v>
      </c>
      <c r="P42">
        <f t="shared" ca="1" si="1"/>
        <v>29.615908576579702</v>
      </c>
      <c r="Q42">
        <f t="shared" ca="1" si="2"/>
        <v>29.615908576579702</v>
      </c>
      <c r="R42" t="str">
        <f t="shared" ca="1" si="3"/>
        <v>C4</v>
      </c>
      <c r="S42">
        <v>42</v>
      </c>
      <c r="T42" t="str">
        <f t="shared" ca="1" si="4"/>
        <v>C4</v>
      </c>
      <c r="U42">
        <f t="shared" ca="1" si="5"/>
        <v>0</v>
      </c>
    </row>
    <row r="43" spans="1:21" x14ac:dyDescent="0.25">
      <c r="A43" t="s">
        <v>44</v>
      </c>
      <c r="B43">
        <v>3</v>
      </c>
      <c r="C43">
        <v>1</v>
      </c>
      <c r="D43">
        <v>43</v>
      </c>
      <c r="E43">
        <v>12</v>
      </c>
      <c r="M43">
        <f t="shared" ca="1" si="1"/>
        <v>22.63069695003767</v>
      </c>
      <c r="N43">
        <f t="shared" ca="1" si="1"/>
        <v>154.53370721841452</v>
      </c>
      <c r="O43">
        <f t="shared" ca="1" si="1"/>
        <v>88.060703494805225</v>
      </c>
      <c r="P43">
        <f t="shared" ca="1" si="1"/>
        <v>234.00693343992864</v>
      </c>
      <c r="Q43">
        <f t="shared" ca="1" si="2"/>
        <v>22.63069695003767</v>
      </c>
      <c r="R43" t="str">
        <f t="shared" ca="1" si="3"/>
        <v>C1</v>
      </c>
      <c r="S43">
        <v>43</v>
      </c>
      <c r="T43" t="str">
        <f t="shared" ca="1" si="4"/>
        <v>C1</v>
      </c>
      <c r="U43">
        <f t="shared" ca="1" si="5"/>
        <v>0</v>
      </c>
    </row>
    <row r="44" spans="1:21" x14ac:dyDescent="0.25">
      <c r="A44" t="s">
        <v>45</v>
      </c>
      <c r="B44">
        <v>14</v>
      </c>
      <c r="C44">
        <v>96</v>
      </c>
      <c r="D44">
        <v>58</v>
      </c>
      <c r="E44">
        <v>27</v>
      </c>
      <c r="M44">
        <f t="shared" ca="1" si="1"/>
        <v>78.471152519749438</v>
      </c>
      <c r="N44">
        <f t="shared" ca="1" si="1"/>
        <v>58.592756473058259</v>
      </c>
      <c r="O44">
        <f t="shared" ca="1" si="1"/>
        <v>15.182912544480176</v>
      </c>
      <c r="P44">
        <f t="shared" ca="1" si="1"/>
        <v>137.6977613085549</v>
      </c>
      <c r="Q44">
        <f t="shared" ca="1" si="2"/>
        <v>15.182912544480176</v>
      </c>
      <c r="R44" t="str">
        <f t="shared" ca="1" si="3"/>
        <v>C3</v>
      </c>
      <c r="S44">
        <v>44</v>
      </c>
      <c r="T44" t="str">
        <f t="shared" ca="1" si="4"/>
        <v>C3</v>
      </c>
      <c r="U44">
        <f t="shared" ca="1" si="5"/>
        <v>0</v>
      </c>
    </row>
    <row r="45" spans="1:21" x14ac:dyDescent="0.25">
      <c r="A45" t="s">
        <v>46</v>
      </c>
      <c r="B45">
        <v>13</v>
      </c>
      <c r="C45">
        <v>137</v>
      </c>
      <c r="D45">
        <v>79</v>
      </c>
      <c r="E45">
        <v>25</v>
      </c>
      <c r="M45">
        <f t="shared" ca="1" si="1"/>
        <v>120.6113390652434</v>
      </c>
      <c r="N45">
        <f t="shared" ca="1" si="1"/>
        <v>19.479333778249305</v>
      </c>
      <c r="O45">
        <f t="shared" ca="1" si="1"/>
        <v>54.246543668698379</v>
      </c>
      <c r="P45">
        <f t="shared" ca="1" si="1"/>
        <v>98.023112643115454</v>
      </c>
      <c r="Q45">
        <f t="shared" ca="1" si="2"/>
        <v>19.479333778249305</v>
      </c>
      <c r="R45" t="str">
        <f t="shared" ca="1" si="3"/>
        <v>C2</v>
      </c>
      <c r="S45">
        <v>45</v>
      </c>
      <c r="T45" t="str">
        <f t="shared" ca="1" si="4"/>
        <v>C2</v>
      </c>
      <c r="U45">
        <f t="shared" ca="1" si="5"/>
        <v>0</v>
      </c>
    </row>
    <row r="46" spans="1:21" x14ac:dyDescent="0.25">
      <c r="A46" t="s">
        <v>47</v>
      </c>
      <c r="B46">
        <v>0</v>
      </c>
      <c r="C46">
        <v>49</v>
      </c>
      <c r="D46">
        <v>74</v>
      </c>
      <c r="E46">
        <v>21</v>
      </c>
      <c r="M46">
        <f t="shared" ca="1" si="1"/>
        <v>35.792016490335449</v>
      </c>
      <c r="N46">
        <f t="shared" ca="1" si="1"/>
        <v>104.34930655149451</v>
      </c>
      <c r="O46">
        <f t="shared" ca="1" si="1"/>
        <v>40.959583738119207</v>
      </c>
      <c r="P46">
        <f t="shared" ca="1" si="1"/>
        <v>185.3173780632699</v>
      </c>
      <c r="Q46">
        <f t="shared" ca="1" si="2"/>
        <v>35.792016490335449</v>
      </c>
      <c r="R46" t="str">
        <f t="shared" ca="1" si="3"/>
        <v>C1</v>
      </c>
      <c r="S46">
        <v>46</v>
      </c>
      <c r="T46" t="str">
        <f t="shared" ca="1" si="4"/>
        <v>C1</v>
      </c>
      <c r="U46">
        <f t="shared" ca="1" si="5"/>
        <v>0</v>
      </c>
    </row>
    <row r="47" spans="1:21" x14ac:dyDescent="0.25">
      <c r="A47" t="s">
        <v>48</v>
      </c>
      <c r="B47">
        <v>0.1</v>
      </c>
      <c r="C47">
        <v>44</v>
      </c>
      <c r="D47">
        <v>24</v>
      </c>
      <c r="E47">
        <v>8</v>
      </c>
      <c r="M47">
        <f t="shared" ca="1" si="1"/>
        <v>39.569800493698615</v>
      </c>
      <c r="N47">
        <f t="shared" ca="1" si="1"/>
        <v>119.00209615334046</v>
      </c>
      <c r="O47">
        <f t="shared" ca="1" si="1"/>
        <v>57.507224183865219</v>
      </c>
      <c r="P47">
        <f t="shared" ca="1" si="1"/>
        <v>194.68119884486399</v>
      </c>
      <c r="Q47">
        <f t="shared" ca="1" si="2"/>
        <v>39.569800493698615</v>
      </c>
      <c r="R47" t="str">
        <f t="shared" ca="1" si="3"/>
        <v>C1</v>
      </c>
      <c r="S47">
        <v>47</v>
      </c>
      <c r="T47" t="str">
        <f t="shared" ca="1" si="4"/>
        <v>C1</v>
      </c>
      <c r="U47">
        <f t="shared" ca="1" si="5"/>
        <v>0</v>
      </c>
    </row>
    <row r="48" spans="1:21" x14ac:dyDescent="0.25">
      <c r="A48" t="s">
        <v>49</v>
      </c>
      <c r="B48">
        <v>7</v>
      </c>
      <c r="C48">
        <v>100</v>
      </c>
      <c r="D48">
        <v>58</v>
      </c>
      <c r="E48">
        <v>16</v>
      </c>
      <c r="M48">
        <f t="shared" ca="1" si="1"/>
        <v>80.295880619396925</v>
      </c>
      <c r="N48">
        <f t="shared" ca="1" si="1"/>
        <v>54.358889695144512</v>
      </c>
      <c r="O48">
        <f t="shared" ca="1" si="1"/>
        <v>13.392317449443423</v>
      </c>
      <c r="P48">
        <f t="shared" ca="1" si="1"/>
        <v>134.16552372014968</v>
      </c>
      <c r="Q48">
        <f t="shared" ca="1" si="2"/>
        <v>13.392317449443423</v>
      </c>
      <c r="R48" t="str">
        <f t="shared" ca="1" si="3"/>
        <v>C3</v>
      </c>
      <c r="S48">
        <v>48</v>
      </c>
      <c r="T48" t="str">
        <f t="shared" ca="1" si="4"/>
        <v>C3</v>
      </c>
      <c r="U48">
        <f t="shared" ca="1" si="5"/>
        <v>0</v>
      </c>
    </row>
    <row r="49" spans="1:21" x14ac:dyDescent="0.25">
      <c r="A49" t="s">
        <v>50</v>
      </c>
      <c r="B49">
        <v>1</v>
      </c>
      <c r="C49">
        <v>62</v>
      </c>
      <c r="D49">
        <v>73</v>
      </c>
      <c r="E49">
        <v>24</v>
      </c>
      <c r="M49">
        <f t="shared" ca="1" si="1"/>
        <v>47.203973467401148</v>
      </c>
      <c r="N49">
        <f t="shared" ca="1" si="1"/>
        <v>91.333941603813898</v>
      </c>
      <c r="O49">
        <f t="shared" ca="1" si="1"/>
        <v>29.066375189670048</v>
      </c>
      <c r="P49">
        <f t="shared" ca="1" si="1"/>
        <v>172.17006305465799</v>
      </c>
      <c r="Q49">
        <f t="shared" ca="1" si="2"/>
        <v>29.066375189670048</v>
      </c>
      <c r="R49" t="str">
        <f t="shared" ca="1" si="3"/>
        <v>C3</v>
      </c>
      <c r="S49">
        <v>49</v>
      </c>
      <c r="T49" t="str">
        <f t="shared" ca="1" si="4"/>
        <v>C3</v>
      </c>
      <c r="U49">
        <f t="shared" ca="1" si="5"/>
        <v>0</v>
      </c>
    </row>
    <row r="50" spans="1:21" x14ac:dyDescent="0.25">
      <c r="A50" t="s">
        <v>51</v>
      </c>
      <c r="B50">
        <v>5</v>
      </c>
      <c r="C50">
        <v>65</v>
      </c>
      <c r="D50">
        <v>34</v>
      </c>
      <c r="E50">
        <v>9</v>
      </c>
      <c r="M50">
        <f t="shared" ca="1" si="1"/>
        <v>49.896043040617073</v>
      </c>
      <c r="N50">
        <f t="shared" ca="1" si="1"/>
        <v>95.580100206871279</v>
      </c>
      <c r="O50">
        <f t="shared" ca="1" si="1"/>
        <v>35.555414496247963</v>
      </c>
      <c r="P50">
        <f t="shared" ca="1" si="1"/>
        <v>172.03185514221914</v>
      </c>
      <c r="Q50">
        <f t="shared" ca="1" si="2"/>
        <v>35.555414496247963</v>
      </c>
      <c r="R50" t="str">
        <f t="shared" ca="1" si="3"/>
        <v>C3</v>
      </c>
      <c r="S50">
        <v>50</v>
      </c>
      <c r="T50" t="str">
        <f t="shared" ca="1" si="4"/>
        <v>C3</v>
      </c>
      <c r="U50">
        <f t="shared" ca="1" si="5"/>
        <v>0</v>
      </c>
    </row>
    <row r="51" spans="1:21" x14ac:dyDescent="0.25">
      <c r="A51" t="s">
        <v>52</v>
      </c>
      <c r="B51">
        <v>0</v>
      </c>
      <c r="C51">
        <v>0.1</v>
      </c>
      <c r="D51">
        <v>60</v>
      </c>
      <c r="E51">
        <v>11</v>
      </c>
      <c r="M51">
        <f t="shared" ca="1" si="1"/>
        <v>20.59821459361088</v>
      </c>
      <c r="N51">
        <f t="shared" ca="1" si="1"/>
        <v>153.64421021741538</v>
      </c>
      <c r="O51">
        <f t="shared" ca="1" si="1"/>
        <v>87.470647457685288</v>
      </c>
      <c r="P51">
        <f t="shared" ca="1" si="1"/>
        <v>234.27876688305517</v>
      </c>
      <c r="Q51">
        <f t="shared" ca="1" si="2"/>
        <v>20.59821459361088</v>
      </c>
      <c r="R51" t="str">
        <f t="shared" ca="1" si="3"/>
        <v>C1</v>
      </c>
      <c r="S51">
        <v>51</v>
      </c>
      <c r="T51" t="str">
        <f t="shared" ca="1" si="4"/>
        <v>C1</v>
      </c>
      <c r="U51">
        <f t="shared" ca="1" si="5"/>
        <v>0</v>
      </c>
    </row>
    <row r="52" spans="1:21" x14ac:dyDescent="0.25">
      <c r="A52" t="s">
        <v>53</v>
      </c>
      <c r="B52">
        <v>6</v>
      </c>
      <c r="C52">
        <v>143</v>
      </c>
      <c r="D52">
        <v>51</v>
      </c>
      <c r="E52">
        <v>11</v>
      </c>
      <c r="M52">
        <f t="shared" ca="1" si="1"/>
        <v>123.1165915346551</v>
      </c>
      <c r="N52">
        <f t="shared" ca="1" si="1"/>
        <v>23.299976156401719</v>
      </c>
      <c r="O52">
        <f t="shared" ca="1" si="1"/>
        <v>57.150568676085811</v>
      </c>
      <c r="P52">
        <f t="shared" ca="1" si="1"/>
        <v>92.847581925367123</v>
      </c>
      <c r="Q52">
        <f t="shared" ca="1" si="2"/>
        <v>23.299976156401719</v>
      </c>
      <c r="R52" t="str">
        <f t="shared" ca="1" si="3"/>
        <v>C2</v>
      </c>
      <c r="S52">
        <v>52</v>
      </c>
      <c r="T52" t="str">
        <f t="shared" ca="1" si="4"/>
        <v>C2</v>
      </c>
      <c r="U52">
        <f t="shared" ca="1" si="5"/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91499-BA51-43F3-8EE1-3D6902C27D7B}">
  <dimension ref="A1:U52"/>
  <sheetViews>
    <sheetView topLeftCell="E4" zoomScale="250" zoomScaleNormal="250" workbookViewId="0">
      <selection activeCell="F2" sqref="F2"/>
    </sheetView>
  </sheetViews>
  <sheetFormatPr defaultRowHeight="15" x14ac:dyDescent="0.25"/>
  <cols>
    <col min="7" max="7" width="9.7109375" bestFit="1" customWidth="1"/>
  </cols>
  <sheetData>
    <row r="1" spans="1:21" x14ac:dyDescent="0.25">
      <c r="F1" t="s">
        <v>68</v>
      </c>
      <c r="H1" t="s">
        <v>55</v>
      </c>
      <c r="M1" t="s">
        <v>60</v>
      </c>
      <c r="S1">
        <v>1</v>
      </c>
    </row>
    <row r="2" spans="1:21" x14ac:dyDescent="0.25">
      <c r="A2" t="s">
        <v>54</v>
      </c>
      <c r="B2" t="s">
        <v>0</v>
      </c>
      <c r="C2" t="s">
        <v>1</v>
      </c>
      <c r="D2" t="s">
        <v>2</v>
      </c>
      <c r="E2" t="s">
        <v>3</v>
      </c>
      <c r="H2" t="s">
        <v>56</v>
      </c>
      <c r="I2" t="s">
        <v>57</v>
      </c>
      <c r="J2" t="s">
        <v>58</v>
      </c>
      <c r="K2" t="s">
        <v>59</v>
      </c>
      <c r="M2" t="s">
        <v>56</v>
      </c>
      <c r="N2" t="s">
        <v>57</v>
      </c>
      <c r="O2" t="s">
        <v>58</v>
      </c>
      <c r="P2" t="s">
        <v>59</v>
      </c>
      <c r="Q2" t="s">
        <v>62</v>
      </c>
      <c r="R2" t="s">
        <v>61</v>
      </c>
      <c r="S2">
        <v>2</v>
      </c>
      <c r="T2" t="s">
        <v>64</v>
      </c>
      <c r="U2" t="s">
        <v>60</v>
      </c>
    </row>
    <row r="3" spans="1:21" x14ac:dyDescent="0.25">
      <c r="A3" t="s">
        <v>4</v>
      </c>
      <c r="B3">
        <v>12</v>
      </c>
      <c r="C3">
        <v>193</v>
      </c>
      <c r="D3">
        <v>51</v>
      </c>
      <c r="E3">
        <v>21</v>
      </c>
      <c r="F3">
        <v>2</v>
      </c>
      <c r="G3" t="s">
        <v>0</v>
      </c>
      <c r="H3">
        <f ca="1">AVERAGEIFS(
INDIRECT($F$1&amp;"!"&amp;ADDRESS(3,$F3)):INDIRECT($F$1&amp;"!"&amp;ADDRESS(52,$F3) ),
INDIRECT($F$1&amp;"!R3"):INDIRECT($F$1&amp;"!R52"),
H$2)</f>
        <v>1.8800000000000001</v>
      </c>
      <c r="I3">
        <f ca="1">AVERAGEIFS(
INDIRECT($F$1&amp;"!"&amp;ADDRESS(3,$F3)):INDIRECT($F$1&amp;"!"&amp;ADDRESS(52,$F3) ),
INDIRECT($F$1&amp;"!R3"):INDIRECT($F$1&amp;"!R52"),
I$2)</f>
        <v>8.6</v>
      </c>
      <c r="J3">
        <f ca="1">AVERAGEIFS(
INDIRECT($F$1&amp;"!"&amp;ADDRESS(3,$F3)):INDIRECT($F$1&amp;"!"&amp;ADDRESS(52,$F3) ),
INDIRECT($F$1&amp;"!R3"):INDIRECT($F$1&amp;"!R52"),
J$2)</f>
        <v>5.3636363636363633</v>
      </c>
      <c r="K3">
        <f ca="1">AVERAGEIFS(
INDIRECT($F$1&amp;"!"&amp;ADDRESS(3,$F3)):INDIRECT($F$1&amp;"!"&amp;ADDRESS(52,$F3) ),
INDIRECT($F$1&amp;"!R3"):INDIRECT($F$1&amp;"!R52"),
K$2)</f>
        <v>10.285714285714286</v>
      </c>
      <c r="M3">
        <f ca="1">SQRT(
 ($B3-H$3)^2 +
 ($C3-H$4) ^2 +
 ($D3-H$5)^2 +
 ($E3-H$6)^2)</f>
        <v>173.5640182884818</v>
      </c>
      <c r="N3">
        <f t="shared" ref="N3:P18" ca="1" si="0">SQRT(
 ($B3-I$3)^2 +
 ($C3-I$4) ^2 +
 ($D3-I$5)^2 +
 ($E3-I$6)^2)</f>
        <v>47.512208957277494</v>
      </c>
      <c r="O3">
        <f t="shared" ca="1" si="0"/>
        <v>109.35196038329363</v>
      </c>
      <c r="P3">
        <f t="shared" ca="1" si="0"/>
        <v>42.689433764129987</v>
      </c>
      <c r="Q3">
        <f ca="1">MIN(M3:P3)</f>
        <v>42.689433764129987</v>
      </c>
      <c r="R3" t="str">
        <f ca="1">IF(Q3=M3,$M$2,IF(Q3=N3,$N$2,IF(Q3=O3,$O$2,$P$2)))</f>
        <v>C4</v>
      </c>
      <c r="S3">
        <v>3</v>
      </c>
      <c r="T3" t="str">
        <f ca="1">INDIRECT($F$1&amp;"!R"&amp;S3)</f>
        <v>C4</v>
      </c>
      <c r="U3">
        <f ca="1">IF(R3=T3,0,1)</f>
        <v>0</v>
      </c>
    </row>
    <row r="4" spans="1:21" x14ac:dyDescent="0.25">
      <c r="A4" t="s">
        <v>5</v>
      </c>
      <c r="B4">
        <v>9</v>
      </c>
      <c r="C4">
        <v>222</v>
      </c>
      <c r="D4">
        <v>39</v>
      </c>
      <c r="E4">
        <v>42</v>
      </c>
      <c r="F4">
        <v>3</v>
      </c>
      <c r="G4" t="s">
        <v>1</v>
      </c>
      <c r="H4">
        <f ca="1">AVERAGEIFS(
INDIRECT($F$1&amp;"!"&amp;ADDRESS(3,$F4)):INDIRECT($F$1&amp;"!"&amp;ADDRESS(52,$F4) ),
INDIRECT($F$1&amp;"!R3"):INDIRECT($F$1&amp;"!R52"),
H$2)</f>
        <v>20.026666666666664</v>
      </c>
      <c r="I4">
        <f ca="1">AVERAGEIFS(
INDIRECT($F$1&amp;"!"&amp;ADDRESS(3,$F4)):INDIRECT($F$1&amp;"!"&amp;ADDRESS(52,$F4) ),
INDIRECT($F$1&amp;"!R3"):INDIRECT($F$1&amp;"!R52"),
I$2)</f>
        <v>149.5</v>
      </c>
      <c r="J4">
        <f ca="1">AVERAGEIFS(
INDIRECT($F$1&amp;"!"&amp;ADDRESS(3,$F4)):INDIRECT($F$1&amp;"!"&amp;ADDRESS(52,$F4) ),
INDIRECT($F$1&amp;"!R3"):INDIRECT($F$1&amp;"!R52"),
J$2)</f>
        <v>84.181818181818187</v>
      </c>
      <c r="K4">
        <f ca="1">AVERAGEIFS(
INDIRECT($F$1&amp;"!"&amp;ADDRESS(3,$F4)):INDIRECT($F$1&amp;"!"&amp;ADDRESS(52,$F4) ),
INDIRECT($F$1&amp;"!R3"):INDIRECT($F$1&amp;"!R52"),
K$2)</f>
        <v>233.57142857142858</v>
      </c>
      <c r="M4">
        <f t="shared" ref="M4:P52" ca="1" si="1">SQRT(
 ($B4-H$3)^2 +
 ($C4-H$4) ^2 +
 ($D4-H$5)^2 +
 ($E4-H$6)^2)</f>
        <v>204.98390614333061</v>
      </c>
      <c r="N4">
        <f t="shared" ca="1" si="0"/>
        <v>81.627262602637842</v>
      </c>
      <c r="O4">
        <f t="shared" ca="1" si="0"/>
        <v>141.31311578977684</v>
      </c>
      <c r="P4">
        <f t="shared" ca="1" si="0"/>
        <v>30.127619709956431</v>
      </c>
      <c r="Q4">
        <f t="shared" ref="Q4:Q52" ca="1" si="2">MIN(M4:P4)</f>
        <v>30.127619709956431</v>
      </c>
      <c r="R4" t="str">
        <f t="shared" ref="R4:R52" ca="1" si="3">IF(Q4=M4,$M$2,IF(Q4=N4,$N$2,IF(Q4=O4,$O$2,$P$2)))</f>
        <v>C4</v>
      </c>
      <c r="S4">
        <v>4</v>
      </c>
      <c r="T4" t="str">
        <f t="shared" ref="T4:T52" ca="1" si="4">INDIRECT($F$1&amp;"!R"&amp;S4)</f>
        <v>C4</v>
      </c>
      <c r="U4">
        <f t="shared" ref="U4:U52" ca="1" si="5">IF(R4=T4,0,1)</f>
        <v>0</v>
      </c>
    </row>
    <row r="5" spans="1:21" x14ac:dyDescent="0.25">
      <c r="A5" t="s">
        <v>6</v>
      </c>
      <c r="B5">
        <v>6</v>
      </c>
      <c r="C5">
        <v>226</v>
      </c>
      <c r="D5">
        <v>72</v>
      </c>
      <c r="E5">
        <v>30</v>
      </c>
      <c r="F5">
        <v>4</v>
      </c>
      <c r="G5" t="s">
        <v>2</v>
      </c>
      <c r="H5">
        <f ca="1">AVERAGEIFS(
INDIRECT($F$1&amp;"!"&amp;ADDRESS(3,$F5)):INDIRECT($F$1&amp;"!"&amp;ADDRESS(52,$F5) ),
INDIRECT($F$1&amp;"!R3"):INDIRECT($F$1&amp;"!R52"),
H$2)</f>
        <v>55.2</v>
      </c>
      <c r="I5">
        <f ca="1">AVERAGEIFS(
INDIRECT($F$1&amp;"!"&amp;ADDRESS(3,$F5)):INDIRECT($F$1&amp;"!"&amp;ADDRESS(52,$F5) ),
INDIRECT($F$1&amp;"!R3"):INDIRECT($F$1&amp;"!R52"),
I$2)</f>
        <v>69.8</v>
      </c>
      <c r="J5">
        <f ca="1">AVERAGEIFS(
INDIRECT($F$1&amp;"!"&amp;ADDRESS(3,$F5)):INDIRECT($F$1&amp;"!"&amp;ADDRESS(52,$F5) ),
INDIRECT($F$1&amp;"!R3"):INDIRECT($F$1&amp;"!R52"),
J$2)</f>
        <v>59.090909090909093</v>
      </c>
      <c r="K5">
        <f ca="1">AVERAGEIFS(
INDIRECT($F$1&amp;"!"&amp;ADDRESS(3,$F5)):INDIRECT($F$1&amp;"!"&amp;ADDRESS(52,$F5) ),
INDIRECT($F$1&amp;"!R3"):INDIRECT($F$1&amp;"!R52"),
K$2)</f>
        <v>62.571428571428569</v>
      </c>
      <c r="M5">
        <f t="shared" ca="1" si="1"/>
        <v>207.49811672505473</v>
      </c>
      <c r="N5">
        <f t="shared" ca="1" si="0"/>
        <v>77.15056707503841</v>
      </c>
      <c r="O5">
        <f t="shared" ca="1" si="0"/>
        <v>142.88054884997266</v>
      </c>
      <c r="P5">
        <f t="shared" ca="1" si="0"/>
        <v>13.113320848414775</v>
      </c>
      <c r="Q5">
        <f t="shared" ca="1" si="2"/>
        <v>13.113320848414775</v>
      </c>
      <c r="R5" t="str">
        <f t="shared" ca="1" si="3"/>
        <v>C4</v>
      </c>
      <c r="S5">
        <v>5</v>
      </c>
      <c r="T5" t="str">
        <f t="shared" ca="1" si="4"/>
        <v>C4</v>
      </c>
      <c r="U5">
        <f t="shared" ca="1" si="5"/>
        <v>0</v>
      </c>
    </row>
    <row r="6" spans="1:21" x14ac:dyDescent="0.25">
      <c r="A6" t="s">
        <v>7</v>
      </c>
      <c r="B6">
        <v>8</v>
      </c>
      <c r="C6">
        <v>177</v>
      </c>
      <c r="D6">
        <v>50</v>
      </c>
      <c r="E6">
        <v>17</v>
      </c>
      <c r="F6">
        <v>5</v>
      </c>
      <c r="G6" t="s">
        <v>3</v>
      </c>
      <c r="H6">
        <f ca="1">AVERAGEIFS(
INDIRECT($F$1&amp;"!"&amp;ADDRESS(3,$F6)):INDIRECT($F$1&amp;"!"&amp;ADDRESS(52,$F6) ),
INDIRECT($F$1&amp;"!R3"):INDIRECT($F$1&amp;"!R52"),
H$2)</f>
        <v>11.8</v>
      </c>
      <c r="I6">
        <f ca="1">AVERAGEIFS(
INDIRECT($F$1&amp;"!"&amp;ADDRESS(3,$F6)):INDIRECT($F$1&amp;"!"&amp;ADDRESS(52,$F6) ),
INDIRECT($F$1&amp;"!R3"):INDIRECT($F$1&amp;"!R52"),
I$2)</f>
        <v>20.6</v>
      </c>
      <c r="J6">
        <f ca="1">AVERAGEIFS(
INDIRECT($F$1&amp;"!"&amp;ADDRESS(3,$F6)):INDIRECT($F$1&amp;"!"&amp;ADDRESS(52,$F6) ),
INDIRECT($F$1&amp;"!R3"):INDIRECT($F$1&amp;"!R52"),
J$2)</f>
        <v>18.363636363636363</v>
      </c>
      <c r="K6">
        <f ca="1">AVERAGEIFS(
INDIRECT($F$1&amp;"!"&amp;ADDRESS(3,$F6)):INDIRECT($F$1&amp;"!"&amp;ADDRESS(52,$F6) ),
INDIRECT($F$1&amp;"!R3"):INDIRECT($F$1&amp;"!R52"),
K$2)</f>
        <v>27.285714285714285</v>
      </c>
      <c r="M6">
        <f t="shared" ca="1" si="1"/>
        <v>157.26462341473297</v>
      </c>
      <c r="N6">
        <f t="shared" ca="1" si="0"/>
        <v>34.08240015022416</v>
      </c>
      <c r="O6">
        <f t="shared" ca="1" si="0"/>
        <v>93.30953553355414</v>
      </c>
      <c r="P6">
        <f t="shared" ca="1" si="0"/>
        <v>58.901508937395164</v>
      </c>
      <c r="Q6">
        <f t="shared" ca="1" si="2"/>
        <v>34.08240015022416</v>
      </c>
      <c r="R6" t="str">
        <f t="shared" ca="1" si="3"/>
        <v>C2</v>
      </c>
      <c r="S6">
        <v>6</v>
      </c>
      <c r="T6" t="str">
        <f t="shared" ca="1" si="4"/>
        <v>C2</v>
      </c>
      <c r="U6">
        <f t="shared" ca="1" si="5"/>
        <v>0</v>
      </c>
    </row>
    <row r="7" spans="1:21" x14ac:dyDescent="0.25">
      <c r="A7" t="s">
        <v>8</v>
      </c>
      <c r="B7">
        <v>7</v>
      </c>
      <c r="C7">
        <v>235</v>
      </c>
      <c r="D7">
        <v>86</v>
      </c>
      <c r="E7">
        <v>39</v>
      </c>
      <c r="M7">
        <f t="shared" ca="1" si="1"/>
        <v>218.92516631133213</v>
      </c>
      <c r="N7">
        <f t="shared" ca="1" si="0"/>
        <v>88.959597571032219</v>
      </c>
      <c r="O7">
        <f t="shared" ca="1" si="0"/>
        <v>154.59223890796883</v>
      </c>
      <c r="P7">
        <f t="shared" ca="1" si="0"/>
        <v>26.437836213908835</v>
      </c>
      <c r="Q7">
        <f t="shared" ca="1" si="2"/>
        <v>26.437836213908835</v>
      </c>
      <c r="R7" t="str">
        <f t="shared" ca="1" si="3"/>
        <v>C4</v>
      </c>
      <c r="S7">
        <v>7</v>
      </c>
      <c r="T7" t="str">
        <f t="shared" ca="1" si="4"/>
        <v>C4</v>
      </c>
      <c r="U7">
        <f t="shared" ca="1" si="5"/>
        <v>0</v>
      </c>
    </row>
    <row r="8" spans="1:21" x14ac:dyDescent="0.25">
      <c r="A8" t="s">
        <v>9</v>
      </c>
      <c r="B8">
        <v>5</v>
      </c>
      <c r="C8">
        <v>170</v>
      </c>
      <c r="D8">
        <v>78</v>
      </c>
      <c r="E8">
        <v>37</v>
      </c>
      <c r="G8" t="s">
        <v>60</v>
      </c>
      <c r="H8">
        <f ca="1">SUM(U3:U52)</f>
        <v>1</v>
      </c>
      <c r="M8">
        <f t="shared" ca="1" si="1"/>
        <v>153.80707106993199</v>
      </c>
      <c r="N8">
        <f t="shared" ca="1" si="0"/>
        <v>27.73824075171315</v>
      </c>
      <c r="O8">
        <f t="shared" ca="1" si="0"/>
        <v>89.831844746607032</v>
      </c>
      <c r="P8">
        <f t="shared" ca="1" si="0"/>
        <v>66.345108858059433</v>
      </c>
      <c r="Q8">
        <f t="shared" ca="1" si="2"/>
        <v>27.73824075171315</v>
      </c>
      <c r="R8" t="str">
        <f t="shared" ca="1" si="3"/>
        <v>C2</v>
      </c>
      <c r="S8">
        <v>8</v>
      </c>
      <c r="T8" t="str">
        <f t="shared" ca="1" si="4"/>
        <v>C2</v>
      </c>
      <c r="U8">
        <f t="shared" ca="1" si="5"/>
        <v>0</v>
      </c>
    </row>
    <row r="9" spans="1:21" x14ac:dyDescent="0.25">
      <c r="A9" t="s">
        <v>10</v>
      </c>
      <c r="B9">
        <v>0</v>
      </c>
      <c r="C9">
        <v>35</v>
      </c>
      <c r="D9">
        <v>75</v>
      </c>
      <c r="E9">
        <v>7</v>
      </c>
      <c r="M9">
        <f t="shared" ca="1" si="1"/>
        <v>25.353798751096669</v>
      </c>
      <c r="N9">
        <f t="shared" ca="1" si="0"/>
        <v>115.74199756354648</v>
      </c>
      <c r="O9">
        <f t="shared" ca="1" si="0"/>
        <v>53.196346112016208</v>
      </c>
      <c r="P9">
        <f t="shared" ca="1" si="0"/>
        <v>200.25580579624165</v>
      </c>
      <c r="Q9">
        <f t="shared" ca="1" si="2"/>
        <v>25.353798751096669</v>
      </c>
      <c r="R9" t="str">
        <f t="shared" ca="1" si="3"/>
        <v>C1</v>
      </c>
      <c r="S9">
        <v>9</v>
      </c>
      <c r="T9" t="str">
        <f t="shared" ca="1" si="4"/>
        <v>C1</v>
      </c>
      <c r="U9">
        <f t="shared" ca="1" si="5"/>
        <v>0</v>
      </c>
    </row>
    <row r="10" spans="1:21" x14ac:dyDescent="0.25">
      <c r="A10" t="s">
        <v>11</v>
      </c>
      <c r="B10">
        <v>4</v>
      </c>
      <c r="C10">
        <v>198</v>
      </c>
      <c r="D10">
        <v>70</v>
      </c>
      <c r="E10">
        <v>15</v>
      </c>
      <c r="G10" t="s">
        <v>56</v>
      </c>
      <c r="H10">
        <f ca="1">COUNTIFS($R$3:$R$52,G10)</f>
        <v>14</v>
      </c>
      <c r="M10">
        <f t="shared" ca="1" si="1"/>
        <v>178.62889401711521</v>
      </c>
      <c r="N10">
        <f t="shared" ca="1" si="0"/>
        <v>49.038862140143507</v>
      </c>
      <c r="O10">
        <f t="shared" ca="1" si="0"/>
        <v>114.39737903718996</v>
      </c>
      <c r="P10">
        <f t="shared" ca="1" si="0"/>
        <v>38.871058432636872</v>
      </c>
      <c r="Q10">
        <f t="shared" ca="1" si="2"/>
        <v>38.871058432636872</v>
      </c>
      <c r="R10" t="str">
        <f t="shared" ca="1" si="3"/>
        <v>C4</v>
      </c>
      <c r="S10">
        <v>10</v>
      </c>
      <c r="T10" t="str">
        <f t="shared" ca="1" si="4"/>
        <v>C4</v>
      </c>
      <c r="U10">
        <f t="shared" ca="1" si="5"/>
        <v>0</v>
      </c>
    </row>
    <row r="11" spans="1:21" x14ac:dyDescent="0.25">
      <c r="A11" t="s">
        <v>12</v>
      </c>
      <c r="B11">
        <v>13</v>
      </c>
      <c r="C11">
        <v>259</v>
      </c>
      <c r="D11">
        <v>74</v>
      </c>
      <c r="E11">
        <v>30</v>
      </c>
      <c r="G11" t="s">
        <v>57</v>
      </c>
      <c r="H11">
        <f t="shared" ref="H11:H13" ca="1" si="6">COUNTIFS($R$3:$R$52,G11)</f>
        <v>10</v>
      </c>
      <c r="M11">
        <f t="shared" ca="1" si="1"/>
        <v>240.65865545299727</v>
      </c>
      <c r="N11">
        <f t="shared" ca="1" si="0"/>
        <v>110.07093167589707</v>
      </c>
      <c r="O11">
        <f t="shared" ca="1" si="0"/>
        <v>176.00396783656575</v>
      </c>
      <c r="P11">
        <f t="shared" ca="1" si="0"/>
        <v>28.141769377092636</v>
      </c>
      <c r="Q11">
        <f t="shared" ca="1" si="2"/>
        <v>28.141769377092636</v>
      </c>
      <c r="R11" t="str">
        <f t="shared" ca="1" si="3"/>
        <v>C4</v>
      </c>
      <c r="S11">
        <v>11</v>
      </c>
      <c r="T11" t="str">
        <f t="shared" ca="1" si="4"/>
        <v>C4</v>
      </c>
      <c r="U11">
        <f t="shared" ca="1" si="5"/>
        <v>0</v>
      </c>
    </row>
    <row r="12" spans="1:21" x14ac:dyDescent="0.25">
      <c r="A12" t="s">
        <v>13</v>
      </c>
      <c r="B12">
        <v>15</v>
      </c>
      <c r="C12">
        <v>136</v>
      </c>
      <c r="D12">
        <v>52</v>
      </c>
      <c r="E12">
        <v>24</v>
      </c>
      <c r="G12" t="s">
        <v>58</v>
      </c>
      <c r="H12">
        <f t="shared" ca="1" si="6"/>
        <v>12</v>
      </c>
      <c r="M12">
        <f t="shared" ca="1" si="1"/>
        <v>117.39262517059768</v>
      </c>
      <c r="N12">
        <f t="shared" ca="1" si="0"/>
        <v>23.486379031259798</v>
      </c>
      <c r="O12">
        <f t="shared" ca="1" si="0"/>
        <v>53.479276900975762</v>
      </c>
      <c r="P12">
        <f t="shared" ca="1" si="0"/>
        <v>98.310524277279029</v>
      </c>
      <c r="Q12">
        <f t="shared" ca="1" si="2"/>
        <v>23.486379031259798</v>
      </c>
      <c r="R12" t="str">
        <f t="shared" ca="1" si="3"/>
        <v>C2</v>
      </c>
      <c r="S12">
        <v>12</v>
      </c>
      <c r="T12" t="str">
        <f t="shared" ca="1" si="4"/>
        <v>C2</v>
      </c>
      <c r="U12">
        <f t="shared" ca="1" si="5"/>
        <v>0</v>
      </c>
    </row>
    <row r="13" spans="1:21" x14ac:dyDescent="0.25">
      <c r="A13" t="s">
        <v>14</v>
      </c>
      <c r="B13">
        <v>5</v>
      </c>
      <c r="C13">
        <v>32</v>
      </c>
      <c r="D13">
        <v>82</v>
      </c>
      <c r="E13">
        <v>17</v>
      </c>
      <c r="G13" t="s">
        <v>59</v>
      </c>
      <c r="H13">
        <f t="shared" ca="1" si="6"/>
        <v>14</v>
      </c>
      <c r="M13">
        <f t="shared" ca="1" si="1"/>
        <v>29.972906284027765</v>
      </c>
      <c r="N13">
        <f t="shared" ca="1" si="0"/>
        <v>118.24132103456895</v>
      </c>
      <c r="O13">
        <f t="shared" ca="1" si="0"/>
        <v>57.006669176321054</v>
      </c>
      <c r="P13">
        <f t="shared" ca="1" si="0"/>
        <v>202.83551192520306</v>
      </c>
      <c r="Q13">
        <f t="shared" ca="1" si="2"/>
        <v>29.972906284027765</v>
      </c>
      <c r="R13" t="str">
        <f t="shared" ca="1" si="3"/>
        <v>C1</v>
      </c>
      <c r="S13">
        <v>13</v>
      </c>
      <c r="T13" t="str">
        <f t="shared" ca="1" si="4"/>
        <v>C1</v>
      </c>
      <c r="U13">
        <f t="shared" ca="1" si="5"/>
        <v>0</v>
      </c>
    </row>
    <row r="14" spans="1:21" x14ac:dyDescent="0.25">
      <c r="A14" t="s">
        <v>15</v>
      </c>
      <c r="B14">
        <v>0</v>
      </c>
      <c r="C14">
        <v>54</v>
      </c>
      <c r="D14">
        <v>47</v>
      </c>
      <c r="E14">
        <v>12</v>
      </c>
      <c r="M14">
        <f t="shared" ca="1" si="1"/>
        <v>35.000025396816184</v>
      </c>
      <c r="N14">
        <f t="shared" ca="1" si="0"/>
        <v>98.934372186818862</v>
      </c>
      <c r="O14">
        <f t="shared" ca="1" si="0"/>
        <v>33.561833892308037</v>
      </c>
      <c r="P14">
        <f t="shared" ca="1" si="0"/>
        <v>181.18448147269848</v>
      </c>
      <c r="Q14">
        <f t="shared" ca="1" si="2"/>
        <v>33.561833892308037</v>
      </c>
      <c r="R14" t="str">
        <f t="shared" ca="1" si="3"/>
        <v>C3</v>
      </c>
      <c r="S14">
        <v>14</v>
      </c>
      <c r="T14" t="str">
        <f t="shared" ca="1" si="4"/>
        <v>C1</v>
      </c>
      <c r="U14">
        <f t="shared" ca="1" si="5"/>
        <v>1</v>
      </c>
    </row>
    <row r="15" spans="1:21" x14ac:dyDescent="0.25">
      <c r="A15" t="s">
        <v>16</v>
      </c>
      <c r="B15">
        <v>10</v>
      </c>
      <c r="C15">
        <v>218</v>
      </c>
      <c r="D15">
        <v>79</v>
      </c>
      <c r="E15">
        <v>20</v>
      </c>
      <c r="M15">
        <f t="shared" ca="1" si="1"/>
        <v>199.73245883208645</v>
      </c>
      <c r="N15">
        <f t="shared" ca="1" si="0"/>
        <v>69.131830584760309</v>
      </c>
      <c r="O15">
        <f t="shared" ca="1" si="0"/>
        <v>135.38039459120148</v>
      </c>
      <c r="P15">
        <f t="shared" ca="1" si="0"/>
        <v>23.780887541151579</v>
      </c>
      <c r="Q15">
        <f t="shared" ca="1" si="2"/>
        <v>23.780887541151579</v>
      </c>
      <c r="R15" t="str">
        <f t="shared" ca="1" si="3"/>
        <v>C4</v>
      </c>
      <c r="S15">
        <v>15</v>
      </c>
      <c r="T15" t="str">
        <f t="shared" ca="1" si="4"/>
        <v>C4</v>
      </c>
      <c r="U15">
        <f t="shared" ca="1" si="5"/>
        <v>0</v>
      </c>
    </row>
    <row r="16" spans="1:21" x14ac:dyDescent="0.25">
      <c r="A16" t="s">
        <v>17</v>
      </c>
      <c r="B16">
        <v>7</v>
      </c>
      <c r="C16">
        <v>26</v>
      </c>
      <c r="D16">
        <v>65</v>
      </c>
      <c r="E16">
        <v>19</v>
      </c>
      <c r="M16">
        <f t="shared" ca="1" si="1"/>
        <v>14.483615263845939</v>
      </c>
      <c r="N16">
        <f t="shared" ca="1" si="0"/>
        <v>123.61395552282922</v>
      </c>
      <c r="O16">
        <f t="shared" ca="1" si="0"/>
        <v>58.507469326079637</v>
      </c>
      <c r="P16">
        <f t="shared" ca="1" si="0"/>
        <v>207.77691136880244</v>
      </c>
      <c r="Q16">
        <f t="shared" ca="1" si="2"/>
        <v>14.483615263845939</v>
      </c>
      <c r="R16" t="str">
        <f t="shared" ca="1" si="3"/>
        <v>C1</v>
      </c>
      <c r="S16">
        <v>16</v>
      </c>
      <c r="T16" t="str">
        <f t="shared" ca="1" si="4"/>
        <v>C1</v>
      </c>
      <c r="U16">
        <f t="shared" ca="1" si="5"/>
        <v>0</v>
      </c>
    </row>
    <row r="17" spans="1:21" x14ac:dyDescent="0.25">
      <c r="A17" t="s">
        <v>18</v>
      </c>
      <c r="B17">
        <v>2</v>
      </c>
      <c r="C17">
        <v>0.1</v>
      </c>
      <c r="D17">
        <v>53</v>
      </c>
      <c r="E17">
        <v>9</v>
      </c>
      <c r="M17">
        <f t="shared" ca="1" si="1"/>
        <v>20.242688666391238</v>
      </c>
      <c r="N17">
        <f t="shared" ca="1" si="0"/>
        <v>150.93283274357506</v>
      </c>
      <c r="O17">
        <f t="shared" ca="1" si="0"/>
        <v>84.887237308391903</v>
      </c>
      <c r="P17">
        <f t="shared" ca="1" si="0"/>
        <v>234.52833648035988</v>
      </c>
      <c r="Q17">
        <f t="shared" ca="1" si="2"/>
        <v>20.242688666391238</v>
      </c>
      <c r="R17" t="str">
        <f t="shared" ca="1" si="3"/>
        <v>C1</v>
      </c>
      <c r="S17">
        <v>17</v>
      </c>
      <c r="T17" t="str">
        <f t="shared" ca="1" si="4"/>
        <v>C1</v>
      </c>
      <c r="U17">
        <f t="shared" ca="1" si="5"/>
        <v>0</v>
      </c>
    </row>
    <row r="18" spans="1:21" x14ac:dyDescent="0.25">
      <c r="A18" t="s">
        <v>19</v>
      </c>
      <c r="B18">
        <v>3</v>
      </c>
      <c r="C18">
        <v>80</v>
      </c>
      <c r="D18">
        <v>56</v>
      </c>
      <c r="E18">
        <v>16</v>
      </c>
      <c r="M18">
        <f t="shared" ca="1" si="1"/>
        <v>60.135971856378198</v>
      </c>
      <c r="N18">
        <f t="shared" ca="1" si="0"/>
        <v>71.22646979880443</v>
      </c>
      <c r="O18">
        <f t="shared" ca="1" si="0"/>
        <v>6.1818181818181861</v>
      </c>
      <c r="P18">
        <f t="shared" ca="1" si="0"/>
        <v>154.29781698562886</v>
      </c>
      <c r="Q18">
        <f t="shared" ca="1" si="2"/>
        <v>6.1818181818181861</v>
      </c>
      <c r="R18" t="str">
        <f t="shared" ca="1" si="3"/>
        <v>C3</v>
      </c>
      <c r="S18">
        <v>18</v>
      </c>
      <c r="T18" t="str">
        <f t="shared" ca="1" si="4"/>
        <v>C3</v>
      </c>
      <c r="U18">
        <f t="shared" ca="1" si="5"/>
        <v>0</v>
      </c>
    </row>
    <row r="19" spans="1:21" x14ac:dyDescent="0.25">
      <c r="A19" t="s">
        <v>20</v>
      </c>
      <c r="B19">
        <v>7</v>
      </c>
      <c r="C19">
        <v>70</v>
      </c>
      <c r="D19">
        <v>43</v>
      </c>
      <c r="E19">
        <v>15</v>
      </c>
      <c r="M19">
        <f t="shared" ca="1" si="1"/>
        <v>51.794096617707744</v>
      </c>
      <c r="N19">
        <f t="shared" ca="1" si="1"/>
        <v>84.097621845091439</v>
      </c>
      <c r="O19">
        <f t="shared" ca="1" si="1"/>
        <v>21.772300242538449</v>
      </c>
      <c r="P19">
        <f t="shared" ca="1" si="1"/>
        <v>165.22828981473495</v>
      </c>
      <c r="Q19">
        <f t="shared" ca="1" si="2"/>
        <v>21.772300242538449</v>
      </c>
      <c r="R19" t="str">
        <f t="shared" ca="1" si="3"/>
        <v>C3</v>
      </c>
      <c r="S19">
        <v>19</v>
      </c>
      <c r="T19" t="str">
        <f t="shared" ca="1" si="4"/>
        <v>C3</v>
      </c>
      <c r="U19">
        <f t="shared" ca="1" si="5"/>
        <v>0</v>
      </c>
    </row>
    <row r="20" spans="1:21" x14ac:dyDescent="0.25">
      <c r="A20" t="s">
        <v>21</v>
      </c>
      <c r="B20">
        <v>15</v>
      </c>
      <c r="C20">
        <v>159</v>
      </c>
      <c r="D20">
        <v>61</v>
      </c>
      <c r="E20">
        <v>19</v>
      </c>
      <c r="M20">
        <f t="shared" ca="1" si="1"/>
        <v>139.89711139897699</v>
      </c>
      <c r="N20">
        <f t="shared" ca="1" si="1"/>
        <v>14.533065746772083</v>
      </c>
      <c r="O20">
        <f t="shared" ca="1" si="1"/>
        <v>75.463033476581117</v>
      </c>
      <c r="P20">
        <f t="shared" ca="1" si="1"/>
        <v>75.194713231444567</v>
      </c>
      <c r="Q20">
        <f t="shared" ca="1" si="2"/>
        <v>14.533065746772083</v>
      </c>
      <c r="R20" t="str">
        <f t="shared" ca="1" si="3"/>
        <v>C2</v>
      </c>
      <c r="S20">
        <v>20</v>
      </c>
      <c r="T20" t="str">
        <f t="shared" ca="1" si="4"/>
        <v>C2</v>
      </c>
      <c r="U20">
        <f t="shared" ca="1" si="5"/>
        <v>0</v>
      </c>
    </row>
    <row r="21" spans="1:21" x14ac:dyDescent="0.25">
      <c r="A21" t="s">
        <v>22</v>
      </c>
      <c r="B21">
        <v>1</v>
      </c>
      <c r="C21">
        <v>0.1</v>
      </c>
      <c r="D21">
        <v>45</v>
      </c>
      <c r="E21">
        <v>7</v>
      </c>
      <c r="M21">
        <f t="shared" ca="1" si="1"/>
        <v>22.911273304738966</v>
      </c>
      <c r="N21">
        <f t="shared" ca="1" si="1"/>
        <v>152.24362055600227</v>
      </c>
      <c r="O21">
        <f t="shared" ca="1" si="1"/>
        <v>86.118984094609502</v>
      </c>
      <c r="P21">
        <f t="shared" ca="1" si="1"/>
        <v>235.19225700499166</v>
      </c>
      <c r="Q21">
        <f t="shared" ca="1" si="2"/>
        <v>22.911273304738966</v>
      </c>
      <c r="R21" t="str">
        <f t="shared" ca="1" si="3"/>
        <v>C1</v>
      </c>
      <c r="S21">
        <v>21</v>
      </c>
      <c r="T21" t="str">
        <f t="shared" ca="1" si="4"/>
        <v>C1</v>
      </c>
      <c r="U21">
        <f t="shared" ca="1" si="5"/>
        <v>0</v>
      </c>
    </row>
    <row r="22" spans="1:21" x14ac:dyDescent="0.25">
      <c r="A22" t="s">
        <v>23</v>
      </c>
      <c r="B22">
        <v>10</v>
      </c>
      <c r="C22">
        <v>260</v>
      </c>
      <c r="D22">
        <v>63</v>
      </c>
      <c r="E22">
        <v>28</v>
      </c>
      <c r="M22">
        <f t="shared" ca="1" si="1"/>
        <v>240.78292113667678</v>
      </c>
      <c r="N22">
        <f t="shared" ca="1" si="1"/>
        <v>110.96490436169447</v>
      </c>
      <c r="O22">
        <f t="shared" ca="1" si="1"/>
        <v>176.18646208346314</v>
      </c>
      <c r="P22">
        <f t="shared" ca="1" si="1"/>
        <v>26.443239172975442</v>
      </c>
      <c r="Q22">
        <f t="shared" ca="1" si="2"/>
        <v>26.443239172975442</v>
      </c>
      <c r="R22" t="str">
        <f t="shared" ca="1" si="3"/>
        <v>C4</v>
      </c>
      <c r="S22">
        <v>22</v>
      </c>
      <c r="T22" t="str">
        <f t="shared" ca="1" si="4"/>
        <v>C4</v>
      </c>
      <c r="U22">
        <f t="shared" ca="1" si="5"/>
        <v>0</v>
      </c>
    </row>
    <row r="23" spans="1:21" x14ac:dyDescent="0.25">
      <c r="A23" t="s">
        <v>24</v>
      </c>
      <c r="B23">
        <v>2</v>
      </c>
      <c r="C23">
        <v>138</v>
      </c>
      <c r="D23">
        <v>82</v>
      </c>
      <c r="E23">
        <v>13</v>
      </c>
      <c r="M23">
        <f t="shared" ca="1" si="1"/>
        <v>120.9851303994742</v>
      </c>
      <c r="N23">
        <f t="shared" ca="1" si="1"/>
        <v>19.555306185278717</v>
      </c>
      <c r="O23">
        <f t="shared" ca="1" si="1"/>
        <v>58.832863138929135</v>
      </c>
      <c r="P23">
        <f t="shared" ca="1" si="1"/>
        <v>98.914619954869806</v>
      </c>
      <c r="Q23">
        <f t="shared" ca="1" si="2"/>
        <v>19.555306185278717</v>
      </c>
      <c r="R23" t="str">
        <f t="shared" ca="1" si="3"/>
        <v>C2</v>
      </c>
      <c r="S23">
        <v>23</v>
      </c>
      <c r="T23" t="str">
        <f t="shared" ca="1" si="4"/>
        <v>C2</v>
      </c>
      <c r="U23">
        <f t="shared" ca="1" si="5"/>
        <v>0</v>
      </c>
    </row>
    <row r="24" spans="1:21" x14ac:dyDescent="0.25">
      <c r="A24" t="s">
        <v>25</v>
      </c>
      <c r="B24">
        <v>11</v>
      </c>
      <c r="C24">
        <v>251</v>
      </c>
      <c r="D24">
        <v>68</v>
      </c>
      <c r="E24">
        <v>35</v>
      </c>
      <c r="M24">
        <f t="shared" ca="1" si="1"/>
        <v>232.66700477530352</v>
      </c>
      <c r="N24">
        <f t="shared" ca="1" si="1"/>
        <v>102.56027496062987</v>
      </c>
      <c r="O24">
        <f t="shared" ca="1" si="1"/>
        <v>167.976828390207</v>
      </c>
      <c r="P24">
        <f t="shared" ca="1" si="1"/>
        <v>19.830403373587316</v>
      </c>
      <c r="Q24">
        <f t="shared" ca="1" si="2"/>
        <v>19.830403373587316</v>
      </c>
      <c r="R24" t="str">
        <f t="shared" ca="1" si="3"/>
        <v>C4</v>
      </c>
      <c r="S24">
        <v>24</v>
      </c>
      <c r="T24" t="str">
        <f t="shared" ca="1" si="4"/>
        <v>C4</v>
      </c>
      <c r="U24">
        <f t="shared" ca="1" si="5"/>
        <v>0</v>
      </c>
    </row>
    <row r="25" spans="1:21" x14ac:dyDescent="0.25">
      <c r="A25" t="s">
        <v>26</v>
      </c>
      <c r="B25">
        <v>1</v>
      </c>
      <c r="C25">
        <v>3</v>
      </c>
      <c r="D25">
        <v>62</v>
      </c>
      <c r="E25">
        <v>14</v>
      </c>
      <c r="M25">
        <f t="shared" ca="1" si="1"/>
        <v>18.486800095683883</v>
      </c>
      <c r="N25">
        <f t="shared" ca="1" si="1"/>
        <v>147.05240562466159</v>
      </c>
      <c r="O25">
        <f t="shared" ca="1" si="1"/>
        <v>81.46798793299881</v>
      </c>
      <c r="P25">
        <f t="shared" ca="1" si="1"/>
        <v>231.14117958070386</v>
      </c>
      <c r="Q25">
        <f t="shared" ca="1" si="2"/>
        <v>18.486800095683883</v>
      </c>
      <c r="R25" t="str">
        <f t="shared" ca="1" si="3"/>
        <v>C1</v>
      </c>
      <c r="S25">
        <v>25</v>
      </c>
      <c r="T25" t="str">
        <f t="shared" ca="1" si="4"/>
        <v>C1</v>
      </c>
      <c r="U25">
        <f t="shared" ca="1" si="5"/>
        <v>0</v>
      </c>
    </row>
    <row r="26" spans="1:21" x14ac:dyDescent="0.25">
      <c r="A26" t="s">
        <v>27</v>
      </c>
      <c r="B26">
        <v>13</v>
      </c>
      <c r="C26">
        <v>209</v>
      </c>
      <c r="D26">
        <v>44</v>
      </c>
      <c r="E26">
        <v>13</v>
      </c>
      <c r="M26">
        <f t="shared" ca="1" si="1"/>
        <v>189.63505770587651</v>
      </c>
      <c r="N26">
        <f t="shared" ca="1" si="1"/>
        <v>65.444709488238999</v>
      </c>
      <c r="O26">
        <f t="shared" ca="1" si="1"/>
        <v>126.07298161864371</v>
      </c>
      <c r="P26">
        <f t="shared" ca="1" si="1"/>
        <v>34.060270709674739</v>
      </c>
      <c r="Q26">
        <f t="shared" ca="1" si="2"/>
        <v>34.060270709674739</v>
      </c>
      <c r="R26" t="str">
        <f t="shared" ca="1" si="3"/>
        <v>C4</v>
      </c>
      <c r="S26">
        <v>26</v>
      </c>
      <c r="T26" t="str">
        <f t="shared" ca="1" si="4"/>
        <v>C4</v>
      </c>
      <c r="U26">
        <f t="shared" ca="1" si="5"/>
        <v>0</v>
      </c>
    </row>
    <row r="27" spans="1:21" x14ac:dyDescent="0.25">
      <c r="A27" t="s">
        <v>28</v>
      </c>
      <c r="B27">
        <v>8</v>
      </c>
      <c r="C27">
        <v>80</v>
      </c>
      <c r="D27">
        <v>61</v>
      </c>
      <c r="E27">
        <v>28</v>
      </c>
      <c r="M27">
        <f t="shared" ca="1" si="1"/>
        <v>62.692384793618366</v>
      </c>
      <c r="N27">
        <f t="shared" ca="1" si="1"/>
        <v>70.447214281332649</v>
      </c>
      <c r="O27">
        <f t="shared" ca="1" si="1"/>
        <v>10.997370083812338</v>
      </c>
      <c r="P27">
        <f t="shared" ca="1" si="1"/>
        <v>153.59813721234394</v>
      </c>
      <c r="Q27">
        <f t="shared" ca="1" si="2"/>
        <v>10.997370083812338</v>
      </c>
      <c r="R27" t="str">
        <f t="shared" ca="1" si="3"/>
        <v>C3</v>
      </c>
      <c r="S27">
        <v>27</v>
      </c>
      <c r="T27" t="str">
        <f t="shared" ca="1" si="4"/>
        <v>C3</v>
      </c>
      <c r="U27">
        <f t="shared" ca="1" si="5"/>
        <v>0</v>
      </c>
    </row>
    <row r="28" spans="1:21" x14ac:dyDescent="0.25">
      <c r="A28" t="s">
        <v>29</v>
      </c>
      <c r="B28">
        <v>5</v>
      </c>
      <c r="C28">
        <v>19</v>
      </c>
      <c r="D28">
        <v>45</v>
      </c>
      <c r="E28">
        <v>15</v>
      </c>
      <c r="M28">
        <f t="shared" ca="1" si="1"/>
        <v>11.18340039721571</v>
      </c>
      <c r="N28">
        <f t="shared" ca="1" si="1"/>
        <v>133.00229321331267</v>
      </c>
      <c r="O28">
        <f t="shared" ca="1" si="1"/>
        <v>66.773268764435997</v>
      </c>
      <c r="P28">
        <f t="shared" ca="1" si="1"/>
        <v>215.7047301573262</v>
      </c>
      <c r="Q28">
        <f t="shared" ca="1" si="2"/>
        <v>11.18340039721571</v>
      </c>
      <c r="R28" t="str">
        <f t="shared" ca="1" si="3"/>
        <v>C1</v>
      </c>
      <c r="S28">
        <v>28</v>
      </c>
      <c r="T28" t="str">
        <f t="shared" ca="1" si="4"/>
        <v>C1</v>
      </c>
      <c r="U28">
        <f t="shared" ca="1" si="5"/>
        <v>0</v>
      </c>
    </row>
    <row r="29" spans="1:21" x14ac:dyDescent="0.25">
      <c r="A29" t="s">
        <v>30</v>
      </c>
      <c r="B29">
        <v>4</v>
      </c>
      <c r="C29">
        <v>10</v>
      </c>
      <c r="D29">
        <v>56</v>
      </c>
      <c r="E29">
        <v>13</v>
      </c>
      <c r="M29">
        <f t="shared" ca="1" si="1"/>
        <v>10.349320965379535</v>
      </c>
      <c r="N29">
        <f t="shared" ca="1" si="1"/>
        <v>140.46213012766108</v>
      </c>
      <c r="O29">
        <f t="shared" ca="1" si="1"/>
        <v>74.452158913910282</v>
      </c>
      <c r="P29">
        <f t="shared" ca="1" si="1"/>
        <v>224.21186227243527</v>
      </c>
      <c r="Q29">
        <f t="shared" ca="1" si="2"/>
        <v>10.349320965379535</v>
      </c>
      <c r="R29" t="str">
        <f t="shared" ca="1" si="3"/>
        <v>C1</v>
      </c>
      <c r="S29">
        <v>29</v>
      </c>
      <c r="T29" t="str">
        <f t="shared" ca="1" si="4"/>
        <v>C1</v>
      </c>
      <c r="U29">
        <f t="shared" ca="1" si="5"/>
        <v>0</v>
      </c>
    </row>
    <row r="30" spans="1:21" x14ac:dyDescent="0.25">
      <c r="A30" t="s">
        <v>31</v>
      </c>
      <c r="B30">
        <v>11</v>
      </c>
      <c r="C30">
        <v>239</v>
      </c>
      <c r="D30">
        <v>75</v>
      </c>
      <c r="E30">
        <v>43</v>
      </c>
      <c r="M30">
        <f t="shared" ca="1" si="1"/>
        <v>222.25655245933947</v>
      </c>
      <c r="N30">
        <f t="shared" ca="1" si="1"/>
        <v>92.43814147850442</v>
      </c>
      <c r="O30">
        <f t="shared" ca="1" si="1"/>
        <v>157.67208885311877</v>
      </c>
      <c r="P30">
        <f t="shared" ca="1" si="1"/>
        <v>20.769876145563334</v>
      </c>
      <c r="Q30">
        <f t="shared" ca="1" si="2"/>
        <v>20.769876145563334</v>
      </c>
      <c r="R30" t="str">
        <f t="shared" ca="1" si="3"/>
        <v>C4</v>
      </c>
      <c r="S30">
        <v>30</v>
      </c>
      <c r="T30" t="str">
        <f t="shared" ca="1" si="4"/>
        <v>C4</v>
      </c>
      <c r="U30">
        <f t="shared" ca="1" si="5"/>
        <v>0</v>
      </c>
    </row>
    <row r="31" spans="1:21" x14ac:dyDescent="0.25">
      <c r="A31" t="s">
        <v>32</v>
      </c>
      <c r="B31">
        <v>0</v>
      </c>
      <c r="C31">
        <v>0.1</v>
      </c>
      <c r="D31">
        <v>53</v>
      </c>
      <c r="E31">
        <v>6</v>
      </c>
      <c r="M31">
        <f t="shared" ca="1" si="1"/>
        <v>20.95438962233079</v>
      </c>
      <c r="N31">
        <f t="shared" ca="1" si="1"/>
        <v>151.29348961538298</v>
      </c>
      <c r="O31">
        <f t="shared" ca="1" si="1"/>
        <v>85.372591746342138</v>
      </c>
      <c r="P31">
        <f t="shared" ca="1" si="1"/>
        <v>234.86037927905602</v>
      </c>
      <c r="Q31">
        <f t="shared" ca="1" si="2"/>
        <v>20.95438962233079</v>
      </c>
      <c r="R31" t="str">
        <f t="shared" ca="1" si="3"/>
        <v>C1</v>
      </c>
      <c r="S31">
        <v>31</v>
      </c>
      <c r="T31" t="str">
        <f t="shared" ca="1" si="4"/>
        <v>C1</v>
      </c>
      <c r="U31">
        <f t="shared" ca="1" si="5"/>
        <v>0</v>
      </c>
    </row>
    <row r="32" spans="1:21" x14ac:dyDescent="0.25">
      <c r="A32" t="s">
        <v>33</v>
      </c>
      <c r="B32">
        <v>5</v>
      </c>
      <c r="C32">
        <v>155</v>
      </c>
      <c r="D32">
        <v>87</v>
      </c>
      <c r="E32">
        <v>19</v>
      </c>
      <c r="M32">
        <f t="shared" ca="1" si="1"/>
        <v>138.89065883316673</v>
      </c>
      <c r="N32">
        <f t="shared" ca="1" si="1"/>
        <v>18.482694608741443</v>
      </c>
      <c r="O32">
        <f t="shared" ca="1" si="1"/>
        <v>76.122726051341616</v>
      </c>
      <c r="P32">
        <f t="shared" ca="1" si="1"/>
        <v>82.866255656513246</v>
      </c>
      <c r="Q32">
        <f t="shared" ca="1" si="2"/>
        <v>18.482694608741443</v>
      </c>
      <c r="R32" t="str">
        <f t="shared" ca="1" si="3"/>
        <v>C2</v>
      </c>
      <c r="S32">
        <v>32</v>
      </c>
      <c r="T32" t="str">
        <f t="shared" ca="1" si="4"/>
        <v>C2</v>
      </c>
      <c r="U32">
        <f t="shared" ca="1" si="5"/>
        <v>0</v>
      </c>
    </row>
    <row r="33" spans="1:21" x14ac:dyDescent="0.25">
      <c r="A33" t="s">
        <v>34</v>
      </c>
      <c r="B33">
        <v>12</v>
      </c>
      <c r="C33">
        <v>229</v>
      </c>
      <c r="D33">
        <v>64</v>
      </c>
      <c r="E33">
        <v>32</v>
      </c>
      <c r="M33">
        <f t="shared" ca="1" si="1"/>
        <v>210.37525625520803</v>
      </c>
      <c r="N33">
        <f t="shared" ca="1" si="1"/>
        <v>80.59410648428333</v>
      </c>
      <c r="O33">
        <f t="shared" ca="1" si="1"/>
        <v>145.69281620661627</v>
      </c>
      <c r="P33">
        <f t="shared" ca="1" si="1"/>
        <v>6.9355634822504975</v>
      </c>
      <c r="Q33">
        <f t="shared" ca="1" si="2"/>
        <v>6.9355634822504975</v>
      </c>
      <c r="R33" t="str">
        <f t="shared" ca="1" si="3"/>
        <v>C4</v>
      </c>
      <c r="S33">
        <v>33</v>
      </c>
      <c r="T33" t="str">
        <f t="shared" ca="1" si="4"/>
        <v>C4</v>
      </c>
      <c r="U33">
        <f t="shared" ca="1" si="5"/>
        <v>0</v>
      </c>
    </row>
    <row r="34" spans="1:21" x14ac:dyDescent="0.25">
      <c r="A34" t="s">
        <v>35</v>
      </c>
      <c r="B34">
        <v>9</v>
      </c>
      <c r="C34">
        <v>161</v>
      </c>
      <c r="D34">
        <v>85</v>
      </c>
      <c r="E34">
        <v>23</v>
      </c>
      <c r="M34">
        <f t="shared" ca="1" si="1"/>
        <v>144.69849726625051</v>
      </c>
      <c r="N34">
        <f t="shared" ca="1" si="1"/>
        <v>19.214838016491317</v>
      </c>
      <c r="O34">
        <f t="shared" ca="1" si="1"/>
        <v>81.283657999940175</v>
      </c>
      <c r="P34">
        <f t="shared" ca="1" si="1"/>
        <v>76.089903859761563</v>
      </c>
      <c r="Q34">
        <f t="shared" ca="1" si="2"/>
        <v>19.214838016491317</v>
      </c>
      <c r="R34" t="str">
        <f t="shared" ca="1" si="3"/>
        <v>C2</v>
      </c>
      <c r="S34">
        <v>34</v>
      </c>
      <c r="T34" t="str">
        <f t="shared" ca="1" si="4"/>
        <v>C2</v>
      </c>
      <c r="U34">
        <f t="shared" ca="1" si="5"/>
        <v>0</v>
      </c>
    </row>
    <row r="35" spans="1:21" x14ac:dyDescent="0.25">
      <c r="A35" t="s">
        <v>36</v>
      </c>
      <c r="B35">
        <v>13</v>
      </c>
      <c r="C35">
        <v>321</v>
      </c>
      <c r="D35">
        <v>45</v>
      </c>
      <c r="E35">
        <v>13</v>
      </c>
      <c r="M35">
        <f t="shared" ca="1" si="1"/>
        <v>301.35374857097395</v>
      </c>
      <c r="N35">
        <f t="shared" ca="1" si="1"/>
        <v>173.50622467220015</v>
      </c>
      <c r="O35">
        <f t="shared" ca="1" si="1"/>
        <v>237.4204869073134</v>
      </c>
      <c r="P35">
        <f t="shared" ca="1" si="1"/>
        <v>90.354630117517871</v>
      </c>
      <c r="Q35">
        <f t="shared" ca="1" si="2"/>
        <v>90.354630117517871</v>
      </c>
      <c r="R35" t="str">
        <f t="shared" ca="1" si="3"/>
        <v>C4</v>
      </c>
      <c r="S35">
        <v>35</v>
      </c>
      <c r="T35" t="str">
        <f t="shared" ca="1" si="4"/>
        <v>C4</v>
      </c>
      <c r="U35">
        <f t="shared" ca="1" si="5"/>
        <v>0</v>
      </c>
    </row>
    <row r="36" spans="1:21" x14ac:dyDescent="0.25">
      <c r="A36" t="s">
        <v>37</v>
      </c>
      <c r="B36">
        <v>0.1</v>
      </c>
      <c r="C36">
        <v>27</v>
      </c>
      <c r="D36">
        <v>44</v>
      </c>
      <c r="E36">
        <v>6</v>
      </c>
      <c r="M36">
        <f t="shared" ca="1" si="1"/>
        <v>14.521562511581799</v>
      </c>
      <c r="N36">
        <f t="shared" ca="1" si="1"/>
        <v>126.3222070738158</v>
      </c>
      <c r="O36">
        <f t="shared" ca="1" si="1"/>
        <v>60.647021688368355</v>
      </c>
      <c r="P36">
        <f t="shared" ca="1" si="1"/>
        <v>208.74262494609903</v>
      </c>
      <c r="Q36">
        <f t="shared" ca="1" si="2"/>
        <v>14.521562511581799</v>
      </c>
      <c r="R36" t="str">
        <f t="shared" ca="1" si="3"/>
        <v>C1</v>
      </c>
      <c r="S36">
        <v>36</v>
      </c>
      <c r="T36" t="str">
        <f t="shared" ca="1" si="4"/>
        <v>C1</v>
      </c>
      <c r="U36">
        <f t="shared" ca="1" si="5"/>
        <v>0</v>
      </c>
    </row>
    <row r="37" spans="1:21" x14ac:dyDescent="0.25">
      <c r="A37" t="s">
        <v>38</v>
      </c>
      <c r="B37">
        <v>8</v>
      </c>
      <c r="C37">
        <v>119</v>
      </c>
      <c r="D37">
        <v>73</v>
      </c>
      <c r="E37">
        <v>18</v>
      </c>
      <c r="M37">
        <f t="shared" ca="1" si="1"/>
        <v>100.93787748467426</v>
      </c>
      <c r="N37">
        <f t="shared" ca="1" si="1"/>
        <v>30.783274679604833</v>
      </c>
      <c r="O37">
        <f t="shared" ca="1" si="1"/>
        <v>37.587913478529522</v>
      </c>
      <c r="P37">
        <f t="shared" ca="1" si="1"/>
        <v>115.44183092159712</v>
      </c>
      <c r="Q37">
        <f t="shared" ca="1" si="2"/>
        <v>30.783274679604833</v>
      </c>
      <c r="R37" t="str">
        <f t="shared" ca="1" si="3"/>
        <v>C2</v>
      </c>
      <c r="S37">
        <v>37</v>
      </c>
      <c r="T37" t="str">
        <f t="shared" ca="1" si="4"/>
        <v>C2</v>
      </c>
      <c r="U37">
        <f t="shared" ca="1" si="5"/>
        <v>0</v>
      </c>
    </row>
    <row r="38" spans="1:21" x14ac:dyDescent="0.25">
      <c r="A38" t="s">
        <v>39</v>
      </c>
      <c r="B38">
        <v>4</v>
      </c>
      <c r="C38">
        <v>116</v>
      </c>
      <c r="D38">
        <v>59</v>
      </c>
      <c r="E38">
        <v>20</v>
      </c>
      <c r="M38">
        <f t="shared" ca="1" si="1"/>
        <v>96.421237863403888</v>
      </c>
      <c r="N38">
        <f t="shared" ca="1" si="1"/>
        <v>35.502253449605135</v>
      </c>
      <c r="O38">
        <f t="shared" ca="1" si="1"/>
        <v>31.889530394164325</v>
      </c>
      <c r="P38">
        <f t="shared" ca="1" si="1"/>
        <v>118.01859071816628</v>
      </c>
      <c r="Q38">
        <f t="shared" ca="1" si="2"/>
        <v>31.889530394164325</v>
      </c>
      <c r="R38" t="str">
        <f t="shared" ca="1" si="3"/>
        <v>C3</v>
      </c>
      <c r="S38">
        <v>38</v>
      </c>
      <c r="T38" t="str">
        <f t="shared" ca="1" si="4"/>
        <v>C3</v>
      </c>
      <c r="U38">
        <f t="shared" ca="1" si="5"/>
        <v>0</v>
      </c>
    </row>
    <row r="39" spans="1:21" x14ac:dyDescent="0.25">
      <c r="A39" t="s">
        <v>40</v>
      </c>
      <c r="B39">
        <v>4</v>
      </c>
      <c r="C39">
        <v>103</v>
      </c>
      <c r="D39">
        <v>58</v>
      </c>
      <c r="E39">
        <v>29</v>
      </c>
      <c r="M39">
        <f t="shared" ca="1" si="1"/>
        <v>84.810072777025979</v>
      </c>
      <c r="N39">
        <f t="shared" ca="1" si="1"/>
        <v>48.920445623481392</v>
      </c>
      <c r="O39">
        <f t="shared" ca="1" si="1"/>
        <v>21.686534649961178</v>
      </c>
      <c r="P39">
        <f t="shared" ca="1" si="1"/>
        <v>130.81377946515872</v>
      </c>
      <c r="Q39">
        <f t="shared" ca="1" si="2"/>
        <v>21.686534649961178</v>
      </c>
      <c r="R39" t="str">
        <f t="shared" ca="1" si="3"/>
        <v>C3</v>
      </c>
      <c r="S39">
        <v>39</v>
      </c>
      <c r="T39" t="str">
        <f t="shared" ca="1" si="4"/>
        <v>C3</v>
      </c>
      <c r="U39">
        <f t="shared" ca="1" si="5"/>
        <v>0</v>
      </c>
    </row>
    <row r="40" spans="1:21" x14ac:dyDescent="0.25">
      <c r="A40" t="s">
        <v>41</v>
      </c>
      <c r="B40">
        <v>4</v>
      </c>
      <c r="C40">
        <v>57</v>
      </c>
      <c r="D40">
        <v>67</v>
      </c>
      <c r="E40">
        <v>13</v>
      </c>
      <c r="M40">
        <f t="shared" ca="1" si="1"/>
        <v>38.887038686145516</v>
      </c>
      <c r="N40">
        <f t="shared" ca="1" si="1"/>
        <v>92.967790121095163</v>
      </c>
      <c r="O40">
        <f t="shared" ca="1" si="1"/>
        <v>28.844983235412705</v>
      </c>
      <c r="P40">
        <f t="shared" ca="1" si="1"/>
        <v>177.31518115882733</v>
      </c>
      <c r="Q40">
        <f t="shared" ca="1" si="2"/>
        <v>28.844983235412705</v>
      </c>
      <c r="R40" t="str">
        <f t="shared" ca="1" si="3"/>
        <v>C3</v>
      </c>
      <c r="S40">
        <v>40</v>
      </c>
      <c r="T40" t="str">
        <f t="shared" ca="1" si="4"/>
        <v>C3</v>
      </c>
      <c r="U40">
        <f t="shared" ca="1" si="5"/>
        <v>0</v>
      </c>
    </row>
    <row r="41" spans="1:21" x14ac:dyDescent="0.25">
      <c r="A41" t="s">
        <v>42</v>
      </c>
      <c r="B41">
        <v>2</v>
      </c>
      <c r="C41">
        <v>97</v>
      </c>
      <c r="D41">
        <v>83</v>
      </c>
      <c r="E41">
        <v>5</v>
      </c>
      <c r="M41">
        <f t="shared" ca="1" si="1"/>
        <v>82.121790314413161</v>
      </c>
      <c r="N41">
        <f t="shared" ca="1" si="1"/>
        <v>56.722217869191262</v>
      </c>
      <c r="O41">
        <f t="shared" ca="1" si="1"/>
        <v>30.427803727338279</v>
      </c>
      <c r="P41">
        <f t="shared" ca="1" si="1"/>
        <v>140.12275958994687</v>
      </c>
      <c r="Q41">
        <f t="shared" ca="1" si="2"/>
        <v>30.427803727338279</v>
      </c>
      <c r="R41" t="str">
        <f t="shared" ca="1" si="3"/>
        <v>C3</v>
      </c>
      <c r="S41">
        <v>41</v>
      </c>
      <c r="T41" t="str">
        <f t="shared" ca="1" si="4"/>
        <v>C3</v>
      </c>
      <c r="U41">
        <f t="shared" ca="1" si="5"/>
        <v>0</v>
      </c>
    </row>
    <row r="42" spans="1:21" x14ac:dyDescent="0.25">
      <c r="A42" t="s">
        <v>43</v>
      </c>
      <c r="B42">
        <v>13</v>
      </c>
      <c r="C42">
        <v>210</v>
      </c>
      <c r="D42">
        <v>46</v>
      </c>
      <c r="E42">
        <v>21</v>
      </c>
      <c r="M42">
        <f t="shared" ca="1" si="1"/>
        <v>190.74276336935503</v>
      </c>
      <c r="N42">
        <f t="shared" ca="1" si="1"/>
        <v>65.16294959560993</v>
      </c>
      <c r="O42">
        <f t="shared" ca="1" si="1"/>
        <v>126.75508368373011</v>
      </c>
      <c r="P42">
        <f t="shared" ca="1" si="1"/>
        <v>29.615908576579702</v>
      </c>
      <c r="Q42">
        <f t="shared" ca="1" si="2"/>
        <v>29.615908576579702</v>
      </c>
      <c r="R42" t="str">
        <f t="shared" ca="1" si="3"/>
        <v>C4</v>
      </c>
      <c r="S42">
        <v>42</v>
      </c>
      <c r="T42" t="str">
        <f t="shared" ca="1" si="4"/>
        <v>C4</v>
      </c>
      <c r="U42">
        <f t="shared" ca="1" si="5"/>
        <v>0</v>
      </c>
    </row>
    <row r="43" spans="1:21" x14ac:dyDescent="0.25">
      <c r="A43" t="s">
        <v>44</v>
      </c>
      <c r="B43">
        <v>3</v>
      </c>
      <c r="C43">
        <v>1</v>
      </c>
      <c r="D43">
        <v>43</v>
      </c>
      <c r="E43">
        <v>12</v>
      </c>
      <c r="M43">
        <f t="shared" ca="1" si="1"/>
        <v>22.63069695003767</v>
      </c>
      <c r="N43">
        <f t="shared" ca="1" si="1"/>
        <v>151.24751237623713</v>
      </c>
      <c r="O43">
        <f t="shared" ca="1" si="1"/>
        <v>84.995381498249998</v>
      </c>
      <c r="P43">
        <f t="shared" ca="1" si="1"/>
        <v>234.00693343992864</v>
      </c>
      <c r="Q43">
        <f t="shared" ca="1" si="2"/>
        <v>22.63069695003767</v>
      </c>
      <c r="R43" t="str">
        <f t="shared" ca="1" si="3"/>
        <v>C1</v>
      </c>
      <c r="S43">
        <v>43</v>
      </c>
      <c r="T43" t="str">
        <f t="shared" ca="1" si="4"/>
        <v>C1</v>
      </c>
      <c r="U43">
        <f t="shared" ca="1" si="5"/>
        <v>0</v>
      </c>
    </row>
    <row r="44" spans="1:21" x14ac:dyDescent="0.25">
      <c r="A44" t="s">
        <v>45</v>
      </c>
      <c r="B44">
        <v>14</v>
      </c>
      <c r="C44">
        <v>96</v>
      </c>
      <c r="D44">
        <v>58</v>
      </c>
      <c r="E44">
        <v>27</v>
      </c>
      <c r="M44">
        <f t="shared" ca="1" si="1"/>
        <v>78.471152519749438</v>
      </c>
      <c r="N44">
        <f t="shared" ca="1" si="1"/>
        <v>55.422107502331592</v>
      </c>
      <c r="O44">
        <f t="shared" ca="1" si="1"/>
        <v>17.030356950200414</v>
      </c>
      <c r="P44">
        <f t="shared" ca="1" si="1"/>
        <v>137.6977613085549</v>
      </c>
      <c r="Q44">
        <f t="shared" ca="1" si="2"/>
        <v>17.030356950200414</v>
      </c>
      <c r="R44" t="str">
        <f t="shared" ca="1" si="3"/>
        <v>C3</v>
      </c>
      <c r="S44">
        <v>44</v>
      </c>
      <c r="T44" t="str">
        <f t="shared" ca="1" si="4"/>
        <v>C3</v>
      </c>
      <c r="U44">
        <f t="shared" ca="1" si="5"/>
        <v>0</v>
      </c>
    </row>
    <row r="45" spans="1:21" x14ac:dyDescent="0.25">
      <c r="A45" t="s">
        <v>46</v>
      </c>
      <c r="B45">
        <v>13</v>
      </c>
      <c r="C45">
        <v>137</v>
      </c>
      <c r="D45">
        <v>79</v>
      </c>
      <c r="E45">
        <v>25</v>
      </c>
      <c r="M45">
        <f t="shared" ca="1" si="1"/>
        <v>120.6113390652434</v>
      </c>
      <c r="N45">
        <f t="shared" ca="1" si="1"/>
        <v>16.721542991004153</v>
      </c>
      <c r="O45">
        <f t="shared" ca="1" si="1"/>
        <v>57.345336369279273</v>
      </c>
      <c r="P45">
        <f t="shared" ca="1" si="1"/>
        <v>98.023112643115454</v>
      </c>
      <c r="Q45">
        <f t="shared" ca="1" si="2"/>
        <v>16.721542991004153</v>
      </c>
      <c r="R45" t="str">
        <f t="shared" ca="1" si="3"/>
        <v>C2</v>
      </c>
      <c r="S45">
        <v>45</v>
      </c>
      <c r="T45" t="str">
        <f t="shared" ca="1" si="4"/>
        <v>C2</v>
      </c>
      <c r="U45">
        <f t="shared" ca="1" si="5"/>
        <v>0</v>
      </c>
    </row>
    <row r="46" spans="1:21" x14ac:dyDescent="0.25">
      <c r="A46" t="s">
        <v>47</v>
      </c>
      <c r="B46">
        <v>0</v>
      </c>
      <c r="C46">
        <v>49</v>
      </c>
      <c r="D46">
        <v>74</v>
      </c>
      <c r="E46">
        <v>21</v>
      </c>
      <c r="M46">
        <f t="shared" ca="1" si="1"/>
        <v>35.792016490335449</v>
      </c>
      <c r="N46">
        <f t="shared" ca="1" si="1"/>
        <v>100.95548523978277</v>
      </c>
      <c r="O46">
        <f t="shared" ca="1" si="1"/>
        <v>38.675060834839194</v>
      </c>
      <c r="P46">
        <f t="shared" ca="1" si="1"/>
        <v>185.3173780632699</v>
      </c>
      <c r="Q46">
        <f t="shared" ca="1" si="2"/>
        <v>35.792016490335449</v>
      </c>
      <c r="R46" t="str">
        <f t="shared" ca="1" si="3"/>
        <v>C1</v>
      </c>
      <c r="S46">
        <v>46</v>
      </c>
      <c r="T46" t="str">
        <f t="shared" ca="1" si="4"/>
        <v>C1</v>
      </c>
      <c r="U46">
        <f t="shared" ca="1" si="5"/>
        <v>0</v>
      </c>
    </row>
    <row r="47" spans="1:21" x14ac:dyDescent="0.25">
      <c r="A47" t="s">
        <v>48</v>
      </c>
      <c r="B47">
        <v>0.1</v>
      </c>
      <c r="C47">
        <v>44</v>
      </c>
      <c r="D47">
        <v>24</v>
      </c>
      <c r="E47">
        <v>8</v>
      </c>
      <c r="M47">
        <f t="shared" ca="1" si="1"/>
        <v>39.569800493698615</v>
      </c>
      <c r="N47">
        <f t="shared" ca="1" si="1"/>
        <v>116.01249932658118</v>
      </c>
      <c r="O47">
        <f t="shared" ca="1" si="1"/>
        <v>54.599095593877941</v>
      </c>
      <c r="P47">
        <f t="shared" ca="1" si="1"/>
        <v>194.68119884486399</v>
      </c>
      <c r="Q47">
        <f t="shared" ca="1" si="2"/>
        <v>39.569800493698615</v>
      </c>
      <c r="R47" t="str">
        <f t="shared" ca="1" si="3"/>
        <v>C1</v>
      </c>
      <c r="S47">
        <v>47</v>
      </c>
      <c r="T47" t="str">
        <f t="shared" ca="1" si="4"/>
        <v>C1</v>
      </c>
      <c r="U47">
        <f t="shared" ca="1" si="5"/>
        <v>0</v>
      </c>
    </row>
    <row r="48" spans="1:21" x14ac:dyDescent="0.25">
      <c r="A48" t="s">
        <v>49</v>
      </c>
      <c r="B48">
        <v>7</v>
      </c>
      <c r="C48">
        <v>100</v>
      </c>
      <c r="D48">
        <v>58</v>
      </c>
      <c r="E48">
        <v>16</v>
      </c>
      <c r="M48">
        <f t="shared" ca="1" si="1"/>
        <v>80.295880619396925</v>
      </c>
      <c r="N48">
        <f t="shared" ca="1" si="1"/>
        <v>51.119565725854905</v>
      </c>
      <c r="O48">
        <f t="shared" ca="1" si="1"/>
        <v>16.114261431651254</v>
      </c>
      <c r="P48">
        <f t="shared" ca="1" si="1"/>
        <v>134.16552372014968</v>
      </c>
      <c r="Q48">
        <f t="shared" ca="1" si="2"/>
        <v>16.114261431651254</v>
      </c>
      <c r="R48" t="str">
        <f t="shared" ca="1" si="3"/>
        <v>C3</v>
      </c>
      <c r="S48">
        <v>48</v>
      </c>
      <c r="T48" t="str">
        <f t="shared" ca="1" si="4"/>
        <v>C3</v>
      </c>
      <c r="U48">
        <f t="shared" ca="1" si="5"/>
        <v>0</v>
      </c>
    </row>
    <row r="49" spans="1:21" x14ac:dyDescent="0.25">
      <c r="A49" t="s">
        <v>50</v>
      </c>
      <c r="B49">
        <v>1</v>
      </c>
      <c r="C49">
        <v>62</v>
      </c>
      <c r="D49">
        <v>73</v>
      </c>
      <c r="E49">
        <v>24</v>
      </c>
      <c r="M49">
        <f t="shared" ca="1" si="1"/>
        <v>47.203973467401148</v>
      </c>
      <c r="N49">
        <f t="shared" ca="1" si="1"/>
        <v>87.953453599048629</v>
      </c>
      <c r="O49">
        <f t="shared" ca="1" si="1"/>
        <v>27.134955041863751</v>
      </c>
      <c r="P49">
        <f t="shared" ca="1" si="1"/>
        <v>172.17006305465799</v>
      </c>
      <c r="Q49">
        <f t="shared" ca="1" si="2"/>
        <v>27.134955041863751</v>
      </c>
      <c r="R49" t="str">
        <f t="shared" ca="1" si="3"/>
        <v>C3</v>
      </c>
      <c r="S49">
        <v>49</v>
      </c>
      <c r="T49" t="str">
        <f t="shared" ca="1" si="4"/>
        <v>C3</v>
      </c>
      <c r="U49">
        <f t="shared" ca="1" si="5"/>
        <v>0</v>
      </c>
    </row>
    <row r="50" spans="1:21" x14ac:dyDescent="0.25">
      <c r="A50" t="s">
        <v>51</v>
      </c>
      <c r="B50">
        <v>5</v>
      </c>
      <c r="C50">
        <v>65</v>
      </c>
      <c r="D50">
        <v>34</v>
      </c>
      <c r="E50">
        <v>9</v>
      </c>
      <c r="M50">
        <f t="shared" ca="1" si="1"/>
        <v>49.896043040617073</v>
      </c>
      <c r="N50">
        <f t="shared" ca="1" si="1"/>
        <v>92.571107803677066</v>
      </c>
      <c r="O50">
        <f t="shared" ca="1" si="1"/>
        <v>32.943979497382635</v>
      </c>
      <c r="P50">
        <f t="shared" ca="1" si="1"/>
        <v>172.03185514221914</v>
      </c>
      <c r="Q50">
        <f t="shared" ca="1" si="2"/>
        <v>32.943979497382635</v>
      </c>
      <c r="R50" t="str">
        <f t="shared" ca="1" si="3"/>
        <v>C3</v>
      </c>
      <c r="S50">
        <v>50</v>
      </c>
      <c r="T50" t="str">
        <f t="shared" ca="1" si="4"/>
        <v>C3</v>
      </c>
      <c r="U50">
        <f t="shared" ca="1" si="5"/>
        <v>0</v>
      </c>
    </row>
    <row r="51" spans="1:21" x14ac:dyDescent="0.25">
      <c r="A51" t="s">
        <v>52</v>
      </c>
      <c r="B51">
        <v>0</v>
      </c>
      <c r="C51">
        <v>0.1</v>
      </c>
      <c r="D51">
        <v>60</v>
      </c>
      <c r="E51">
        <v>11</v>
      </c>
      <c r="M51">
        <f t="shared" ca="1" si="1"/>
        <v>20.59821459361088</v>
      </c>
      <c r="N51">
        <f t="shared" ca="1" si="1"/>
        <v>150.27481492252787</v>
      </c>
      <c r="O51">
        <f t="shared" ca="1" si="1"/>
        <v>84.578781798856113</v>
      </c>
      <c r="P51">
        <f t="shared" ca="1" si="1"/>
        <v>234.27876688305517</v>
      </c>
      <c r="Q51">
        <f t="shared" ca="1" si="2"/>
        <v>20.59821459361088</v>
      </c>
      <c r="R51" t="str">
        <f t="shared" ca="1" si="3"/>
        <v>C1</v>
      </c>
      <c r="S51">
        <v>51</v>
      </c>
      <c r="T51" t="str">
        <f t="shared" ca="1" si="4"/>
        <v>C1</v>
      </c>
      <c r="U51">
        <f t="shared" ca="1" si="5"/>
        <v>0</v>
      </c>
    </row>
    <row r="52" spans="1:21" x14ac:dyDescent="0.25">
      <c r="A52" t="s">
        <v>53</v>
      </c>
      <c r="B52">
        <v>6</v>
      </c>
      <c r="C52">
        <v>143</v>
      </c>
      <c r="D52">
        <v>51</v>
      </c>
      <c r="E52">
        <v>11</v>
      </c>
      <c r="M52">
        <f t="shared" ca="1" si="1"/>
        <v>123.1165915346551</v>
      </c>
      <c r="N52">
        <f t="shared" ca="1" si="1"/>
        <v>22.239829136034295</v>
      </c>
      <c r="O52">
        <f t="shared" ca="1" si="1"/>
        <v>59.830338637580873</v>
      </c>
      <c r="P52">
        <f t="shared" ca="1" si="1"/>
        <v>92.847581925367123</v>
      </c>
      <c r="Q52">
        <f t="shared" ca="1" si="2"/>
        <v>22.239829136034295</v>
      </c>
      <c r="R52" t="str">
        <f t="shared" ca="1" si="3"/>
        <v>C2</v>
      </c>
      <c r="S52">
        <v>52</v>
      </c>
      <c r="T52" t="str">
        <f t="shared" ca="1" si="4"/>
        <v>C2</v>
      </c>
      <c r="U52">
        <f t="shared" ca="1" si="5"/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184C6-98F6-4EBD-A703-CA30175FA79B}">
  <dimension ref="A1:U52"/>
  <sheetViews>
    <sheetView topLeftCell="E4" zoomScale="250" zoomScaleNormal="250" workbookViewId="0">
      <selection activeCell="F2" sqref="F2"/>
    </sheetView>
  </sheetViews>
  <sheetFormatPr defaultRowHeight="15" x14ac:dyDescent="0.25"/>
  <cols>
    <col min="7" max="7" width="9.7109375" bestFit="1" customWidth="1"/>
  </cols>
  <sheetData>
    <row r="1" spans="1:21" x14ac:dyDescent="0.25">
      <c r="F1" t="s">
        <v>69</v>
      </c>
      <c r="H1" t="s">
        <v>55</v>
      </c>
      <c r="M1" t="s">
        <v>60</v>
      </c>
      <c r="S1">
        <v>1</v>
      </c>
    </row>
    <row r="2" spans="1:21" x14ac:dyDescent="0.25">
      <c r="A2" t="s">
        <v>54</v>
      </c>
      <c r="B2" t="s">
        <v>0</v>
      </c>
      <c r="C2" t="s">
        <v>1</v>
      </c>
      <c r="D2" t="s">
        <v>2</v>
      </c>
      <c r="E2" t="s">
        <v>3</v>
      </c>
      <c r="H2" t="s">
        <v>56</v>
      </c>
      <c r="I2" t="s">
        <v>57</v>
      </c>
      <c r="J2" t="s">
        <v>58</v>
      </c>
      <c r="K2" t="s">
        <v>59</v>
      </c>
      <c r="M2" t="s">
        <v>56</v>
      </c>
      <c r="N2" t="s">
        <v>57</v>
      </c>
      <c r="O2" t="s">
        <v>58</v>
      </c>
      <c r="P2" t="s">
        <v>59</v>
      </c>
      <c r="Q2" t="s">
        <v>62</v>
      </c>
      <c r="R2" t="s">
        <v>61</v>
      </c>
      <c r="S2">
        <v>2</v>
      </c>
      <c r="T2" t="s">
        <v>64</v>
      </c>
      <c r="U2" t="s">
        <v>60</v>
      </c>
    </row>
    <row r="3" spans="1:21" x14ac:dyDescent="0.25">
      <c r="A3" t="s">
        <v>4</v>
      </c>
      <c r="B3">
        <v>12</v>
      </c>
      <c r="C3">
        <v>193</v>
      </c>
      <c r="D3">
        <v>51</v>
      </c>
      <c r="E3">
        <v>21</v>
      </c>
      <c r="F3">
        <v>2</v>
      </c>
      <c r="G3" t="s">
        <v>0</v>
      </c>
      <c r="H3">
        <f ca="1">AVERAGEIFS(
INDIRECT($F$1&amp;"!"&amp;ADDRESS(3,$F3)):INDIRECT($F$1&amp;"!"&amp;ADDRESS(52,$F3) ),
INDIRECT($F$1&amp;"!R3"):INDIRECT($F$1&amp;"!R52"),
H$2)</f>
        <v>2.0142857142857147</v>
      </c>
      <c r="I3">
        <f ca="1">AVERAGEIFS(
INDIRECT($F$1&amp;"!"&amp;ADDRESS(3,$F3)):INDIRECT($F$1&amp;"!"&amp;ADDRESS(52,$F3) ),
INDIRECT($F$1&amp;"!R3"):INDIRECT($F$1&amp;"!R52"),
I$2)</f>
        <v>8.6</v>
      </c>
      <c r="J3">
        <f ca="1">AVERAGEIFS(
INDIRECT($F$1&amp;"!"&amp;ADDRESS(3,$F3)):INDIRECT($F$1&amp;"!"&amp;ADDRESS(52,$F3) ),
INDIRECT($F$1&amp;"!R3"):INDIRECT($F$1&amp;"!R52"),
J$2)</f>
        <v>4.916666666666667</v>
      </c>
      <c r="K3">
        <f ca="1">AVERAGEIFS(
INDIRECT($F$1&amp;"!"&amp;ADDRESS(3,$F3)):INDIRECT($F$1&amp;"!"&amp;ADDRESS(52,$F3) ),
INDIRECT($F$1&amp;"!R3"):INDIRECT($F$1&amp;"!R52"),
K$2)</f>
        <v>10.285714285714286</v>
      </c>
      <c r="M3">
        <f ca="1">SQRT(
 ($B3-H$3)^2 +
 ($C3-H$4) ^2 +
 ($D3-H$5)^2 +
 ($E3-H$6)^2)</f>
        <v>175.99056966850497</v>
      </c>
      <c r="N3">
        <f t="shared" ref="N3:P18" ca="1" si="0">SQRT(
 ($B3-I$3)^2 +
 ($C3-I$4) ^2 +
 ($D3-I$5)^2 +
 ($E3-I$6)^2)</f>
        <v>47.512208957277494</v>
      </c>
      <c r="O3">
        <f t="shared" ca="1" si="0"/>
        <v>111.82793081833853</v>
      </c>
      <c r="P3">
        <f t="shared" ca="1" si="0"/>
        <v>42.689433764129987</v>
      </c>
      <c r="Q3">
        <f ca="1">MIN(M3:P3)</f>
        <v>42.689433764129987</v>
      </c>
      <c r="R3" t="str">
        <f ca="1">IF(Q3=M3,$M$2,IF(Q3=N3,$N$2,IF(Q3=O3,$O$2,$P$2)))</f>
        <v>C4</v>
      </c>
      <c r="S3">
        <v>3</v>
      </c>
      <c r="T3" t="str">
        <f ca="1">INDIRECT($F$1&amp;"!R"&amp;S3)</f>
        <v>C4</v>
      </c>
      <c r="U3">
        <f ca="1">IF(R3=T3,0,1)</f>
        <v>0</v>
      </c>
    </row>
    <row r="4" spans="1:21" x14ac:dyDescent="0.25">
      <c r="A4" t="s">
        <v>5</v>
      </c>
      <c r="B4">
        <v>9</v>
      </c>
      <c r="C4">
        <v>222</v>
      </c>
      <c r="D4">
        <v>39</v>
      </c>
      <c r="E4">
        <v>42</v>
      </c>
      <c r="F4">
        <v>3</v>
      </c>
      <c r="G4" t="s">
        <v>1</v>
      </c>
      <c r="H4">
        <f ca="1">AVERAGEIFS(
INDIRECT($F$1&amp;"!"&amp;ADDRESS(3,$F4)):INDIRECT($F$1&amp;"!"&amp;ADDRESS(52,$F4) ),
INDIRECT($F$1&amp;"!R3"):INDIRECT($F$1&amp;"!R52"),
H$2)</f>
        <v>17.599999999999998</v>
      </c>
      <c r="I4">
        <f ca="1">AVERAGEIFS(
INDIRECT($F$1&amp;"!"&amp;ADDRESS(3,$F4)):INDIRECT($F$1&amp;"!"&amp;ADDRESS(52,$F4) ),
INDIRECT($F$1&amp;"!R3"):INDIRECT($F$1&amp;"!R52"),
I$2)</f>
        <v>149.5</v>
      </c>
      <c r="J4">
        <f ca="1">AVERAGEIFS(
INDIRECT($F$1&amp;"!"&amp;ADDRESS(3,$F4)):INDIRECT($F$1&amp;"!"&amp;ADDRESS(52,$F4) ),
INDIRECT($F$1&amp;"!R3"):INDIRECT($F$1&amp;"!R52"),
J$2)</f>
        <v>81.666666666666671</v>
      </c>
      <c r="K4">
        <f ca="1">AVERAGEIFS(
INDIRECT($F$1&amp;"!"&amp;ADDRESS(3,$F4)):INDIRECT($F$1&amp;"!"&amp;ADDRESS(52,$F4) ),
INDIRECT($F$1&amp;"!R3"):INDIRECT($F$1&amp;"!R52"),
K$2)</f>
        <v>233.57142857142858</v>
      </c>
      <c r="M4">
        <f t="shared" ref="M4:P52" ca="1" si="1">SQRT(
 ($B4-H$3)^2 +
 ($C4-H$4) ^2 +
 ($D4-H$5)^2 +
 ($E4-H$6)^2)</f>
        <v>207.41943850417627</v>
      </c>
      <c r="N4">
        <f t="shared" ca="1" si="0"/>
        <v>81.627262602637842</v>
      </c>
      <c r="O4">
        <f t="shared" ca="1" si="0"/>
        <v>143.7300227664507</v>
      </c>
      <c r="P4">
        <f t="shared" ca="1" si="0"/>
        <v>30.127619709956431</v>
      </c>
      <c r="Q4">
        <f t="shared" ref="Q4:Q52" ca="1" si="2">MIN(M4:P4)</f>
        <v>30.127619709956431</v>
      </c>
      <c r="R4" t="str">
        <f t="shared" ref="R4:R52" ca="1" si="3">IF(Q4=M4,$M$2,IF(Q4=N4,$N$2,IF(Q4=O4,$O$2,$P$2)))</f>
        <v>C4</v>
      </c>
      <c r="S4">
        <v>4</v>
      </c>
      <c r="T4" t="str">
        <f t="shared" ref="T4:T52" ca="1" si="4">INDIRECT($F$1&amp;"!R"&amp;S4)</f>
        <v>C4</v>
      </c>
      <c r="U4">
        <f t="shared" ref="U4:U52" ca="1" si="5">IF(R4=T4,0,1)</f>
        <v>0</v>
      </c>
    </row>
    <row r="5" spans="1:21" x14ac:dyDescent="0.25">
      <c r="A5" t="s">
        <v>6</v>
      </c>
      <c r="B5">
        <v>6</v>
      </c>
      <c r="C5">
        <v>226</v>
      </c>
      <c r="D5">
        <v>72</v>
      </c>
      <c r="E5">
        <v>30</v>
      </c>
      <c r="F5">
        <v>4</v>
      </c>
      <c r="G5" t="s">
        <v>2</v>
      </c>
      <c r="H5">
        <f ca="1">AVERAGEIFS(
INDIRECT($F$1&amp;"!"&amp;ADDRESS(3,$F5)):INDIRECT($F$1&amp;"!"&amp;ADDRESS(52,$F5) ),
INDIRECT($F$1&amp;"!R3"):INDIRECT($F$1&amp;"!R52"),
H$2)</f>
        <v>55.785714285714285</v>
      </c>
      <c r="I5">
        <f ca="1">AVERAGEIFS(
INDIRECT($F$1&amp;"!"&amp;ADDRESS(3,$F5)):INDIRECT($F$1&amp;"!"&amp;ADDRESS(52,$F5) ),
INDIRECT($F$1&amp;"!R3"):INDIRECT($F$1&amp;"!R52"),
I$2)</f>
        <v>69.8</v>
      </c>
      <c r="J5">
        <f ca="1">AVERAGEIFS(
INDIRECT($F$1&amp;"!"&amp;ADDRESS(3,$F5)):INDIRECT($F$1&amp;"!"&amp;ADDRESS(52,$F5) ),
INDIRECT($F$1&amp;"!R3"):INDIRECT($F$1&amp;"!R52"),
J$2)</f>
        <v>58.083333333333336</v>
      </c>
      <c r="K5">
        <f ca="1">AVERAGEIFS(
INDIRECT($F$1&amp;"!"&amp;ADDRESS(3,$F5)):INDIRECT($F$1&amp;"!"&amp;ADDRESS(52,$F5) ),
INDIRECT($F$1&amp;"!R3"):INDIRECT($F$1&amp;"!R52"),
K$2)</f>
        <v>62.571428571428569</v>
      </c>
      <c r="M5">
        <f t="shared" ca="1" si="1"/>
        <v>209.85973692843865</v>
      </c>
      <c r="N5">
        <f t="shared" ca="1" si="0"/>
        <v>77.15056707503841</v>
      </c>
      <c r="O5">
        <f t="shared" ca="1" si="0"/>
        <v>145.51627438575764</v>
      </c>
      <c r="P5">
        <f t="shared" ca="1" si="0"/>
        <v>13.113320848414775</v>
      </c>
      <c r="Q5">
        <f t="shared" ca="1" si="2"/>
        <v>13.113320848414775</v>
      </c>
      <c r="R5" t="str">
        <f t="shared" ca="1" si="3"/>
        <v>C4</v>
      </c>
      <c r="S5">
        <v>5</v>
      </c>
      <c r="T5" t="str">
        <f t="shared" ca="1" si="4"/>
        <v>C4</v>
      </c>
      <c r="U5">
        <f t="shared" ca="1" si="5"/>
        <v>0</v>
      </c>
    </row>
    <row r="6" spans="1:21" x14ac:dyDescent="0.25">
      <c r="A6" t="s">
        <v>7</v>
      </c>
      <c r="B6">
        <v>8</v>
      </c>
      <c r="C6">
        <v>177</v>
      </c>
      <c r="D6">
        <v>50</v>
      </c>
      <c r="E6">
        <v>17</v>
      </c>
      <c r="F6">
        <v>5</v>
      </c>
      <c r="G6" t="s">
        <v>3</v>
      </c>
      <c r="H6">
        <f ca="1">AVERAGEIFS(
INDIRECT($F$1&amp;"!"&amp;ADDRESS(3,$F6)):INDIRECT($F$1&amp;"!"&amp;ADDRESS(52,$F6) ),
INDIRECT($F$1&amp;"!R3"):INDIRECT($F$1&amp;"!R52"),
H$2)</f>
        <v>11.785714285714286</v>
      </c>
      <c r="I6">
        <f ca="1">AVERAGEIFS(
INDIRECT($F$1&amp;"!"&amp;ADDRESS(3,$F6)):INDIRECT($F$1&amp;"!"&amp;ADDRESS(52,$F6) ),
INDIRECT($F$1&amp;"!R3"):INDIRECT($F$1&amp;"!R52"),
I$2)</f>
        <v>20.6</v>
      </c>
      <c r="J6">
        <f ca="1">AVERAGEIFS(
INDIRECT($F$1&amp;"!"&amp;ADDRESS(3,$F6)):INDIRECT($F$1&amp;"!"&amp;ADDRESS(52,$F6) ),
INDIRECT($F$1&amp;"!R3"):INDIRECT($F$1&amp;"!R52"),
J$2)</f>
        <v>17.833333333333332</v>
      </c>
      <c r="K6">
        <f ca="1">AVERAGEIFS(
INDIRECT($F$1&amp;"!"&amp;ADDRESS(3,$F6)):INDIRECT($F$1&amp;"!"&amp;ADDRESS(52,$F6) ),
INDIRECT($F$1&amp;"!R3"):INDIRECT($F$1&amp;"!R52"),
K$2)</f>
        <v>27.285714285714285</v>
      </c>
      <c r="M6">
        <f t="shared" ca="1" si="1"/>
        <v>159.70238583320014</v>
      </c>
      <c r="N6">
        <f t="shared" ca="1" si="0"/>
        <v>34.08240015022416</v>
      </c>
      <c r="O6">
        <f t="shared" ca="1" si="0"/>
        <v>95.728711007257957</v>
      </c>
      <c r="P6">
        <f t="shared" ca="1" si="0"/>
        <v>58.901508937395164</v>
      </c>
      <c r="Q6">
        <f t="shared" ca="1" si="2"/>
        <v>34.08240015022416</v>
      </c>
      <c r="R6" t="str">
        <f t="shared" ca="1" si="3"/>
        <v>C2</v>
      </c>
      <c r="S6">
        <v>6</v>
      </c>
      <c r="T6" t="str">
        <f t="shared" ca="1" si="4"/>
        <v>C2</v>
      </c>
      <c r="U6">
        <f t="shared" ca="1" si="5"/>
        <v>0</v>
      </c>
    </row>
    <row r="7" spans="1:21" x14ac:dyDescent="0.25">
      <c r="A7" t="s">
        <v>8</v>
      </c>
      <c r="B7">
        <v>7</v>
      </c>
      <c r="C7">
        <v>235</v>
      </c>
      <c r="D7">
        <v>86</v>
      </c>
      <c r="E7">
        <v>39</v>
      </c>
      <c r="M7">
        <f t="shared" ca="1" si="1"/>
        <v>221.22644000006429</v>
      </c>
      <c r="N7">
        <f t="shared" ca="1" si="0"/>
        <v>88.959597571032219</v>
      </c>
      <c r="O7">
        <f t="shared" ca="1" si="0"/>
        <v>157.29850426639294</v>
      </c>
      <c r="P7">
        <f t="shared" ca="1" si="0"/>
        <v>26.437836213908835</v>
      </c>
      <c r="Q7">
        <f t="shared" ca="1" si="2"/>
        <v>26.437836213908835</v>
      </c>
      <c r="R7" t="str">
        <f t="shared" ca="1" si="3"/>
        <v>C4</v>
      </c>
      <c r="S7">
        <v>7</v>
      </c>
      <c r="T7" t="str">
        <f t="shared" ca="1" si="4"/>
        <v>C4</v>
      </c>
      <c r="U7">
        <f t="shared" ca="1" si="5"/>
        <v>0</v>
      </c>
    </row>
    <row r="8" spans="1:21" x14ac:dyDescent="0.25">
      <c r="A8" t="s">
        <v>9</v>
      </c>
      <c r="B8">
        <v>5</v>
      </c>
      <c r="C8">
        <v>170</v>
      </c>
      <c r="D8">
        <v>78</v>
      </c>
      <c r="E8">
        <v>37</v>
      </c>
      <c r="G8" t="s">
        <v>60</v>
      </c>
      <c r="H8">
        <f ca="1">SUM(U3:U52)</f>
        <v>1</v>
      </c>
      <c r="M8">
        <f t="shared" ca="1" si="1"/>
        <v>156.08942687982895</v>
      </c>
      <c r="N8">
        <f t="shared" ca="1" si="0"/>
        <v>27.73824075171315</v>
      </c>
      <c r="O8">
        <f t="shared" ca="1" si="0"/>
        <v>92.557114499342745</v>
      </c>
      <c r="P8">
        <f t="shared" ca="1" si="0"/>
        <v>66.345108858059433</v>
      </c>
      <c r="Q8">
        <f t="shared" ca="1" si="2"/>
        <v>27.73824075171315</v>
      </c>
      <c r="R8" t="str">
        <f t="shared" ca="1" si="3"/>
        <v>C2</v>
      </c>
      <c r="S8">
        <v>8</v>
      </c>
      <c r="T8" t="str">
        <f t="shared" ca="1" si="4"/>
        <v>C2</v>
      </c>
      <c r="U8">
        <f t="shared" ca="1" si="5"/>
        <v>0</v>
      </c>
    </row>
    <row r="9" spans="1:21" x14ac:dyDescent="0.25">
      <c r="A9" t="s">
        <v>10</v>
      </c>
      <c r="B9">
        <v>0</v>
      </c>
      <c r="C9">
        <v>35</v>
      </c>
      <c r="D9">
        <v>75</v>
      </c>
      <c r="E9">
        <v>7</v>
      </c>
      <c r="M9">
        <f t="shared" ca="1" si="1"/>
        <v>26.436890582545246</v>
      </c>
      <c r="N9">
        <f t="shared" ca="1" si="0"/>
        <v>115.74199756354648</v>
      </c>
      <c r="O9">
        <f t="shared" ca="1" si="0"/>
        <v>51.043962533399693</v>
      </c>
      <c r="P9">
        <f t="shared" ca="1" si="0"/>
        <v>200.25580579624165</v>
      </c>
      <c r="Q9">
        <f t="shared" ca="1" si="2"/>
        <v>26.436890582545246</v>
      </c>
      <c r="R9" t="str">
        <f t="shared" ca="1" si="3"/>
        <v>C1</v>
      </c>
      <c r="S9">
        <v>9</v>
      </c>
      <c r="T9" t="str">
        <f t="shared" ca="1" si="4"/>
        <v>C1</v>
      </c>
      <c r="U9">
        <f t="shared" ca="1" si="5"/>
        <v>0</v>
      </c>
    </row>
    <row r="10" spans="1:21" x14ac:dyDescent="0.25">
      <c r="A10" t="s">
        <v>11</v>
      </c>
      <c r="B10">
        <v>4</v>
      </c>
      <c r="C10">
        <v>198</v>
      </c>
      <c r="D10">
        <v>70</v>
      </c>
      <c r="E10">
        <v>15</v>
      </c>
      <c r="G10" t="s">
        <v>56</v>
      </c>
      <c r="H10">
        <f ca="1">COUNTIFS($R$3:$R$52,G10)</f>
        <v>13</v>
      </c>
      <c r="M10">
        <f t="shared" ca="1" si="1"/>
        <v>180.99856522150915</v>
      </c>
      <c r="N10">
        <f t="shared" ca="1" si="0"/>
        <v>49.038862140143507</v>
      </c>
      <c r="O10">
        <f t="shared" ca="1" si="0"/>
        <v>116.97999591573101</v>
      </c>
      <c r="P10">
        <f t="shared" ca="1" si="0"/>
        <v>38.871058432636872</v>
      </c>
      <c r="Q10">
        <f t="shared" ca="1" si="2"/>
        <v>38.871058432636872</v>
      </c>
      <c r="R10" t="str">
        <f t="shared" ca="1" si="3"/>
        <v>C4</v>
      </c>
      <c r="S10">
        <v>10</v>
      </c>
      <c r="T10" t="str">
        <f t="shared" ca="1" si="4"/>
        <v>C4</v>
      </c>
      <c r="U10">
        <f t="shared" ca="1" si="5"/>
        <v>0</v>
      </c>
    </row>
    <row r="11" spans="1:21" x14ac:dyDescent="0.25">
      <c r="A11" t="s">
        <v>12</v>
      </c>
      <c r="B11">
        <v>13</v>
      </c>
      <c r="C11">
        <v>259</v>
      </c>
      <c r="D11">
        <v>74</v>
      </c>
      <c r="E11">
        <v>30</v>
      </c>
      <c r="G11" t="s">
        <v>57</v>
      </c>
      <c r="H11">
        <f t="shared" ref="H11:H13" ca="1" si="6">COUNTIFS($R$3:$R$52,G11)</f>
        <v>10</v>
      </c>
      <c r="M11">
        <f t="shared" ca="1" si="1"/>
        <v>243.01886002228431</v>
      </c>
      <c r="N11">
        <f t="shared" ca="1" si="0"/>
        <v>110.07093167589707</v>
      </c>
      <c r="O11">
        <f t="shared" ca="1" si="0"/>
        <v>178.64439382316041</v>
      </c>
      <c r="P11">
        <f t="shared" ca="1" si="0"/>
        <v>28.141769377092636</v>
      </c>
      <c r="Q11">
        <f t="shared" ca="1" si="2"/>
        <v>28.141769377092636</v>
      </c>
      <c r="R11" t="str">
        <f t="shared" ca="1" si="3"/>
        <v>C4</v>
      </c>
      <c r="S11">
        <v>11</v>
      </c>
      <c r="T11" t="str">
        <f t="shared" ca="1" si="4"/>
        <v>C4</v>
      </c>
      <c r="U11">
        <f t="shared" ca="1" si="5"/>
        <v>0</v>
      </c>
    </row>
    <row r="12" spans="1:21" x14ac:dyDescent="0.25">
      <c r="A12" t="s">
        <v>13</v>
      </c>
      <c r="B12">
        <v>15</v>
      </c>
      <c r="C12">
        <v>136</v>
      </c>
      <c r="D12">
        <v>52</v>
      </c>
      <c r="E12">
        <v>24</v>
      </c>
      <c r="G12" t="s">
        <v>58</v>
      </c>
      <c r="H12">
        <f t="shared" ca="1" si="6"/>
        <v>13</v>
      </c>
      <c r="M12">
        <f t="shared" ca="1" si="1"/>
        <v>119.79444554599964</v>
      </c>
      <c r="N12">
        <f t="shared" ca="1" si="0"/>
        <v>23.486379031259798</v>
      </c>
      <c r="O12">
        <f t="shared" ca="1" si="0"/>
        <v>55.935851155090539</v>
      </c>
      <c r="P12">
        <f t="shared" ca="1" si="0"/>
        <v>98.310524277279029</v>
      </c>
      <c r="Q12">
        <f t="shared" ca="1" si="2"/>
        <v>23.486379031259798</v>
      </c>
      <c r="R12" t="str">
        <f t="shared" ca="1" si="3"/>
        <v>C2</v>
      </c>
      <c r="S12">
        <v>12</v>
      </c>
      <c r="T12" t="str">
        <f t="shared" ca="1" si="4"/>
        <v>C2</v>
      </c>
      <c r="U12">
        <f t="shared" ca="1" si="5"/>
        <v>0</v>
      </c>
    </row>
    <row r="13" spans="1:21" x14ac:dyDescent="0.25">
      <c r="A13" t="s">
        <v>14</v>
      </c>
      <c r="B13">
        <v>5</v>
      </c>
      <c r="C13">
        <v>32</v>
      </c>
      <c r="D13">
        <v>82</v>
      </c>
      <c r="E13">
        <v>17</v>
      </c>
      <c r="G13" t="s">
        <v>59</v>
      </c>
      <c r="H13">
        <f t="shared" ca="1" si="6"/>
        <v>14</v>
      </c>
      <c r="M13">
        <f t="shared" ca="1" si="1"/>
        <v>30.506590121092305</v>
      </c>
      <c r="N13">
        <f t="shared" ca="1" si="0"/>
        <v>118.24132103456895</v>
      </c>
      <c r="O13">
        <f t="shared" ca="1" si="0"/>
        <v>55.1315346341013</v>
      </c>
      <c r="P13">
        <f t="shared" ca="1" si="0"/>
        <v>202.83551192520306</v>
      </c>
      <c r="Q13">
        <f t="shared" ca="1" si="2"/>
        <v>30.506590121092305</v>
      </c>
      <c r="R13" t="str">
        <f t="shared" ca="1" si="3"/>
        <v>C1</v>
      </c>
      <c r="S13">
        <v>13</v>
      </c>
      <c r="T13" t="str">
        <f t="shared" ca="1" si="4"/>
        <v>C1</v>
      </c>
      <c r="U13">
        <f t="shared" ca="1" si="5"/>
        <v>0</v>
      </c>
    </row>
    <row r="14" spans="1:21" x14ac:dyDescent="0.25">
      <c r="A14" t="s">
        <v>15</v>
      </c>
      <c r="B14">
        <v>0</v>
      </c>
      <c r="C14">
        <v>54</v>
      </c>
      <c r="D14">
        <v>47</v>
      </c>
      <c r="E14">
        <v>12</v>
      </c>
      <c r="M14">
        <f t="shared" ca="1" si="1"/>
        <v>37.500027210874485</v>
      </c>
      <c r="N14">
        <f t="shared" ca="1" si="0"/>
        <v>98.934372186818862</v>
      </c>
      <c r="O14">
        <f t="shared" ca="1" si="0"/>
        <v>30.765014401282365</v>
      </c>
      <c r="P14">
        <f t="shared" ca="1" si="0"/>
        <v>181.18448147269848</v>
      </c>
      <c r="Q14">
        <f t="shared" ca="1" si="2"/>
        <v>30.765014401282365</v>
      </c>
      <c r="R14" t="str">
        <f t="shared" ca="1" si="3"/>
        <v>C3</v>
      </c>
      <c r="S14">
        <v>14</v>
      </c>
      <c r="T14" t="str">
        <f t="shared" ca="1" si="4"/>
        <v>C3</v>
      </c>
      <c r="U14">
        <f t="shared" ca="1" si="5"/>
        <v>0</v>
      </c>
    </row>
    <row r="15" spans="1:21" x14ac:dyDescent="0.25">
      <c r="A15" t="s">
        <v>16</v>
      </c>
      <c r="B15">
        <v>10</v>
      </c>
      <c r="C15">
        <v>218</v>
      </c>
      <c r="D15">
        <v>79</v>
      </c>
      <c r="E15">
        <v>20</v>
      </c>
      <c r="M15">
        <f t="shared" ca="1" si="1"/>
        <v>202.06511124801696</v>
      </c>
      <c r="N15">
        <f t="shared" ca="1" si="0"/>
        <v>69.131830584760309</v>
      </c>
      <c r="O15">
        <f t="shared" ca="1" si="0"/>
        <v>138.0391953194615</v>
      </c>
      <c r="P15">
        <f t="shared" ca="1" si="0"/>
        <v>23.780887541151579</v>
      </c>
      <c r="Q15">
        <f t="shared" ca="1" si="2"/>
        <v>23.780887541151579</v>
      </c>
      <c r="R15" t="str">
        <f t="shared" ca="1" si="3"/>
        <v>C4</v>
      </c>
      <c r="S15">
        <v>15</v>
      </c>
      <c r="T15" t="str">
        <f t="shared" ca="1" si="4"/>
        <v>C4</v>
      </c>
      <c r="U15">
        <f t="shared" ca="1" si="5"/>
        <v>0</v>
      </c>
    </row>
    <row r="16" spans="1:21" x14ac:dyDescent="0.25">
      <c r="A16" t="s">
        <v>17</v>
      </c>
      <c r="B16">
        <v>7</v>
      </c>
      <c r="C16">
        <v>26</v>
      </c>
      <c r="D16">
        <v>65</v>
      </c>
      <c r="E16">
        <v>19</v>
      </c>
      <c r="M16">
        <f t="shared" ca="1" si="1"/>
        <v>15.243566726019614</v>
      </c>
      <c r="N16">
        <f t="shared" ca="1" si="0"/>
        <v>123.61395552282922</v>
      </c>
      <c r="O16">
        <f t="shared" ca="1" si="0"/>
        <v>56.145520252683077</v>
      </c>
      <c r="P16">
        <f t="shared" ca="1" si="0"/>
        <v>207.77691136880244</v>
      </c>
      <c r="Q16">
        <f t="shared" ca="1" si="2"/>
        <v>15.243566726019614</v>
      </c>
      <c r="R16" t="str">
        <f t="shared" ca="1" si="3"/>
        <v>C1</v>
      </c>
      <c r="S16">
        <v>16</v>
      </c>
      <c r="T16" t="str">
        <f t="shared" ca="1" si="4"/>
        <v>C1</v>
      </c>
      <c r="U16">
        <f t="shared" ca="1" si="5"/>
        <v>0</v>
      </c>
    </row>
    <row r="17" spans="1:21" x14ac:dyDescent="0.25">
      <c r="A17" t="s">
        <v>18</v>
      </c>
      <c r="B17">
        <v>2</v>
      </c>
      <c r="C17">
        <v>0.1</v>
      </c>
      <c r="D17">
        <v>53</v>
      </c>
      <c r="E17">
        <v>9</v>
      </c>
      <c r="M17">
        <f t="shared" ca="1" si="1"/>
        <v>17.937965666287184</v>
      </c>
      <c r="N17">
        <f t="shared" ca="1" si="0"/>
        <v>150.93283274357506</v>
      </c>
      <c r="O17">
        <f t="shared" ca="1" si="0"/>
        <v>82.252635891569525</v>
      </c>
      <c r="P17">
        <f t="shared" ca="1" si="0"/>
        <v>234.52833648035988</v>
      </c>
      <c r="Q17">
        <f t="shared" ca="1" si="2"/>
        <v>17.937965666287184</v>
      </c>
      <c r="R17" t="str">
        <f t="shared" ca="1" si="3"/>
        <v>C1</v>
      </c>
      <c r="S17">
        <v>17</v>
      </c>
      <c r="T17" t="str">
        <f t="shared" ca="1" si="4"/>
        <v>C1</v>
      </c>
      <c r="U17">
        <f t="shared" ca="1" si="5"/>
        <v>0</v>
      </c>
    </row>
    <row r="18" spans="1:21" x14ac:dyDescent="0.25">
      <c r="A18" t="s">
        <v>19</v>
      </c>
      <c r="B18">
        <v>3</v>
      </c>
      <c r="C18">
        <v>80</v>
      </c>
      <c r="D18">
        <v>56</v>
      </c>
      <c r="E18">
        <v>16</v>
      </c>
      <c r="M18">
        <f t="shared" ca="1" si="1"/>
        <v>62.550281814729189</v>
      </c>
      <c r="N18">
        <f t="shared" ca="1" si="0"/>
        <v>71.22646979880443</v>
      </c>
      <c r="O18">
        <f t="shared" ca="1" si="0"/>
        <v>3.7620177800985735</v>
      </c>
      <c r="P18">
        <f t="shared" ca="1" si="0"/>
        <v>154.29781698562886</v>
      </c>
      <c r="Q18">
        <f t="shared" ca="1" si="2"/>
        <v>3.7620177800985735</v>
      </c>
      <c r="R18" t="str">
        <f t="shared" ca="1" si="3"/>
        <v>C3</v>
      </c>
      <c r="S18">
        <v>18</v>
      </c>
      <c r="T18" t="str">
        <f t="shared" ca="1" si="4"/>
        <v>C3</v>
      </c>
      <c r="U18">
        <f t="shared" ca="1" si="5"/>
        <v>0</v>
      </c>
    </row>
    <row r="19" spans="1:21" x14ac:dyDescent="0.25">
      <c r="A19" t="s">
        <v>20</v>
      </c>
      <c r="B19">
        <v>7</v>
      </c>
      <c r="C19">
        <v>70</v>
      </c>
      <c r="D19">
        <v>43</v>
      </c>
      <c r="E19">
        <v>15</v>
      </c>
      <c r="M19">
        <f t="shared" ca="1" si="1"/>
        <v>54.262542046864667</v>
      </c>
      <c r="N19">
        <f t="shared" ca="1" si="1"/>
        <v>84.097621845091439</v>
      </c>
      <c r="O19">
        <f t="shared" ca="1" si="1"/>
        <v>19.390361293980863</v>
      </c>
      <c r="P19">
        <f t="shared" ca="1" si="1"/>
        <v>165.22828981473495</v>
      </c>
      <c r="Q19">
        <f t="shared" ca="1" si="2"/>
        <v>19.390361293980863</v>
      </c>
      <c r="R19" t="str">
        <f t="shared" ca="1" si="3"/>
        <v>C3</v>
      </c>
      <c r="S19">
        <v>19</v>
      </c>
      <c r="T19" t="str">
        <f t="shared" ca="1" si="4"/>
        <v>C3</v>
      </c>
      <c r="U19">
        <f t="shared" ca="1" si="5"/>
        <v>0</v>
      </c>
    </row>
    <row r="20" spans="1:21" x14ac:dyDescent="0.25">
      <c r="A20" t="s">
        <v>21</v>
      </c>
      <c r="B20">
        <v>15</v>
      </c>
      <c r="C20">
        <v>159</v>
      </c>
      <c r="D20">
        <v>61</v>
      </c>
      <c r="E20">
        <v>19</v>
      </c>
      <c r="M20">
        <f t="shared" ca="1" si="1"/>
        <v>142.27376240680417</v>
      </c>
      <c r="N20">
        <f t="shared" ca="1" si="1"/>
        <v>14.533065746772083</v>
      </c>
      <c r="O20">
        <f t="shared" ca="1" si="1"/>
        <v>78.05117623143876</v>
      </c>
      <c r="P20">
        <f t="shared" ca="1" si="1"/>
        <v>75.194713231444567</v>
      </c>
      <c r="Q20">
        <f t="shared" ca="1" si="2"/>
        <v>14.533065746772083</v>
      </c>
      <c r="R20" t="str">
        <f t="shared" ca="1" si="3"/>
        <v>C2</v>
      </c>
      <c r="S20">
        <v>20</v>
      </c>
      <c r="T20" t="str">
        <f t="shared" ca="1" si="4"/>
        <v>C2</v>
      </c>
      <c r="U20">
        <f t="shared" ca="1" si="5"/>
        <v>0</v>
      </c>
    </row>
    <row r="21" spans="1:21" x14ac:dyDescent="0.25">
      <c r="A21" t="s">
        <v>22</v>
      </c>
      <c r="B21">
        <v>1</v>
      </c>
      <c r="C21">
        <v>0.1</v>
      </c>
      <c r="D21">
        <v>45</v>
      </c>
      <c r="E21">
        <v>7</v>
      </c>
      <c r="M21">
        <f t="shared" ca="1" si="1"/>
        <v>21.130865325105713</v>
      </c>
      <c r="N21">
        <f t="shared" ca="1" si="1"/>
        <v>152.24362055600227</v>
      </c>
      <c r="O21">
        <f t="shared" ca="1" si="1"/>
        <v>83.408609334475258</v>
      </c>
      <c r="P21">
        <f t="shared" ca="1" si="1"/>
        <v>235.19225700499166</v>
      </c>
      <c r="Q21">
        <f t="shared" ca="1" si="2"/>
        <v>21.130865325105713</v>
      </c>
      <c r="R21" t="str">
        <f t="shared" ca="1" si="3"/>
        <v>C1</v>
      </c>
      <c r="S21">
        <v>21</v>
      </c>
      <c r="T21" t="str">
        <f t="shared" ca="1" si="4"/>
        <v>C1</v>
      </c>
      <c r="U21">
        <f t="shared" ca="1" si="5"/>
        <v>0</v>
      </c>
    </row>
    <row r="22" spans="1:21" x14ac:dyDescent="0.25">
      <c r="A22" t="s">
        <v>23</v>
      </c>
      <c r="B22">
        <v>10</v>
      </c>
      <c r="C22">
        <v>260</v>
      </c>
      <c r="D22">
        <v>63</v>
      </c>
      <c r="E22">
        <v>28</v>
      </c>
      <c r="M22">
        <f t="shared" ca="1" si="1"/>
        <v>243.1799346415014</v>
      </c>
      <c r="N22">
        <f t="shared" ca="1" si="1"/>
        <v>110.96490436169447</v>
      </c>
      <c r="O22">
        <f t="shared" ca="1" si="1"/>
        <v>178.76283947671499</v>
      </c>
      <c r="P22">
        <f t="shared" ca="1" si="1"/>
        <v>26.443239172975442</v>
      </c>
      <c r="Q22">
        <f t="shared" ca="1" si="2"/>
        <v>26.443239172975442</v>
      </c>
      <c r="R22" t="str">
        <f t="shared" ca="1" si="3"/>
        <v>C4</v>
      </c>
      <c r="S22">
        <v>22</v>
      </c>
      <c r="T22" t="str">
        <f t="shared" ca="1" si="4"/>
        <v>C4</v>
      </c>
      <c r="U22">
        <f t="shared" ca="1" si="5"/>
        <v>0</v>
      </c>
    </row>
    <row r="23" spans="1:21" x14ac:dyDescent="0.25">
      <c r="A23" t="s">
        <v>24</v>
      </c>
      <c r="B23">
        <v>2</v>
      </c>
      <c r="C23">
        <v>138</v>
      </c>
      <c r="D23">
        <v>82</v>
      </c>
      <c r="E23">
        <v>13</v>
      </c>
      <c r="M23">
        <f t="shared" ca="1" si="1"/>
        <v>123.22671572912977</v>
      </c>
      <c r="N23">
        <f t="shared" ca="1" si="1"/>
        <v>19.555306185278717</v>
      </c>
      <c r="O23">
        <f t="shared" ca="1" si="1"/>
        <v>61.459901109946834</v>
      </c>
      <c r="P23">
        <f t="shared" ca="1" si="1"/>
        <v>98.914619954869806</v>
      </c>
      <c r="Q23">
        <f t="shared" ca="1" si="2"/>
        <v>19.555306185278717</v>
      </c>
      <c r="R23" t="str">
        <f t="shared" ca="1" si="3"/>
        <v>C2</v>
      </c>
      <c r="S23">
        <v>23</v>
      </c>
      <c r="T23" t="str">
        <f t="shared" ca="1" si="4"/>
        <v>C2</v>
      </c>
      <c r="U23">
        <f t="shared" ca="1" si="5"/>
        <v>0</v>
      </c>
    </row>
    <row r="24" spans="1:21" x14ac:dyDescent="0.25">
      <c r="A24" t="s">
        <v>25</v>
      </c>
      <c r="B24">
        <v>11</v>
      </c>
      <c r="C24">
        <v>251</v>
      </c>
      <c r="D24">
        <v>68</v>
      </c>
      <c r="E24">
        <v>35</v>
      </c>
      <c r="M24">
        <f t="shared" ca="1" si="1"/>
        <v>235.04126211786556</v>
      </c>
      <c r="N24">
        <f t="shared" ca="1" si="1"/>
        <v>102.56027496062987</v>
      </c>
      <c r="O24">
        <f t="shared" ca="1" si="1"/>
        <v>170.59841571493106</v>
      </c>
      <c r="P24">
        <f t="shared" ca="1" si="1"/>
        <v>19.830403373587316</v>
      </c>
      <c r="Q24">
        <f t="shared" ca="1" si="2"/>
        <v>19.830403373587316</v>
      </c>
      <c r="R24" t="str">
        <f t="shared" ca="1" si="3"/>
        <v>C4</v>
      </c>
      <c r="S24">
        <v>24</v>
      </c>
      <c r="T24" t="str">
        <f t="shared" ca="1" si="4"/>
        <v>C4</v>
      </c>
      <c r="U24">
        <f t="shared" ca="1" si="5"/>
        <v>0</v>
      </c>
    </row>
    <row r="25" spans="1:21" x14ac:dyDescent="0.25">
      <c r="A25" t="s">
        <v>26</v>
      </c>
      <c r="B25">
        <v>1</v>
      </c>
      <c r="C25">
        <v>3</v>
      </c>
      <c r="D25">
        <v>62</v>
      </c>
      <c r="E25">
        <v>14</v>
      </c>
      <c r="M25">
        <f t="shared" ca="1" si="1"/>
        <v>16.053323134898559</v>
      </c>
      <c r="N25">
        <f t="shared" ca="1" si="1"/>
        <v>147.05240562466159</v>
      </c>
      <c r="O25">
        <f t="shared" ca="1" si="1"/>
        <v>78.954540366241417</v>
      </c>
      <c r="P25">
        <f t="shared" ca="1" si="1"/>
        <v>231.14117958070386</v>
      </c>
      <c r="Q25">
        <f t="shared" ca="1" si="2"/>
        <v>16.053323134898559</v>
      </c>
      <c r="R25" t="str">
        <f t="shared" ca="1" si="3"/>
        <v>C1</v>
      </c>
      <c r="S25">
        <v>25</v>
      </c>
      <c r="T25" t="str">
        <f t="shared" ca="1" si="4"/>
        <v>C1</v>
      </c>
      <c r="U25">
        <f t="shared" ca="1" si="5"/>
        <v>0</v>
      </c>
    </row>
    <row r="26" spans="1:21" x14ac:dyDescent="0.25">
      <c r="A26" t="s">
        <v>27</v>
      </c>
      <c r="B26">
        <v>13</v>
      </c>
      <c r="C26">
        <v>209</v>
      </c>
      <c r="D26">
        <v>44</v>
      </c>
      <c r="E26">
        <v>13</v>
      </c>
      <c r="M26">
        <f t="shared" ca="1" si="1"/>
        <v>192.08077329443401</v>
      </c>
      <c r="N26">
        <f t="shared" ca="1" si="1"/>
        <v>65.444709488238999</v>
      </c>
      <c r="O26">
        <f t="shared" ca="1" si="1"/>
        <v>128.4555154302237</v>
      </c>
      <c r="P26">
        <f t="shared" ca="1" si="1"/>
        <v>34.060270709674739</v>
      </c>
      <c r="Q26">
        <f t="shared" ca="1" si="2"/>
        <v>34.060270709674739</v>
      </c>
      <c r="R26" t="str">
        <f t="shared" ca="1" si="3"/>
        <v>C4</v>
      </c>
      <c r="S26">
        <v>26</v>
      </c>
      <c r="T26" t="str">
        <f t="shared" ca="1" si="4"/>
        <v>C4</v>
      </c>
      <c r="U26">
        <f t="shared" ca="1" si="5"/>
        <v>0</v>
      </c>
    </row>
    <row r="27" spans="1:21" x14ac:dyDescent="0.25">
      <c r="A27" t="s">
        <v>28</v>
      </c>
      <c r="B27">
        <v>8</v>
      </c>
      <c r="C27">
        <v>80</v>
      </c>
      <c r="D27">
        <v>61</v>
      </c>
      <c r="E27">
        <v>28</v>
      </c>
      <c r="M27">
        <f t="shared" ca="1" si="1"/>
        <v>64.959068745209848</v>
      </c>
      <c r="N27">
        <f t="shared" ca="1" si="1"/>
        <v>70.447214281332649</v>
      </c>
      <c r="O27">
        <f t="shared" ca="1" si="1"/>
        <v>11.142386538698871</v>
      </c>
      <c r="P27">
        <f t="shared" ca="1" si="1"/>
        <v>153.59813721234394</v>
      </c>
      <c r="Q27">
        <f t="shared" ca="1" si="2"/>
        <v>11.142386538698871</v>
      </c>
      <c r="R27" t="str">
        <f t="shared" ca="1" si="3"/>
        <v>C3</v>
      </c>
      <c r="S27">
        <v>27</v>
      </c>
      <c r="T27" t="str">
        <f t="shared" ca="1" si="4"/>
        <v>C3</v>
      </c>
      <c r="U27">
        <f t="shared" ca="1" si="5"/>
        <v>0</v>
      </c>
    </row>
    <row r="28" spans="1:21" x14ac:dyDescent="0.25">
      <c r="A28" t="s">
        <v>29</v>
      </c>
      <c r="B28">
        <v>5</v>
      </c>
      <c r="C28">
        <v>19</v>
      </c>
      <c r="D28">
        <v>45</v>
      </c>
      <c r="E28">
        <v>15</v>
      </c>
      <c r="M28">
        <f t="shared" ca="1" si="1"/>
        <v>11.727649172022534</v>
      </c>
      <c r="N28">
        <f t="shared" ca="1" si="1"/>
        <v>133.00229321331267</v>
      </c>
      <c r="O28">
        <f t="shared" ca="1" si="1"/>
        <v>64.080569944753492</v>
      </c>
      <c r="P28">
        <f t="shared" ca="1" si="1"/>
        <v>215.7047301573262</v>
      </c>
      <c r="Q28">
        <f t="shared" ca="1" si="2"/>
        <v>11.727649172022534</v>
      </c>
      <c r="R28" t="str">
        <f t="shared" ca="1" si="3"/>
        <v>C1</v>
      </c>
      <c r="S28">
        <v>28</v>
      </c>
      <c r="T28" t="str">
        <f t="shared" ca="1" si="4"/>
        <v>C1</v>
      </c>
      <c r="U28">
        <f t="shared" ca="1" si="5"/>
        <v>0</v>
      </c>
    </row>
    <row r="29" spans="1:21" x14ac:dyDescent="0.25">
      <c r="A29" t="s">
        <v>30</v>
      </c>
      <c r="B29">
        <v>4</v>
      </c>
      <c r="C29">
        <v>10</v>
      </c>
      <c r="D29">
        <v>56</v>
      </c>
      <c r="E29">
        <v>13</v>
      </c>
      <c r="M29">
        <f t="shared" ca="1" si="1"/>
        <v>7.9513187200460704</v>
      </c>
      <c r="N29">
        <f t="shared" ca="1" si="1"/>
        <v>140.46213012766108</v>
      </c>
      <c r="O29">
        <f t="shared" ca="1" si="1"/>
        <v>71.865518698314418</v>
      </c>
      <c r="P29">
        <f t="shared" ca="1" si="1"/>
        <v>224.21186227243527</v>
      </c>
      <c r="Q29">
        <f t="shared" ca="1" si="2"/>
        <v>7.9513187200460704</v>
      </c>
      <c r="R29" t="str">
        <f t="shared" ca="1" si="3"/>
        <v>C1</v>
      </c>
      <c r="S29">
        <v>29</v>
      </c>
      <c r="T29" t="str">
        <f t="shared" ca="1" si="4"/>
        <v>C1</v>
      </c>
      <c r="U29">
        <f t="shared" ca="1" si="5"/>
        <v>0</v>
      </c>
    </row>
    <row r="30" spans="1:21" x14ac:dyDescent="0.25">
      <c r="A30" t="s">
        <v>31</v>
      </c>
      <c r="B30">
        <v>11</v>
      </c>
      <c r="C30">
        <v>239</v>
      </c>
      <c r="D30">
        <v>75</v>
      </c>
      <c r="E30">
        <v>43</v>
      </c>
      <c r="M30">
        <f t="shared" ca="1" si="1"/>
        <v>224.59346265950788</v>
      </c>
      <c r="N30">
        <f t="shared" ca="1" si="1"/>
        <v>92.43814147850442</v>
      </c>
      <c r="O30">
        <f t="shared" ca="1" si="1"/>
        <v>160.34437765149247</v>
      </c>
      <c r="P30">
        <f t="shared" ca="1" si="1"/>
        <v>20.769876145563334</v>
      </c>
      <c r="Q30">
        <f t="shared" ca="1" si="2"/>
        <v>20.769876145563334</v>
      </c>
      <c r="R30" t="str">
        <f t="shared" ca="1" si="3"/>
        <v>C4</v>
      </c>
      <c r="S30">
        <v>30</v>
      </c>
      <c r="T30" t="str">
        <f t="shared" ca="1" si="4"/>
        <v>C4</v>
      </c>
      <c r="U30">
        <f t="shared" ca="1" si="5"/>
        <v>0</v>
      </c>
    </row>
    <row r="31" spans="1:21" x14ac:dyDescent="0.25">
      <c r="A31" t="s">
        <v>32</v>
      </c>
      <c r="B31">
        <v>0</v>
      </c>
      <c r="C31">
        <v>0.1</v>
      </c>
      <c r="D31">
        <v>53</v>
      </c>
      <c r="E31">
        <v>6</v>
      </c>
      <c r="M31">
        <f t="shared" ca="1" si="1"/>
        <v>18.749454413830993</v>
      </c>
      <c r="N31">
        <f t="shared" ca="1" si="1"/>
        <v>151.29348961538298</v>
      </c>
      <c r="O31">
        <f t="shared" ca="1" si="1"/>
        <v>82.723411304042457</v>
      </c>
      <c r="P31">
        <f t="shared" ca="1" si="1"/>
        <v>234.86037927905602</v>
      </c>
      <c r="Q31">
        <f t="shared" ca="1" si="2"/>
        <v>18.749454413830993</v>
      </c>
      <c r="R31" t="str">
        <f t="shared" ca="1" si="3"/>
        <v>C1</v>
      </c>
      <c r="S31">
        <v>31</v>
      </c>
      <c r="T31" t="str">
        <f t="shared" ca="1" si="4"/>
        <v>C1</v>
      </c>
      <c r="U31">
        <f t="shared" ca="1" si="5"/>
        <v>0</v>
      </c>
    </row>
    <row r="32" spans="1:21" x14ac:dyDescent="0.25">
      <c r="A32" t="s">
        <v>33</v>
      </c>
      <c r="B32">
        <v>5</v>
      </c>
      <c r="C32">
        <v>155</v>
      </c>
      <c r="D32">
        <v>87</v>
      </c>
      <c r="E32">
        <v>19</v>
      </c>
      <c r="M32">
        <f t="shared" ca="1" si="1"/>
        <v>141.11715714545957</v>
      </c>
      <c r="N32">
        <f t="shared" ca="1" si="1"/>
        <v>18.482694608741443</v>
      </c>
      <c r="O32">
        <f t="shared" ca="1" si="1"/>
        <v>78.837297292870488</v>
      </c>
      <c r="P32">
        <f t="shared" ca="1" si="1"/>
        <v>82.866255656513246</v>
      </c>
      <c r="Q32">
        <f t="shared" ca="1" si="2"/>
        <v>18.482694608741443</v>
      </c>
      <c r="R32" t="str">
        <f t="shared" ca="1" si="3"/>
        <v>C2</v>
      </c>
      <c r="S32">
        <v>32</v>
      </c>
      <c r="T32" t="str">
        <f t="shared" ca="1" si="4"/>
        <v>C2</v>
      </c>
      <c r="U32">
        <f t="shared" ca="1" si="5"/>
        <v>0</v>
      </c>
    </row>
    <row r="33" spans="1:21" x14ac:dyDescent="0.25">
      <c r="A33" t="s">
        <v>34</v>
      </c>
      <c r="B33">
        <v>12</v>
      </c>
      <c r="C33">
        <v>229</v>
      </c>
      <c r="D33">
        <v>64</v>
      </c>
      <c r="E33">
        <v>32</v>
      </c>
      <c r="M33">
        <f t="shared" ca="1" si="1"/>
        <v>212.75752942382698</v>
      </c>
      <c r="N33">
        <f t="shared" ca="1" si="1"/>
        <v>80.59410648428333</v>
      </c>
      <c r="O33">
        <f t="shared" ca="1" si="1"/>
        <v>148.30032404250204</v>
      </c>
      <c r="P33">
        <f t="shared" ca="1" si="1"/>
        <v>6.9355634822504975</v>
      </c>
      <c r="Q33">
        <f t="shared" ca="1" si="2"/>
        <v>6.9355634822504975</v>
      </c>
      <c r="R33" t="str">
        <f t="shared" ca="1" si="3"/>
        <v>C4</v>
      </c>
      <c r="S33">
        <v>33</v>
      </c>
      <c r="T33" t="str">
        <f t="shared" ca="1" si="4"/>
        <v>C4</v>
      </c>
      <c r="U33">
        <f t="shared" ca="1" si="5"/>
        <v>0</v>
      </c>
    </row>
    <row r="34" spans="1:21" x14ac:dyDescent="0.25">
      <c r="A34" t="s">
        <v>35</v>
      </c>
      <c r="B34">
        <v>9</v>
      </c>
      <c r="C34">
        <v>161</v>
      </c>
      <c r="D34">
        <v>85</v>
      </c>
      <c r="E34">
        <v>23</v>
      </c>
      <c r="M34">
        <f t="shared" ca="1" si="1"/>
        <v>146.940787046889</v>
      </c>
      <c r="N34">
        <f t="shared" ca="1" si="1"/>
        <v>19.214838016491317</v>
      </c>
      <c r="O34">
        <f t="shared" ca="1" si="1"/>
        <v>84.033640750462411</v>
      </c>
      <c r="P34">
        <f t="shared" ca="1" si="1"/>
        <v>76.089903859761563</v>
      </c>
      <c r="Q34">
        <f t="shared" ca="1" si="2"/>
        <v>19.214838016491317</v>
      </c>
      <c r="R34" t="str">
        <f t="shared" ca="1" si="3"/>
        <v>C2</v>
      </c>
      <c r="S34">
        <v>34</v>
      </c>
      <c r="T34" t="str">
        <f t="shared" ca="1" si="4"/>
        <v>C2</v>
      </c>
      <c r="U34">
        <f t="shared" ca="1" si="5"/>
        <v>0</v>
      </c>
    </row>
    <row r="35" spans="1:21" x14ac:dyDescent="0.25">
      <c r="A35" t="s">
        <v>36</v>
      </c>
      <c r="B35">
        <v>13</v>
      </c>
      <c r="C35">
        <v>321</v>
      </c>
      <c r="D35">
        <v>45</v>
      </c>
      <c r="E35">
        <v>13</v>
      </c>
      <c r="M35">
        <f t="shared" ca="1" si="1"/>
        <v>303.79277812485327</v>
      </c>
      <c r="N35">
        <f t="shared" ca="1" si="1"/>
        <v>173.50622467220015</v>
      </c>
      <c r="O35">
        <f t="shared" ca="1" si="1"/>
        <v>239.87563328617694</v>
      </c>
      <c r="P35">
        <f t="shared" ca="1" si="1"/>
        <v>90.354630117517871</v>
      </c>
      <c r="Q35">
        <f t="shared" ca="1" si="2"/>
        <v>90.354630117517871</v>
      </c>
      <c r="R35" t="str">
        <f t="shared" ca="1" si="3"/>
        <v>C4</v>
      </c>
      <c r="S35">
        <v>35</v>
      </c>
      <c r="T35" t="str">
        <f t="shared" ca="1" si="4"/>
        <v>C4</v>
      </c>
      <c r="U35">
        <f t="shared" ca="1" si="5"/>
        <v>0</v>
      </c>
    </row>
    <row r="36" spans="1:21" x14ac:dyDescent="0.25">
      <c r="A36" t="s">
        <v>37</v>
      </c>
      <c r="B36">
        <v>0.1</v>
      </c>
      <c r="C36">
        <v>27</v>
      </c>
      <c r="D36">
        <v>44</v>
      </c>
      <c r="E36">
        <v>6</v>
      </c>
      <c r="M36">
        <f t="shared" ca="1" si="1"/>
        <v>16.260444053479183</v>
      </c>
      <c r="N36">
        <f t="shared" ca="1" si="1"/>
        <v>126.3222070738158</v>
      </c>
      <c r="O36">
        <f t="shared" ca="1" si="1"/>
        <v>57.879294897033589</v>
      </c>
      <c r="P36">
        <f t="shared" ca="1" si="1"/>
        <v>208.74262494609903</v>
      </c>
      <c r="Q36">
        <f t="shared" ca="1" si="2"/>
        <v>16.260444053479183</v>
      </c>
      <c r="R36" t="str">
        <f t="shared" ca="1" si="3"/>
        <v>C1</v>
      </c>
      <c r="S36">
        <v>36</v>
      </c>
      <c r="T36" t="str">
        <f t="shared" ca="1" si="4"/>
        <v>C1</v>
      </c>
      <c r="U36">
        <f t="shared" ca="1" si="5"/>
        <v>0</v>
      </c>
    </row>
    <row r="37" spans="1:21" x14ac:dyDescent="0.25">
      <c r="A37" t="s">
        <v>38</v>
      </c>
      <c r="B37">
        <v>8</v>
      </c>
      <c r="C37">
        <v>119</v>
      </c>
      <c r="D37">
        <v>73</v>
      </c>
      <c r="E37">
        <v>18</v>
      </c>
      <c r="M37">
        <f t="shared" ca="1" si="1"/>
        <v>103.2121008172106</v>
      </c>
      <c r="N37">
        <f t="shared" ca="1" si="1"/>
        <v>30.783274679604833</v>
      </c>
      <c r="O37">
        <f t="shared" ca="1" si="1"/>
        <v>40.321451417879835</v>
      </c>
      <c r="P37">
        <f t="shared" ca="1" si="1"/>
        <v>115.44183092159712</v>
      </c>
      <c r="Q37">
        <f t="shared" ca="1" si="2"/>
        <v>30.783274679604833</v>
      </c>
      <c r="R37" t="str">
        <f t="shared" ca="1" si="3"/>
        <v>C2</v>
      </c>
      <c r="S37">
        <v>37</v>
      </c>
      <c r="T37" t="str">
        <f t="shared" ca="1" si="4"/>
        <v>C2</v>
      </c>
      <c r="U37">
        <f t="shared" ca="1" si="5"/>
        <v>0</v>
      </c>
    </row>
    <row r="38" spans="1:21" x14ac:dyDescent="0.25">
      <c r="A38" t="s">
        <v>39</v>
      </c>
      <c r="B38">
        <v>4</v>
      </c>
      <c r="C38">
        <v>116</v>
      </c>
      <c r="D38">
        <v>59</v>
      </c>
      <c r="E38">
        <v>20</v>
      </c>
      <c r="M38">
        <f t="shared" ca="1" si="1"/>
        <v>98.814519093468618</v>
      </c>
      <c r="N38">
        <f t="shared" ca="1" si="1"/>
        <v>35.502253449605135</v>
      </c>
      <c r="O38">
        <f t="shared" ca="1" si="1"/>
        <v>34.426047954677827</v>
      </c>
      <c r="P38">
        <f t="shared" ca="1" si="1"/>
        <v>118.01859071816628</v>
      </c>
      <c r="Q38">
        <f t="shared" ca="1" si="2"/>
        <v>34.426047954677827</v>
      </c>
      <c r="R38" t="str">
        <f t="shared" ca="1" si="3"/>
        <v>C3</v>
      </c>
      <c r="S38">
        <v>38</v>
      </c>
      <c r="T38" t="str">
        <f t="shared" ca="1" si="4"/>
        <v>C3</v>
      </c>
      <c r="U38">
        <f t="shared" ca="1" si="5"/>
        <v>0</v>
      </c>
    </row>
    <row r="39" spans="1:21" x14ac:dyDescent="0.25">
      <c r="A39" t="s">
        <v>40</v>
      </c>
      <c r="B39">
        <v>4</v>
      </c>
      <c r="C39">
        <v>103</v>
      </c>
      <c r="D39">
        <v>58</v>
      </c>
      <c r="E39">
        <v>29</v>
      </c>
      <c r="M39">
        <f t="shared" ca="1" si="1"/>
        <v>87.168444721137718</v>
      </c>
      <c r="N39">
        <f t="shared" ca="1" si="1"/>
        <v>48.920445623481392</v>
      </c>
      <c r="O39">
        <f t="shared" ca="1" si="1"/>
        <v>24.096737907396875</v>
      </c>
      <c r="P39">
        <f t="shared" ca="1" si="1"/>
        <v>130.81377946515872</v>
      </c>
      <c r="Q39">
        <f t="shared" ca="1" si="2"/>
        <v>24.096737907396875</v>
      </c>
      <c r="R39" t="str">
        <f t="shared" ca="1" si="3"/>
        <v>C3</v>
      </c>
      <c r="S39">
        <v>39</v>
      </c>
      <c r="T39" t="str">
        <f t="shared" ca="1" si="4"/>
        <v>C3</v>
      </c>
      <c r="U39">
        <f t="shared" ca="1" si="5"/>
        <v>0</v>
      </c>
    </row>
    <row r="40" spans="1:21" x14ac:dyDescent="0.25">
      <c r="A40" t="s">
        <v>41</v>
      </c>
      <c r="B40">
        <v>4</v>
      </c>
      <c r="C40">
        <v>57</v>
      </c>
      <c r="D40">
        <v>67</v>
      </c>
      <c r="E40">
        <v>13</v>
      </c>
      <c r="M40">
        <f t="shared" ca="1" si="1"/>
        <v>41.030936561356256</v>
      </c>
      <c r="N40">
        <f t="shared" ca="1" si="1"/>
        <v>92.967790121095163</v>
      </c>
      <c r="O40">
        <f t="shared" ca="1" si="1"/>
        <v>26.686190769343199</v>
      </c>
      <c r="P40">
        <f t="shared" ca="1" si="1"/>
        <v>177.31518115882733</v>
      </c>
      <c r="Q40">
        <f t="shared" ca="1" si="2"/>
        <v>26.686190769343199</v>
      </c>
      <c r="R40" t="str">
        <f t="shared" ca="1" si="3"/>
        <v>C3</v>
      </c>
      <c r="S40">
        <v>40</v>
      </c>
      <c r="T40" t="str">
        <f t="shared" ca="1" si="4"/>
        <v>C3</v>
      </c>
      <c r="U40">
        <f t="shared" ca="1" si="5"/>
        <v>0</v>
      </c>
    </row>
    <row r="41" spans="1:21" x14ac:dyDescent="0.25">
      <c r="A41" t="s">
        <v>42</v>
      </c>
      <c r="B41">
        <v>2</v>
      </c>
      <c r="C41">
        <v>97</v>
      </c>
      <c r="D41">
        <v>83</v>
      </c>
      <c r="E41">
        <v>5</v>
      </c>
      <c r="M41">
        <f t="shared" ca="1" si="1"/>
        <v>84.208214975664674</v>
      </c>
      <c r="N41">
        <f t="shared" ca="1" si="1"/>
        <v>56.722217869191262</v>
      </c>
      <c r="O41">
        <f t="shared" ca="1" si="1"/>
        <v>32.080411122330986</v>
      </c>
      <c r="P41">
        <f t="shared" ca="1" si="1"/>
        <v>140.12275958994687</v>
      </c>
      <c r="Q41">
        <f t="shared" ca="1" si="2"/>
        <v>32.080411122330986</v>
      </c>
      <c r="R41" t="str">
        <f t="shared" ca="1" si="3"/>
        <v>C3</v>
      </c>
      <c r="S41">
        <v>41</v>
      </c>
      <c r="T41" t="str">
        <f t="shared" ca="1" si="4"/>
        <v>C3</v>
      </c>
      <c r="U41">
        <f t="shared" ca="1" si="5"/>
        <v>0</v>
      </c>
    </row>
    <row r="42" spans="1:21" x14ac:dyDescent="0.25">
      <c r="A42" t="s">
        <v>43</v>
      </c>
      <c r="B42">
        <v>13</v>
      </c>
      <c r="C42">
        <v>210</v>
      </c>
      <c r="D42">
        <v>46</v>
      </c>
      <c r="E42">
        <v>21</v>
      </c>
      <c r="M42">
        <f t="shared" ca="1" si="1"/>
        <v>193.1815446249291</v>
      </c>
      <c r="N42">
        <f t="shared" ca="1" si="1"/>
        <v>65.16294959560993</v>
      </c>
      <c r="O42">
        <f t="shared" ca="1" si="1"/>
        <v>129.19295431425212</v>
      </c>
      <c r="P42">
        <f t="shared" ca="1" si="1"/>
        <v>29.615908576579702</v>
      </c>
      <c r="Q42">
        <f t="shared" ca="1" si="2"/>
        <v>29.615908576579702</v>
      </c>
      <c r="R42" t="str">
        <f t="shared" ca="1" si="3"/>
        <v>C4</v>
      </c>
      <c r="S42">
        <v>42</v>
      </c>
      <c r="T42" t="str">
        <f t="shared" ca="1" si="4"/>
        <v>C4</v>
      </c>
      <c r="U42">
        <f t="shared" ca="1" si="5"/>
        <v>0</v>
      </c>
    </row>
    <row r="43" spans="1:21" x14ac:dyDescent="0.25">
      <c r="A43" t="s">
        <v>44</v>
      </c>
      <c r="B43">
        <v>3</v>
      </c>
      <c r="C43">
        <v>1</v>
      </c>
      <c r="D43">
        <v>43</v>
      </c>
      <c r="E43">
        <v>12</v>
      </c>
      <c r="M43">
        <f t="shared" ca="1" si="1"/>
        <v>20.977417401013081</v>
      </c>
      <c r="N43">
        <f t="shared" ca="1" si="1"/>
        <v>151.24751237623713</v>
      </c>
      <c r="O43">
        <f t="shared" ca="1" si="1"/>
        <v>82.294103339452249</v>
      </c>
      <c r="P43">
        <f t="shared" ca="1" si="1"/>
        <v>234.00693343992864</v>
      </c>
      <c r="Q43">
        <f t="shared" ca="1" si="2"/>
        <v>20.977417401013081</v>
      </c>
      <c r="R43" t="str">
        <f t="shared" ca="1" si="3"/>
        <v>C1</v>
      </c>
      <c r="S43">
        <v>43</v>
      </c>
      <c r="T43" t="str">
        <f t="shared" ca="1" si="4"/>
        <v>C1</v>
      </c>
      <c r="U43">
        <f t="shared" ca="1" si="5"/>
        <v>0</v>
      </c>
    </row>
    <row r="44" spans="1:21" x14ac:dyDescent="0.25">
      <c r="A44" t="s">
        <v>45</v>
      </c>
      <c r="B44">
        <v>14</v>
      </c>
      <c r="C44">
        <v>96</v>
      </c>
      <c r="D44">
        <v>58</v>
      </c>
      <c r="E44">
        <v>27</v>
      </c>
      <c r="M44">
        <f t="shared" ca="1" si="1"/>
        <v>80.787343674360187</v>
      </c>
      <c r="N44">
        <f t="shared" ca="1" si="1"/>
        <v>55.422107502331592</v>
      </c>
      <c r="O44">
        <f t="shared" ca="1" si="1"/>
        <v>19.286941465953355</v>
      </c>
      <c r="P44">
        <f t="shared" ca="1" si="1"/>
        <v>137.6977613085549</v>
      </c>
      <c r="Q44">
        <f t="shared" ca="1" si="2"/>
        <v>19.286941465953355</v>
      </c>
      <c r="R44" t="str">
        <f t="shared" ca="1" si="3"/>
        <v>C3</v>
      </c>
      <c r="S44">
        <v>44</v>
      </c>
      <c r="T44" t="str">
        <f t="shared" ca="1" si="4"/>
        <v>C3</v>
      </c>
      <c r="U44">
        <f t="shared" ca="1" si="5"/>
        <v>0</v>
      </c>
    </row>
    <row r="45" spans="1:21" x14ac:dyDescent="0.25">
      <c r="A45" t="s">
        <v>46</v>
      </c>
      <c r="B45">
        <v>13</v>
      </c>
      <c r="C45">
        <v>137</v>
      </c>
      <c r="D45">
        <v>79</v>
      </c>
      <c r="E45">
        <v>25</v>
      </c>
      <c r="M45">
        <f t="shared" ca="1" si="1"/>
        <v>122.84366620436975</v>
      </c>
      <c r="N45">
        <f t="shared" ca="1" si="1"/>
        <v>16.721542991004153</v>
      </c>
      <c r="O45">
        <f t="shared" ca="1" si="1"/>
        <v>60.133070028987468</v>
      </c>
      <c r="P45">
        <f t="shared" ca="1" si="1"/>
        <v>98.023112643115454</v>
      </c>
      <c r="Q45">
        <f t="shared" ca="1" si="2"/>
        <v>16.721542991004153</v>
      </c>
      <c r="R45" t="str">
        <f t="shared" ca="1" si="3"/>
        <v>C2</v>
      </c>
      <c r="S45">
        <v>45</v>
      </c>
      <c r="T45" t="str">
        <f t="shared" ca="1" si="4"/>
        <v>C2</v>
      </c>
      <c r="U45">
        <f t="shared" ca="1" si="5"/>
        <v>0</v>
      </c>
    </row>
    <row r="46" spans="1:21" x14ac:dyDescent="0.25">
      <c r="A46" t="s">
        <v>47</v>
      </c>
      <c r="B46">
        <v>0</v>
      </c>
      <c r="C46">
        <v>49</v>
      </c>
      <c r="D46">
        <v>74</v>
      </c>
      <c r="E46">
        <v>21</v>
      </c>
      <c r="M46">
        <f t="shared" ca="1" si="1"/>
        <v>37.505741057135481</v>
      </c>
      <c r="N46">
        <f t="shared" ca="1" si="1"/>
        <v>100.95548523978277</v>
      </c>
      <c r="O46">
        <f t="shared" ca="1" si="1"/>
        <v>36.805607966419707</v>
      </c>
      <c r="P46">
        <f t="shared" ca="1" si="1"/>
        <v>185.3173780632699</v>
      </c>
      <c r="Q46">
        <f t="shared" ca="1" si="2"/>
        <v>36.805607966419707</v>
      </c>
      <c r="R46" t="str">
        <f t="shared" ca="1" si="3"/>
        <v>C3</v>
      </c>
      <c r="S46">
        <v>46</v>
      </c>
      <c r="T46" t="str">
        <f t="shared" ca="1" si="4"/>
        <v>C1</v>
      </c>
      <c r="U46">
        <f t="shared" ca="1" si="5"/>
        <v>1</v>
      </c>
    </row>
    <row r="47" spans="1:21" x14ac:dyDescent="0.25">
      <c r="A47" t="s">
        <v>48</v>
      </c>
      <c r="B47">
        <v>0.1</v>
      </c>
      <c r="C47">
        <v>44</v>
      </c>
      <c r="D47">
        <v>24</v>
      </c>
      <c r="E47">
        <v>8</v>
      </c>
      <c r="M47">
        <f t="shared" ca="1" si="1"/>
        <v>41.536583334478067</v>
      </c>
      <c r="N47">
        <f t="shared" ca="1" si="1"/>
        <v>116.01249932658118</v>
      </c>
      <c r="O47">
        <f t="shared" ca="1" si="1"/>
        <v>51.964854576060461</v>
      </c>
      <c r="P47">
        <f t="shared" ca="1" si="1"/>
        <v>194.68119884486399</v>
      </c>
      <c r="Q47">
        <f t="shared" ca="1" si="2"/>
        <v>41.536583334478067</v>
      </c>
      <c r="R47" t="str">
        <f t="shared" ca="1" si="3"/>
        <v>C1</v>
      </c>
      <c r="S47">
        <v>47</v>
      </c>
      <c r="T47" t="str">
        <f t="shared" ca="1" si="4"/>
        <v>C1</v>
      </c>
      <c r="U47">
        <f t="shared" ca="1" si="5"/>
        <v>0</v>
      </c>
    </row>
    <row r="48" spans="1:21" x14ac:dyDescent="0.25">
      <c r="A48" t="s">
        <v>49</v>
      </c>
      <c r="B48">
        <v>7</v>
      </c>
      <c r="C48">
        <v>100</v>
      </c>
      <c r="D48">
        <v>58</v>
      </c>
      <c r="E48">
        <v>16</v>
      </c>
      <c r="M48">
        <f t="shared" ca="1" si="1"/>
        <v>82.687850451229522</v>
      </c>
      <c r="N48">
        <f t="shared" ca="1" si="1"/>
        <v>51.119565725854905</v>
      </c>
      <c r="O48">
        <f t="shared" ca="1" si="1"/>
        <v>18.542368900559719</v>
      </c>
      <c r="P48">
        <f t="shared" ca="1" si="1"/>
        <v>134.16552372014968</v>
      </c>
      <c r="Q48">
        <f t="shared" ca="1" si="2"/>
        <v>18.542368900559719</v>
      </c>
      <c r="R48" t="str">
        <f t="shared" ca="1" si="3"/>
        <v>C3</v>
      </c>
      <c r="S48">
        <v>48</v>
      </c>
      <c r="T48" t="str">
        <f t="shared" ca="1" si="4"/>
        <v>C3</v>
      </c>
      <c r="U48">
        <f t="shared" ca="1" si="5"/>
        <v>0</v>
      </c>
    </row>
    <row r="49" spans="1:21" x14ac:dyDescent="0.25">
      <c r="A49" t="s">
        <v>50</v>
      </c>
      <c r="B49">
        <v>1</v>
      </c>
      <c r="C49">
        <v>62</v>
      </c>
      <c r="D49">
        <v>73</v>
      </c>
      <c r="E49">
        <v>24</v>
      </c>
      <c r="M49">
        <f t="shared" ca="1" si="1"/>
        <v>49.172239970063082</v>
      </c>
      <c r="N49">
        <f t="shared" ca="1" si="1"/>
        <v>87.953453599048629</v>
      </c>
      <c r="O49">
        <f t="shared" ca="1" si="1"/>
        <v>25.742042999299375</v>
      </c>
      <c r="P49">
        <f t="shared" ca="1" si="1"/>
        <v>172.17006305465799</v>
      </c>
      <c r="Q49">
        <f t="shared" ca="1" si="2"/>
        <v>25.742042999299375</v>
      </c>
      <c r="R49" t="str">
        <f t="shared" ca="1" si="3"/>
        <v>C3</v>
      </c>
      <c r="S49">
        <v>49</v>
      </c>
      <c r="T49" t="str">
        <f t="shared" ca="1" si="4"/>
        <v>C3</v>
      </c>
      <c r="U49">
        <f t="shared" ca="1" si="5"/>
        <v>0</v>
      </c>
    </row>
    <row r="50" spans="1:21" x14ac:dyDescent="0.25">
      <c r="A50" t="s">
        <v>51</v>
      </c>
      <c r="B50">
        <v>5</v>
      </c>
      <c r="C50">
        <v>65</v>
      </c>
      <c r="D50">
        <v>34</v>
      </c>
      <c r="E50">
        <v>9</v>
      </c>
      <c r="M50">
        <f t="shared" ca="1" si="1"/>
        <v>52.326399081308153</v>
      </c>
      <c r="N50">
        <f t="shared" ca="1" si="1"/>
        <v>92.571107803677066</v>
      </c>
      <c r="O50">
        <f t="shared" ca="1" si="1"/>
        <v>30.591166117760935</v>
      </c>
      <c r="P50">
        <f t="shared" ca="1" si="1"/>
        <v>172.03185514221914</v>
      </c>
      <c r="Q50">
        <f t="shared" ca="1" si="2"/>
        <v>30.591166117760935</v>
      </c>
      <c r="R50" t="str">
        <f t="shared" ca="1" si="3"/>
        <v>C3</v>
      </c>
      <c r="S50">
        <v>50</v>
      </c>
      <c r="T50" t="str">
        <f t="shared" ca="1" si="4"/>
        <v>C3</v>
      </c>
      <c r="U50">
        <f t="shared" ca="1" si="5"/>
        <v>0</v>
      </c>
    </row>
    <row r="51" spans="1:21" x14ac:dyDescent="0.25">
      <c r="A51" t="s">
        <v>52</v>
      </c>
      <c r="B51">
        <v>0</v>
      </c>
      <c r="C51">
        <v>0.1</v>
      </c>
      <c r="D51">
        <v>60</v>
      </c>
      <c r="E51">
        <v>11</v>
      </c>
      <c r="M51">
        <f t="shared" ca="1" si="1"/>
        <v>18.129668997507473</v>
      </c>
      <c r="N51">
        <f t="shared" ca="1" si="1"/>
        <v>150.27481492252787</v>
      </c>
      <c r="O51">
        <f t="shared" ca="1" si="1"/>
        <v>82.022330970155807</v>
      </c>
      <c r="P51">
        <f t="shared" ca="1" si="1"/>
        <v>234.27876688305517</v>
      </c>
      <c r="Q51">
        <f t="shared" ca="1" si="2"/>
        <v>18.129668997507473</v>
      </c>
      <c r="R51" t="str">
        <f t="shared" ca="1" si="3"/>
        <v>C1</v>
      </c>
      <c r="S51">
        <v>51</v>
      </c>
      <c r="T51" t="str">
        <f t="shared" ca="1" si="4"/>
        <v>C1</v>
      </c>
      <c r="U51">
        <f t="shared" ca="1" si="5"/>
        <v>0</v>
      </c>
    </row>
    <row r="52" spans="1:21" x14ac:dyDescent="0.25">
      <c r="A52" t="s">
        <v>53</v>
      </c>
      <c r="B52">
        <v>6</v>
      </c>
      <c r="C52">
        <v>143</v>
      </c>
      <c r="D52">
        <v>51</v>
      </c>
      <c r="E52">
        <v>11</v>
      </c>
      <c r="M52">
        <f t="shared" ca="1" si="1"/>
        <v>125.55702420227477</v>
      </c>
      <c r="N52">
        <f t="shared" ca="1" si="1"/>
        <v>22.239829136034295</v>
      </c>
      <c r="O52">
        <f t="shared" ca="1" si="1"/>
        <v>62.127445178797146</v>
      </c>
      <c r="P52">
        <f t="shared" ca="1" si="1"/>
        <v>92.847581925367123</v>
      </c>
      <c r="Q52">
        <f t="shared" ca="1" si="2"/>
        <v>22.239829136034295</v>
      </c>
      <c r="R52" t="str">
        <f t="shared" ca="1" si="3"/>
        <v>C2</v>
      </c>
      <c r="S52">
        <v>52</v>
      </c>
      <c r="T52" t="str">
        <f t="shared" ca="1" si="4"/>
        <v>C2</v>
      </c>
      <c r="U52">
        <f t="shared" ca="1" si="5"/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D130A-A329-4344-913D-0D824B202481}">
  <dimension ref="A1:U52"/>
  <sheetViews>
    <sheetView topLeftCell="E4" zoomScale="250" zoomScaleNormal="250" workbookViewId="0">
      <selection activeCell="F2" sqref="F2"/>
    </sheetView>
  </sheetViews>
  <sheetFormatPr defaultRowHeight="15" x14ac:dyDescent="0.25"/>
  <cols>
    <col min="7" max="7" width="9.7109375" bestFit="1" customWidth="1"/>
  </cols>
  <sheetData>
    <row r="1" spans="1:21" x14ac:dyDescent="0.25">
      <c r="F1" t="s">
        <v>70</v>
      </c>
      <c r="H1" t="s">
        <v>55</v>
      </c>
      <c r="M1" t="s">
        <v>60</v>
      </c>
      <c r="S1">
        <v>1</v>
      </c>
    </row>
    <row r="2" spans="1:21" x14ac:dyDescent="0.25">
      <c r="A2" t="s">
        <v>54</v>
      </c>
      <c r="B2" t="s">
        <v>0</v>
      </c>
      <c r="C2" t="s">
        <v>1</v>
      </c>
      <c r="D2" t="s">
        <v>2</v>
      </c>
      <c r="E2" t="s">
        <v>3</v>
      </c>
      <c r="H2" t="s">
        <v>56</v>
      </c>
      <c r="I2" t="s">
        <v>57</v>
      </c>
      <c r="J2" t="s">
        <v>58</v>
      </c>
      <c r="K2" t="s">
        <v>59</v>
      </c>
      <c r="M2" t="s">
        <v>56</v>
      </c>
      <c r="N2" t="s">
        <v>57</v>
      </c>
      <c r="O2" t="s">
        <v>58</v>
      </c>
      <c r="P2" t="s">
        <v>59</v>
      </c>
      <c r="Q2" t="s">
        <v>62</v>
      </c>
      <c r="R2" t="s">
        <v>61</v>
      </c>
      <c r="S2">
        <v>2</v>
      </c>
      <c r="T2" t="s">
        <v>64</v>
      </c>
      <c r="U2" t="s">
        <v>60</v>
      </c>
    </row>
    <row r="3" spans="1:21" x14ac:dyDescent="0.25">
      <c r="A3" t="s">
        <v>4</v>
      </c>
      <c r="B3">
        <v>12</v>
      </c>
      <c r="C3">
        <v>193</v>
      </c>
      <c r="D3">
        <v>51</v>
      </c>
      <c r="E3">
        <v>21</v>
      </c>
      <c r="F3">
        <v>2</v>
      </c>
      <c r="G3" t="s">
        <v>0</v>
      </c>
      <c r="H3">
        <f ca="1">AVERAGEIFS(
INDIRECT($F$1&amp;"!"&amp;ADDRESS(3,$F3)):INDIRECT($F$1&amp;"!"&amp;ADDRESS(52,$F3) ),
INDIRECT($F$1&amp;"!R3"):INDIRECT($F$1&amp;"!R52"),
H$2)</f>
        <v>2.1692307692307695</v>
      </c>
      <c r="I3">
        <f ca="1">AVERAGEIFS(
INDIRECT($F$1&amp;"!"&amp;ADDRESS(3,$F3)):INDIRECT($F$1&amp;"!"&amp;ADDRESS(52,$F3) ),
INDIRECT($F$1&amp;"!R3"):INDIRECT($F$1&amp;"!R52"),
I$2)</f>
        <v>8.6</v>
      </c>
      <c r="J3">
        <f ca="1">AVERAGEIFS(
INDIRECT($F$1&amp;"!"&amp;ADDRESS(3,$F3)):INDIRECT($F$1&amp;"!"&amp;ADDRESS(52,$F3) ),
INDIRECT($F$1&amp;"!R3"):INDIRECT($F$1&amp;"!R52"),
J$2)</f>
        <v>4.5384615384615383</v>
      </c>
      <c r="K3">
        <f ca="1">AVERAGEIFS(
INDIRECT($F$1&amp;"!"&amp;ADDRESS(3,$F3)):INDIRECT($F$1&amp;"!"&amp;ADDRESS(52,$F3) ),
INDIRECT($F$1&amp;"!R3"):INDIRECT($F$1&amp;"!R52"),
K$2)</f>
        <v>10.285714285714286</v>
      </c>
      <c r="M3">
        <f ca="1">SQRT(
 ($B3-H$3)^2 +
 ($C3-H$4) ^2 +
 ($D3-H$5)^2 +
 ($E3-H$6)^2)</f>
        <v>178.39528611067303</v>
      </c>
      <c r="N3">
        <f t="shared" ref="N3:P18" ca="1" si="0">SQRT(
 ($B3-I$3)^2 +
 ($C3-I$4) ^2 +
 ($D3-I$5)^2 +
 ($E3-I$6)^2)</f>
        <v>47.512208957277494</v>
      </c>
      <c r="O3">
        <f t="shared" ca="1" si="0"/>
        <v>114.42981880590681</v>
      </c>
      <c r="P3">
        <f t="shared" ca="1" si="0"/>
        <v>42.689433764129987</v>
      </c>
      <c r="Q3">
        <f ca="1">MIN(M3:P3)</f>
        <v>42.689433764129987</v>
      </c>
      <c r="R3" t="str">
        <f ca="1">IF(Q3=M3,$M$2,IF(Q3=N3,$N$2,IF(Q3=O3,$O$2,$P$2)))</f>
        <v>C4</v>
      </c>
      <c r="S3">
        <v>3</v>
      </c>
      <c r="T3" t="str">
        <f ca="1">INDIRECT($F$1&amp;"!R"&amp;S3)</f>
        <v>C4</v>
      </c>
      <c r="U3">
        <f ca="1">IF(R3=T3,0,1)</f>
        <v>0</v>
      </c>
    </row>
    <row r="4" spans="1:21" x14ac:dyDescent="0.25">
      <c r="A4" t="s">
        <v>5</v>
      </c>
      <c r="B4">
        <v>9</v>
      </c>
      <c r="C4">
        <v>222</v>
      </c>
      <c r="D4">
        <v>39</v>
      </c>
      <c r="E4">
        <v>42</v>
      </c>
      <c r="F4">
        <v>3</v>
      </c>
      <c r="G4" t="s">
        <v>1</v>
      </c>
      <c r="H4">
        <f ca="1">AVERAGEIFS(
INDIRECT($F$1&amp;"!"&amp;ADDRESS(3,$F4)):INDIRECT($F$1&amp;"!"&amp;ADDRESS(52,$F4) ),
INDIRECT($F$1&amp;"!R3"):INDIRECT($F$1&amp;"!R52"),
H$2)</f>
        <v>15.184615384615382</v>
      </c>
      <c r="I4">
        <f ca="1">AVERAGEIFS(
INDIRECT($F$1&amp;"!"&amp;ADDRESS(3,$F4)):INDIRECT($F$1&amp;"!"&amp;ADDRESS(52,$F4) ),
INDIRECT($F$1&amp;"!R3"):INDIRECT($F$1&amp;"!R52"),
I$2)</f>
        <v>149.5</v>
      </c>
      <c r="J4">
        <f ca="1">AVERAGEIFS(
INDIRECT($F$1&amp;"!"&amp;ADDRESS(3,$F4)):INDIRECT($F$1&amp;"!"&amp;ADDRESS(52,$F4) ),
INDIRECT($F$1&amp;"!R3"):INDIRECT($F$1&amp;"!R52"),
J$2)</f>
        <v>79.15384615384616</v>
      </c>
      <c r="K4">
        <f ca="1">AVERAGEIFS(
INDIRECT($F$1&amp;"!"&amp;ADDRESS(3,$F4)):INDIRECT($F$1&amp;"!"&amp;ADDRESS(52,$F4) ),
INDIRECT($F$1&amp;"!R3"):INDIRECT($F$1&amp;"!R52"),
K$2)</f>
        <v>233.57142857142858</v>
      </c>
      <c r="M4">
        <f t="shared" ref="M4:P52" ca="1" si="1">SQRT(
 ($B4-H$3)^2 +
 ($C4-H$4) ^2 +
 ($D4-H$5)^2 +
 ($E4-H$6)^2)</f>
        <v>209.79081438141321</v>
      </c>
      <c r="N4">
        <f t="shared" ca="1" si="0"/>
        <v>81.627262602637842</v>
      </c>
      <c r="O4">
        <f t="shared" ca="1" si="0"/>
        <v>146.3203504999021</v>
      </c>
      <c r="P4">
        <f t="shared" ca="1" si="0"/>
        <v>30.127619709956431</v>
      </c>
      <c r="Q4">
        <f t="shared" ref="Q4:Q52" ca="1" si="2">MIN(M4:P4)</f>
        <v>30.127619709956431</v>
      </c>
      <c r="R4" t="str">
        <f t="shared" ref="R4:R52" ca="1" si="3">IF(Q4=M4,$M$2,IF(Q4=N4,$N$2,IF(Q4=O4,$O$2,$P$2)))</f>
        <v>C4</v>
      </c>
      <c r="S4">
        <v>4</v>
      </c>
      <c r="T4" t="str">
        <f t="shared" ref="T4:T52" ca="1" si="4">INDIRECT($F$1&amp;"!R"&amp;S4)</f>
        <v>C4</v>
      </c>
      <c r="U4">
        <f t="shared" ref="U4:U52" ca="1" si="5">IF(R4=T4,0,1)</f>
        <v>0</v>
      </c>
    </row>
    <row r="5" spans="1:21" x14ac:dyDescent="0.25">
      <c r="A5" t="s">
        <v>6</v>
      </c>
      <c r="B5">
        <v>6</v>
      </c>
      <c r="C5">
        <v>226</v>
      </c>
      <c r="D5">
        <v>72</v>
      </c>
      <c r="E5">
        <v>30</v>
      </c>
      <c r="F5">
        <v>4</v>
      </c>
      <c r="G5" t="s">
        <v>2</v>
      </c>
      <c r="H5">
        <f ca="1">AVERAGEIFS(
INDIRECT($F$1&amp;"!"&amp;ADDRESS(3,$F5)):INDIRECT($F$1&amp;"!"&amp;ADDRESS(52,$F5) ),
INDIRECT($F$1&amp;"!R3"):INDIRECT($F$1&amp;"!R52"),
H$2)</f>
        <v>54.384615384615387</v>
      </c>
      <c r="I5">
        <f ca="1">AVERAGEIFS(
INDIRECT($F$1&amp;"!"&amp;ADDRESS(3,$F5)):INDIRECT($F$1&amp;"!"&amp;ADDRESS(52,$F5) ),
INDIRECT($F$1&amp;"!R3"):INDIRECT($F$1&amp;"!R52"),
I$2)</f>
        <v>69.8</v>
      </c>
      <c r="J5">
        <f ca="1">AVERAGEIFS(
INDIRECT($F$1&amp;"!"&amp;ADDRESS(3,$F5)):INDIRECT($F$1&amp;"!"&amp;ADDRESS(52,$F5) ),
INDIRECT($F$1&amp;"!R3"):INDIRECT($F$1&amp;"!R52"),
J$2)</f>
        <v>59.307692307692307</v>
      </c>
      <c r="K5">
        <f ca="1">AVERAGEIFS(
INDIRECT($F$1&amp;"!"&amp;ADDRESS(3,$F5)):INDIRECT($F$1&amp;"!"&amp;ADDRESS(52,$F5) ),
INDIRECT($F$1&amp;"!R3"):INDIRECT($F$1&amp;"!R52"),
K$2)</f>
        <v>62.571428571428569</v>
      </c>
      <c r="M5">
        <f t="shared" ca="1" si="1"/>
        <v>212.4292489249458</v>
      </c>
      <c r="N5">
        <f t="shared" ca="1" si="0"/>
        <v>77.15056707503841</v>
      </c>
      <c r="O5">
        <f t="shared" ca="1" si="0"/>
        <v>147.88232968124575</v>
      </c>
      <c r="P5">
        <f t="shared" ca="1" si="0"/>
        <v>13.113320848414775</v>
      </c>
      <c r="Q5">
        <f t="shared" ca="1" si="2"/>
        <v>13.113320848414775</v>
      </c>
      <c r="R5" t="str">
        <f t="shared" ca="1" si="3"/>
        <v>C4</v>
      </c>
      <c r="S5">
        <v>5</v>
      </c>
      <c r="T5" t="str">
        <f t="shared" ca="1" si="4"/>
        <v>C4</v>
      </c>
      <c r="U5">
        <f t="shared" ca="1" si="5"/>
        <v>0</v>
      </c>
    </row>
    <row r="6" spans="1:21" x14ac:dyDescent="0.25">
      <c r="A6" t="s">
        <v>7</v>
      </c>
      <c r="B6">
        <v>8</v>
      </c>
      <c r="C6">
        <v>177</v>
      </c>
      <c r="D6">
        <v>50</v>
      </c>
      <c r="E6">
        <v>17</v>
      </c>
      <c r="F6">
        <v>5</v>
      </c>
      <c r="G6" t="s">
        <v>3</v>
      </c>
      <c r="H6">
        <f ca="1">AVERAGEIFS(
INDIRECT($F$1&amp;"!"&amp;ADDRESS(3,$F6)):INDIRECT($F$1&amp;"!"&amp;ADDRESS(52,$F6) ),
INDIRECT($F$1&amp;"!R3"):INDIRECT($F$1&amp;"!R52"),
H$2)</f>
        <v>11.076923076923077</v>
      </c>
      <c r="I6">
        <f ca="1">AVERAGEIFS(
INDIRECT($F$1&amp;"!"&amp;ADDRESS(3,$F6)):INDIRECT($F$1&amp;"!"&amp;ADDRESS(52,$F6) ),
INDIRECT($F$1&amp;"!R3"):INDIRECT($F$1&amp;"!R52"),
I$2)</f>
        <v>20.6</v>
      </c>
      <c r="J6">
        <f ca="1">AVERAGEIFS(
INDIRECT($F$1&amp;"!"&amp;ADDRESS(3,$F6)):INDIRECT($F$1&amp;"!"&amp;ADDRESS(52,$F6) ),
INDIRECT($F$1&amp;"!R3"):INDIRECT($F$1&amp;"!R52"),
J$2)</f>
        <v>18.076923076923077</v>
      </c>
      <c r="K6">
        <f ca="1">AVERAGEIFS(
INDIRECT($F$1&amp;"!"&amp;ADDRESS(3,$F6)):INDIRECT($F$1&amp;"!"&amp;ADDRESS(52,$F6) ),
INDIRECT($F$1&amp;"!R3"):INDIRECT($F$1&amp;"!R52"),
K$2)</f>
        <v>27.285714285714285</v>
      </c>
      <c r="M6">
        <f t="shared" ca="1" si="1"/>
        <v>162.08801393179888</v>
      </c>
      <c r="N6">
        <f t="shared" ca="1" si="0"/>
        <v>34.08240015022416</v>
      </c>
      <c r="O6">
        <f t="shared" ca="1" si="0"/>
        <v>98.354689620852341</v>
      </c>
      <c r="P6">
        <f t="shared" ca="1" si="0"/>
        <v>58.901508937395164</v>
      </c>
      <c r="Q6">
        <f t="shared" ca="1" si="2"/>
        <v>34.08240015022416</v>
      </c>
      <c r="R6" t="str">
        <f t="shared" ca="1" si="3"/>
        <v>C2</v>
      </c>
      <c r="S6">
        <v>6</v>
      </c>
      <c r="T6" t="str">
        <f t="shared" ca="1" si="4"/>
        <v>C2</v>
      </c>
      <c r="U6">
        <f t="shared" ca="1" si="5"/>
        <v>0</v>
      </c>
    </row>
    <row r="7" spans="1:21" x14ac:dyDescent="0.25">
      <c r="A7" t="s">
        <v>8</v>
      </c>
      <c r="B7">
        <v>7</v>
      </c>
      <c r="C7">
        <v>235</v>
      </c>
      <c r="D7">
        <v>86</v>
      </c>
      <c r="E7">
        <v>39</v>
      </c>
      <c r="M7">
        <f t="shared" ca="1" si="1"/>
        <v>223.87802575107989</v>
      </c>
      <c r="N7">
        <f t="shared" ca="1" si="0"/>
        <v>88.959597571032219</v>
      </c>
      <c r="O7">
        <f t="shared" ca="1" si="0"/>
        <v>159.51281226944283</v>
      </c>
      <c r="P7">
        <f t="shared" ca="1" si="0"/>
        <v>26.437836213908835</v>
      </c>
      <c r="Q7">
        <f t="shared" ca="1" si="2"/>
        <v>26.437836213908835</v>
      </c>
      <c r="R7" t="str">
        <f t="shared" ca="1" si="3"/>
        <v>C4</v>
      </c>
      <c r="S7">
        <v>7</v>
      </c>
      <c r="T7" t="str">
        <f t="shared" ca="1" si="4"/>
        <v>C4</v>
      </c>
      <c r="U7">
        <f t="shared" ca="1" si="5"/>
        <v>0</v>
      </c>
    </row>
    <row r="8" spans="1:21" x14ac:dyDescent="0.25">
      <c r="A8" t="s">
        <v>9</v>
      </c>
      <c r="B8">
        <v>5</v>
      </c>
      <c r="C8">
        <v>170</v>
      </c>
      <c r="D8">
        <v>78</v>
      </c>
      <c r="E8">
        <v>37</v>
      </c>
      <c r="G8" t="s">
        <v>60</v>
      </c>
      <c r="H8">
        <f ca="1">SUM(U3:U52)</f>
        <v>1</v>
      </c>
      <c r="M8">
        <f t="shared" ca="1" si="1"/>
        <v>158.76242904333395</v>
      </c>
      <c r="N8">
        <f t="shared" ca="1" si="0"/>
        <v>27.73824075171315</v>
      </c>
      <c r="O8">
        <f t="shared" ca="1" si="0"/>
        <v>94.661089648762882</v>
      </c>
      <c r="P8">
        <f t="shared" ca="1" si="0"/>
        <v>66.345108858059433</v>
      </c>
      <c r="Q8">
        <f t="shared" ca="1" si="2"/>
        <v>27.73824075171315</v>
      </c>
      <c r="R8" t="str">
        <f t="shared" ca="1" si="3"/>
        <v>C2</v>
      </c>
      <c r="S8">
        <v>8</v>
      </c>
      <c r="T8" t="str">
        <f t="shared" ca="1" si="4"/>
        <v>C2</v>
      </c>
      <c r="U8">
        <f t="shared" ca="1" si="5"/>
        <v>0</v>
      </c>
    </row>
    <row r="9" spans="1:21" x14ac:dyDescent="0.25">
      <c r="A9" t="s">
        <v>10</v>
      </c>
      <c r="B9">
        <v>0</v>
      </c>
      <c r="C9">
        <v>35</v>
      </c>
      <c r="D9">
        <v>75</v>
      </c>
      <c r="E9">
        <v>7</v>
      </c>
      <c r="M9">
        <f t="shared" ca="1" si="1"/>
        <v>28.964986003814733</v>
      </c>
      <c r="N9">
        <f t="shared" ca="1" si="0"/>
        <v>115.74199756354648</v>
      </c>
      <c r="O9">
        <f t="shared" ca="1" si="0"/>
        <v>48.364310280161547</v>
      </c>
      <c r="P9">
        <f t="shared" ca="1" si="0"/>
        <v>200.25580579624165</v>
      </c>
      <c r="Q9">
        <f t="shared" ca="1" si="2"/>
        <v>28.964986003814733</v>
      </c>
      <c r="R9" t="str">
        <f t="shared" ca="1" si="3"/>
        <v>C1</v>
      </c>
      <c r="S9">
        <v>9</v>
      </c>
      <c r="T9" t="str">
        <f t="shared" ca="1" si="4"/>
        <v>C1</v>
      </c>
      <c r="U9">
        <f t="shared" ca="1" si="5"/>
        <v>0</v>
      </c>
    </row>
    <row r="10" spans="1:21" x14ac:dyDescent="0.25">
      <c r="A10" t="s">
        <v>11</v>
      </c>
      <c r="B10">
        <v>4</v>
      </c>
      <c r="C10">
        <v>198</v>
      </c>
      <c r="D10">
        <v>70</v>
      </c>
      <c r="E10">
        <v>15</v>
      </c>
      <c r="G10" t="s">
        <v>56</v>
      </c>
      <c r="H10">
        <f ca="1">COUNTIFS($R$3:$R$52,G10)</f>
        <v>13</v>
      </c>
      <c r="M10">
        <f t="shared" ca="1" si="1"/>
        <v>183.53214251808348</v>
      </c>
      <c r="N10">
        <f t="shared" ca="1" si="0"/>
        <v>49.038862140143507</v>
      </c>
      <c r="O10">
        <f t="shared" ca="1" si="0"/>
        <v>119.36704371081808</v>
      </c>
      <c r="P10">
        <f t="shared" ca="1" si="0"/>
        <v>38.871058432636872</v>
      </c>
      <c r="Q10">
        <f t="shared" ca="1" si="2"/>
        <v>38.871058432636872</v>
      </c>
      <c r="R10" t="str">
        <f t="shared" ca="1" si="3"/>
        <v>C4</v>
      </c>
      <c r="S10">
        <v>10</v>
      </c>
      <c r="T10" t="str">
        <f t="shared" ca="1" si="4"/>
        <v>C4</v>
      </c>
      <c r="U10">
        <f t="shared" ca="1" si="5"/>
        <v>0</v>
      </c>
    </row>
    <row r="11" spans="1:21" x14ac:dyDescent="0.25">
      <c r="A11" t="s">
        <v>12</v>
      </c>
      <c r="B11">
        <v>13</v>
      </c>
      <c r="C11">
        <v>259</v>
      </c>
      <c r="D11">
        <v>74</v>
      </c>
      <c r="E11">
        <v>30</v>
      </c>
      <c r="G11" t="s">
        <v>57</v>
      </c>
      <c r="H11">
        <f t="shared" ref="H11:H13" ca="1" si="6">COUNTIFS($R$3:$R$52,G11)</f>
        <v>11</v>
      </c>
      <c r="M11">
        <f t="shared" ca="1" si="1"/>
        <v>245.57299014982138</v>
      </c>
      <c r="N11">
        <f t="shared" ca="1" si="0"/>
        <v>110.07093167589707</v>
      </c>
      <c r="O11">
        <f t="shared" ca="1" si="0"/>
        <v>181.03662710907309</v>
      </c>
      <c r="P11">
        <f t="shared" ca="1" si="0"/>
        <v>28.141769377092636</v>
      </c>
      <c r="Q11">
        <f t="shared" ca="1" si="2"/>
        <v>28.141769377092636</v>
      </c>
      <c r="R11" t="str">
        <f t="shared" ca="1" si="3"/>
        <v>C4</v>
      </c>
      <c r="S11">
        <v>11</v>
      </c>
      <c r="T11" t="str">
        <f t="shared" ca="1" si="4"/>
        <v>C4</v>
      </c>
      <c r="U11">
        <f t="shared" ca="1" si="5"/>
        <v>0</v>
      </c>
    </row>
    <row r="12" spans="1:21" x14ac:dyDescent="0.25">
      <c r="A12" t="s">
        <v>13</v>
      </c>
      <c r="B12">
        <v>15</v>
      </c>
      <c r="C12">
        <v>136</v>
      </c>
      <c r="D12">
        <v>52</v>
      </c>
      <c r="E12">
        <v>24</v>
      </c>
      <c r="G12" t="s">
        <v>58</v>
      </c>
      <c r="H12">
        <f t="shared" ca="1" si="6"/>
        <v>12</v>
      </c>
      <c r="M12">
        <f t="shared" ca="1" si="1"/>
        <v>122.20342919291946</v>
      </c>
      <c r="N12">
        <f t="shared" ca="1" si="0"/>
        <v>23.486379031259798</v>
      </c>
      <c r="O12">
        <f t="shared" ca="1" si="0"/>
        <v>58.561200475941675</v>
      </c>
      <c r="P12">
        <f t="shared" ca="1" si="0"/>
        <v>98.310524277279029</v>
      </c>
      <c r="Q12">
        <f t="shared" ca="1" si="2"/>
        <v>23.486379031259798</v>
      </c>
      <c r="R12" t="str">
        <f t="shared" ca="1" si="3"/>
        <v>C2</v>
      </c>
      <c r="S12">
        <v>12</v>
      </c>
      <c r="T12" t="str">
        <f t="shared" ca="1" si="4"/>
        <v>C2</v>
      </c>
      <c r="U12">
        <f t="shared" ca="1" si="5"/>
        <v>0</v>
      </c>
    </row>
    <row r="13" spans="1:21" x14ac:dyDescent="0.25">
      <c r="A13" t="s">
        <v>14</v>
      </c>
      <c r="B13">
        <v>5</v>
      </c>
      <c r="C13">
        <v>32</v>
      </c>
      <c r="D13">
        <v>82</v>
      </c>
      <c r="E13">
        <v>17</v>
      </c>
      <c r="G13" t="s">
        <v>59</v>
      </c>
      <c r="H13">
        <f t="shared" ca="1" si="6"/>
        <v>14</v>
      </c>
      <c r="M13">
        <f t="shared" ca="1" si="1"/>
        <v>32.991858418305128</v>
      </c>
      <c r="N13">
        <f t="shared" ca="1" si="0"/>
        <v>118.24132103456895</v>
      </c>
      <c r="O13">
        <f t="shared" ca="1" si="0"/>
        <v>52.343087571980774</v>
      </c>
      <c r="P13">
        <f t="shared" ca="1" si="0"/>
        <v>202.83551192520306</v>
      </c>
      <c r="Q13">
        <f t="shared" ca="1" si="2"/>
        <v>32.991858418305128</v>
      </c>
      <c r="R13" t="str">
        <f t="shared" ca="1" si="3"/>
        <v>C1</v>
      </c>
      <c r="S13">
        <v>13</v>
      </c>
      <c r="T13" t="str">
        <f t="shared" ca="1" si="4"/>
        <v>C1</v>
      </c>
      <c r="U13">
        <f t="shared" ca="1" si="5"/>
        <v>0</v>
      </c>
    </row>
    <row r="14" spans="1:21" x14ac:dyDescent="0.25">
      <c r="A14" t="s">
        <v>15</v>
      </c>
      <c r="B14">
        <v>0</v>
      </c>
      <c r="C14">
        <v>54</v>
      </c>
      <c r="D14">
        <v>47</v>
      </c>
      <c r="E14">
        <v>12</v>
      </c>
      <c r="M14">
        <f t="shared" ca="1" si="1"/>
        <v>39.581867822969514</v>
      </c>
      <c r="N14">
        <f t="shared" ca="1" si="0"/>
        <v>98.934372186818862</v>
      </c>
      <c r="O14">
        <f t="shared" ca="1" si="0"/>
        <v>29.012443769719304</v>
      </c>
      <c r="P14">
        <f t="shared" ca="1" si="0"/>
        <v>181.18448147269848</v>
      </c>
      <c r="Q14">
        <f t="shared" ca="1" si="2"/>
        <v>29.012443769719304</v>
      </c>
      <c r="R14" t="str">
        <f t="shared" ca="1" si="3"/>
        <v>C3</v>
      </c>
      <c r="S14">
        <v>14</v>
      </c>
      <c r="T14" t="str">
        <f t="shared" ca="1" si="4"/>
        <v>C3</v>
      </c>
      <c r="U14">
        <f t="shared" ca="1" si="5"/>
        <v>0</v>
      </c>
    </row>
    <row r="15" spans="1:21" x14ac:dyDescent="0.25">
      <c r="A15" t="s">
        <v>16</v>
      </c>
      <c r="B15">
        <v>10</v>
      </c>
      <c r="C15">
        <v>218</v>
      </c>
      <c r="D15">
        <v>79</v>
      </c>
      <c r="E15">
        <v>20</v>
      </c>
      <c r="M15">
        <f t="shared" ca="1" si="1"/>
        <v>204.64833164472759</v>
      </c>
      <c r="N15">
        <f t="shared" ca="1" si="0"/>
        <v>69.131830584760309</v>
      </c>
      <c r="O15">
        <f t="shared" ca="1" si="0"/>
        <v>140.35514970009928</v>
      </c>
      <c r="P15">
        <f t="shared" ca="1" si="0"/>
        <v>23.780887541151579</v>
      </c>
      <c r="Q15">
        <f t="shared" ca="1" si="2"/>
        <v>23.780887541151579</v>
      </c>
      <c r="R15" t="str">
        <f t="shared" ca="1" si="3"/>
        <v>C4</v>
      </c>
      <c r="S15">
        <v>15</v>
      </c>
      <c r="T15" t="str">
        <f t="shared" ca="1" si="4"/>
        <v>C4</v>
      </c>
      <c r="U15">
        <f t="shared" ca="1" si="5"/>
        <v>0</v>
      </c>
    </row>
    <row r="16" spans="1:21" x14ac:dyDescent="0.25">
      <c r="A16" t="s">
        <v>17</v>
      </c>
      <c r="B16">
        <v>7</v>
      </c>
      <c r="C16">
        <v>26</v>
      </c>
      <c r="D16">
        <v>65</v>
      </c>
      <c r="E16">
        <v>19</v>
      </c>
      <c r="M16">
        <f t="shared" ca="1" si="1"/>
        <v>17.769930056170267</v>
      </c>
      <c r="N16">
        <f t="shared" ca="1" si="0"/>
        <v>123.61395552282922</v>
      </c>
      <c r="O16">
        <f t="shared" ca="1" si="0"/>
        <v>53.522378220835826</v>
      </c>
      <c r="P16">
        <f t="shared" ca="1" si="0"/>
        <v>207.77691136880244</v>
      </c>
      <c r="Q16">
        <f t="shared" ca="1" si="2"/>
        <v>17.769930056170267</v>
      </c>
      <c r="R16" t="str">
        <f t="shared" ca="1" si="3"/>
        <v>C1</v>
      </c>
      <c r="S16">
        <v>16</v>
      </c>
      <c r="T16" t="str">
        <f t="shared" ca="1" si="4"/>
        <v>C1</v>
      </c>
      <c r="U16">
        <f t="shared" ca="1" si="5"/>
        <v>0</v>
      </c>
    </row>
    <row r="17" spans="1:21" x14ac:dyDescent="0.25">
      <c r="A17" t="s">
        <v>18</v>
      </c>
      <c r="B17">
        <v>2</v>
      </c>
      <c r="C17">
        <v>0.1</v>
      </c>
      <c r="D17">
        <v>53</v>
      </c>
      <c r="E17">
        <v>9</v>
      </c>
      <c r="M17">
        <f t="shared" ca="1" si="1"/>
        <v>15.290684405408371</v>
      </c>
      <c r="N17">
        <f t="shared" ca="1" si="0"/>
        <v>150.93283274357506</v>
      </c>
      <c r="O17">
        <f t="shared" ca="1" si="0"/>
        <v>79.863207382944026</v>
      </c>
      <c r="P17">
        <f t="shared" ca="1" si="0"/>
        <v>234.52833648035988</v>
      </c>
      <c r="Q17">
        <f t="shared" ca="1" si="2"/>
        <v>15.290684405408371</v>
      </c>
      <c r="R17" t="str">
        <f t="shared" ca="1" si="3"/>
        <v>C1</v>
      </c>
      <c r="S17">
        <v>17</v>
      </c>
      <c r="T17" t="str">
        <f t="shared" ca="1" si="4"/>
        <v>C1</v>
      </c>
      <c r="U17">
        <f t="shared" ca="1" si="5"/>
        <v>0</v>
      </c>
    </row>
    <row r="18" spans="1:21" x14ac:dyDescent="0.25">
      <c r="A18" t="s">
        <v>19</v>
      </c>
      <c r="B18">
        <v>3</v>
      </c>
      <c r="C18">
        <v>80</v>
      </c>
      <c r="D18">
        <v>56</v>
      </c>
      <c r="E18">
        <v>16</v>
      </c>
      <c r="M18">
        <f t="shared" ca="1" si="1"/>
        <v>65.027458924681838</v>
      </c>
      <c r="N18">
        <f t="shared" ca="1" si="0"/>
        <v>71.22646979880443</v>
      </c>
      <c r="O18">
        <f t="shared" ca="1" si="0"/>
        <v>4.2822048183743915</v>
      </c>
      <c r="P18">
        <f t="shared" ca="1" si="0"/>
        <v>154.29781698562886</v>
      </c>
      <c r="Q18">
        <f t="shared" ca="1" si="2"/>
        <v>4.2822048183743915</v>
      </c>
      <c r="R18" t="str">
        <f t="shared" ca="1" si="3"/>
        <v>C3</v>
      </c>
      <c r="S18">
        <v>18</v>
      </c>
      <c r="T18" t="str">
        <f t="shared" ca="1" si="4"/>
        <v>C3</v>
      </c>
      <c r="U18">
        <f t="shared" ca="1" si="5"/>
        <v>0</v>
      </c>
    </row>
    <row r="19" spans="1:21" x14ac:dyDescent="0.25">
      <c r="A19" t="s">
        <v>20</v>
      </c>
      <c r="B19">
        <v>7</v>
      </c>
      <c r="C19">
        <v>70</v>
      </c>
      <c r="D19">
        <v>43</v>
      </c>
      <c r="E19">
        <v>15</v>
      </c>
      <c r="M19">
        <f t="shared" ca="1" si="1"/>
        <v>56.329945161463549</v>
      </c>
      <c r="N19">
        <f t="shared" ca="1" si="1"/>
        <v>84.097621845091439</v>
      </c>
      <c r="O19">
        <f t="shared" ca="1" si="1"/>
        <v>19.11178576244475</v>
      </c>
      <c r="P19">
        <f t="shared" ca="1" si="1"/>
        <v>165.22828981473495</v>
      </c>
      <c r="Q19">
        <f t="shared" ca="1" si="2"/>
        <v>19.11178576244475</v>
      </c>
      <c r="R19" t="str">
        <f t="shared" ca="1" si="3"/>
        <v>C3</v>
      </c>
      <c r="S19">
        <v>19</v>
      </c>
      <c r="T19" t="str">
        <f t="shared" ca="1" si="4"/>
        <v>C3</v>
      </c>
      <c r="U19">
        <f t="shared" ca="1" si="5"/>
        <v>0</v>
      </c>
    </row>
    <row r="20" spans="1:21" x14ac:dyDescent="0.25">
      <c r="A20" t="s">
        <v>21</v>
      </c>
      <c r="B20">
        <v>15</v>
      </c>
      <c r="C20">
        <v>159</v>
      </c>
      <c r="D20">
        <v>61</v>
      </c>
      <c r="E20">
        <v>19</v>
      </c>
      <c r="M20">
        <f t="shared" ca="1" si="1"/>
        <v>144.75507574058577</v>
      </c>
      <c r="N20">
        <f t="shared" ca="1" si="1"/>
        <v>14.533065746772083</v>
      </c>
      <c r="O20">
        <f t="shared" ca="1" si="1"/>
        <v>80.55164832166551</v>
      </c>
      <c r="P20">
        <f t="shared" ca="1" si="1"/>
        <v>75.194713231444567</v>
      </c>
      <c r="Q20">
        <f t="shared" ca="1" si="2"/>
        <v>14.533065746772083</v>
      </c>
      <c r="R20" t="str">
        <f t="shared" ca="1" si="3"/>
        <v>C2</v>
      </c>
      <c r="S20">
        <v>20</v>
      </c>
      <c r="T20" t="str">
        <f t="shared" ca="1" si="4"/>
        <v>C2</v>
      </c>
      <c r="U20">
        <f t="shared" ca="1" si="5"/>
        <v>0</v>
      </c>
    </row>
    <row r="21" spans="1:21" x14ac:dyDescent="0.25">
      <c r="A21" t="s">
        <v>22</v>
      </c>
      <c r="B21">
        <v>1</v>
      </c>
      <c r="C21">
        <v>0.1</v>
      </c>
      <c r="D21">
        <v>45</v>
      </c>
      <c r="E21">
        <v>7</v>
      </c>
      <c r="M21">
        <f t="shared" ca="1" si="1"/>
        <v>18.264857776226968</v>
      </c>
      <c r="N21">
        <f t="shared" ca="1" si="1"/>
        <v>152.24362055600227</v>
      </c>
      <c r="O21">
        <f t="shared" ca="1" si="1"/>
        <v>81.175363170107332</v>
      </c>
      <c r="P21">
        <f t="shared" ca="1" si="1"/>
        <v>235.19225700499166</v>
      </c>
      <c r="Q21">
        <f t="shared" ca="1" si="2"/>
        <v>18.264857776226968</v>
      </c>
      <c r="R21" t="str">
        <f t="shared" ca="1" si="3"/>
        <v>C1</v>
      </c>
      <c r="S21">
        <v>21</v>
      </c>
      <c r="T21" t="str">
        <f t="shared" ca="1" si="4"/>
        <v>C1</v>
      </c>
      <c r="U21">
        <f t="shared" ca="1" si="5"/>
        <v>0</v>
      </c>
    </row>
    <row r="22" spans="1:21" x14ac:dyDescent="0.25">
      <c r="A22" t="s">
        <v>23</v>
      </c>
      <c r="B22">
        <v>10</v>
      </c>
      <c r="C22">
        <v>260</v>
      </c>
      <c r="D22">
        <v>63</v>
      </c>
      <c r="E22">
        <v>28</v>
      </c>
      <c r="M22">
        <f t="shared" ca="1" si="1"/>
        <v>245.67561717789508</v>
      </c>
      <c r="N22">
        <f t="shared" ca="1" si="1"/>
        <v>110.96490436169447</v>
      </c>
      <c r="O22">
        <f t="shared" ca="1" si="1"/>
        <v>181.23813162530004</v>
      </c>
      <c r="P22">
        <f t="shared" ca="1" si="1"/>
        <v>26.443239172975442</v>
      </c>
      <c r="Q22">
        <f t="shared" ca="1" si="2"/>
        <v>26.443239172975442</v>
      </c>
      <c r="R22" t="str">
        <f t="shared" ca="1" si="3"/>
        <v>C4</v>
      </c>
      <c r="S22">
        <v>22</v>
      </c>
      <c r="T22" t="str">
        <f t="shared" ca="1" si="4"/>
        <v>C4</v>
      </c>
      <c r="U22">
        <f t="shared" ca="1" si="5"/>
        <v>0</v>
      </c>
    </row>
    <row r="23" spans="1:21" x14ac:dyDescent="0.25">
      <c r="A23" t="s">
        <v>24</v>
      </c>
      <c r="B23">
        <v>2</v>
      </c>
      <c r="C23">
        <v>138</v>
      </c>
      <c r="D23">
        <v>82</v>
      </c>
      <c r="E23">
        <v>13</v>
      </c>
      <c r="M23">
        <f t="shared" ca="1" si="1"/>
        <v>125.89660451968432</v>
      </c>
      <c r="N23">
        <f t="shared" ca="1" si="1"/>
        <v>19.555306185278717</v>
      </c>
      <c r="O23">
        <f t="shared" ca="1" si="1"/>
        <v>63.324794399972717</v>
      </c>
      <c r="P23">
        <f t="shared" ca="1" si="1"/>
        <v>98.914619954869806</v>
      </c>
      <c r="Q23">
        <f t="shared" ca="1" si="2"/>
        <v>19.555306185278717</v>
      </c>
      <c r="R23" t="str">
        <f t="shared" ca="1" si="3"/>
        <v>C2</v>
      </c>
      <c r="S23">
        <v>23</v>
      </c>
      <c r="T23" t="str">
        <f t="shared" ca="1" si="4"/>
        <v>C2</v>
      </c>
      <c r="U23">
        <f t="shared" ca="1" si="5"/>
        <v>0</v>
      </c>
    </row>
    <row r="24" spans="1:21" x14ac:dyDescent="0.25">
      <c r="A24" t="s">
        <v>25</v>
      </c>
      <c r="B24">
        <v>11</v>
      </c>
      <c r="C24">
        <v>251</v>
      </c>
      <c r="D24">
        <v>68</v>
      </c>
      <c r="E24">
        <v>35</v>
      </c>
      <c r="M24">
        <f t="shared" ca="1" si="1"/>
        <v>237.58066085900424</v>
      </c>
      <c r="N24">
        <f t="shared" ca="1" si="1"/>
        <v>102.56027496062987</v>
      </c>
      <c r="O24">
        <f t="shared" ca="1" si="1"/>
        <v>173.01675877373282</v>
      </c>
      <c r="P24">
        <f t="shared" ca="1" si="1"/>
        <v>19.830403373587316</v>
      </c>
      <c r="Q24">
        <f t="shared" ca="1" si="2"/>
        <v>19.830403373587316</v>
      </c>
      <c r="R24" t="str">
        <f t="shared" ca="1" si="3"/>
        <v>C4</v>
      </c>
      <c r="S24">
        <v>24</v>
      </c>
      <c r="T24" t="str">
        <f t="shared" ca="1" si="4"/>
        <v>C4</v>
      </c>
      <c r="U24">
        <f t="shared" ca="1" si="5"/>
        <v>0</v>
      </c>
    </row>
    <row r="25" spans="1:21" x14ac:dyDescent="0.25">
      <c r="A25" t="s">
        <v>26</v>
      </c>
      <c r="B25">
        <v>1</v>
      </c>
      <c r="C25">
        <v>3</v>
      </c>
      <c r="D25">
        <v>62</v>
      </c>
      <c r="E25">
        <v>14</v>
      </c>
      <c r="M25">
        <f t="shared" ca="1" si="1"/>
        <v>14.709534805736832</v>
      </c>
      <c r="N25">
        <f t="shared" ca="1" si="1"/>
        <v>147.05240562466159</v>
      </c>
      <c r="O25">
        <f t="shared" ca="1" si="1"/>
        <v>76.392400254004642</v>
      </c>
      <c r="P25">
        <f t="shared" ca="1" si="1"/>
        <v>231.14117958070386</v>
      </c>
      <c r="Q25">
        <f t="shared" ca="1" si="2"/>
        <v>14.709534805736832</v>
      </c>
      <c r="R25" t="str">
        <f t="shared" ca="1" si="3"/>
        <v>C1</v>
      </c>
      <c r="S25">
        <v>25</v>
      </c>
      <c r="T25" t="str">
        <f t="shared" ca="1" si="4"/>
        <v>C1</v>
      </c>
      <c r="U25">
        <f t="shared" ca="1" si="5"/>
        <v>0</v>
      </c>
    </row>
    <row r="26" spans="1:21" x14ac:dyDescent="0.25">
      <c r="A26" t="s">
        <v>27</v>
      </c>
      <c r="B26">
        <v>13</v>
      </c>
      <c r="C26">
        <v>209</v>
      </c>
      <c r="D26">
        <v>44</v>
      </c>
      <c r="E26">
        <v>13</v>
      </c>
      <c r="M26">
        <f t="shared" ca="1" si="1"/>
        <v>194.40485420194145</v>
      </c>
      <c r="N26">
        <f t="shared" ca="1" si="1"/>
        <v>65.444709488238999</v>
      </c>
      <c r="O26">
        <f t="shared" ca="1" si="1"/>
        <v>131.11720670259538</v>
      </c>
      <c r="P26">
        <f t="shared" ca="1" si="1"/>
        <v>34.060270709674739</v>
      </c>
      <c r="Q26">
        <f t="shared" ca="1" si="2"/>
        <v>34.060270709674739</v>
      </c>
      <c r="R26" t="str">
        <f t="shared" ca="1" si="3"/>
        <v>C4</v>
      </c>
      <c r="S26">
        <v>26</v>
      </c>
      <c r="T26" t="str">
        <f t="shared" ca="1" si="4"/>
        <v>C4</v>
      </c>
      <c r="U26">
        <f t="shared" ca="1" si="5"/>
        <v>0</v>
      </c>
    </row>
    <row r="27" spans="1:21" x14ac:dyDescent="0.25">
      <c r="A27" t="s">
        <v>28</v>
      </c>
      <c r="B27">
        <v>8</v>
      </c>
      <c r="C27">
        <v>80</v>
      </c>
      <c r="D27">
        <v>61</v>
      </c>
      <c r="E27">
        <v>28</v>
      </c>
      <c r="M27">
        <f t="shared" ca="1" si="1"/>
        <v>67.566158680337651</v>
      </c>
      <c r="N27">
        <f t="shared" ca="1" si="1"/>
        <v>70.447214281332649</v>
      </c>
      <c r="O27">
        <f t="shared" ca="1" si="1"/>
        <v>10.678463644121123</v>
      </c>
      <c r="P27">
        <f t="shared" ca="1" si="1"/>
        <v>153.59813721234394</v>
      </c>
      <c r="Q27">
        <f t="shared" ca="1" si="2"/>
        <v>10.678463644121123</v>
      </c>
      <c r="R27" t="str">
        <f t="shared" ca="1" si="3"/>
        <v>C3</v>
      </c>
      <c r="S27">
        <v>27</v>
      </c>
      <c r="T27" t="str">
        <f t="shared" ca="1" si="4"/>
        <v>C3</v>
      </c>
      <c r="U27">
        <f t="shared" ca="1" si="5"/>
        <v>0</v>
      </c>
    </row>
    <row r="28" spans="1:21" x14ac:dyDescent="0.25">
      <c r="A28" t="s">
        <v>29</v>
      </c>
      <c r="B28">
        <v>5</v>
      </c>
      <c r="C28">
        <v>19</v>
      </c>
      <c r="D28">
        <v>45</v>
      </c>
      <c r="E28">
        <v>15</v>
      </c>
      <c r="M28">
        <f t="shared" ca="1" si="1"/>
        <v>11.226395354819905</v>
      </c>
      <c r="N28">
        <f t="shared" ca="1" si="1"/>
        <v>133.00229321331267</v>
      </c>
      <c r="O28">
        <f t="shared" ca="1" si="1"/>
        <v>61.910223223995658</v>
      </c>
      <c r="P28">
        <f t="shared" ca="1" si="1"/>
        <v>215.7047301573262</v>
      </c>
      <c r="Q28">
        <f t="shared" ca="1" si="2"/>
        <v>11.226395354819905</v>
      </c>
      <c r="R28" t="str">
        <f t="shared" ca="1" si="3"/>
        <v>C1</v>
      </c>
      <c r="S28">
        <v>28</v>
      </c>
      <c r="T28" t="str">
        <f t="shared" ca="1" si="4"/>
        <v>C1</v>
      </c>
      <c r="U28">
        <f t="shared" ca="1" si="5"/>
        <v>0</v>
      </c>
    </row>
    <row r="29" spans="1:21" x14ac:dyDescent="0.25">
      <c r="A29" t="s">
        <v>30</v>
      </c>
      <c r="B29">
        <v>4</v>
      </c>
      <c r="C29">
        <v>10</v>
      </c>
      <c r="D29">
        <v>56</v>
      </c>
      <c r="E29">
        <v>13</v>
      </c>
      <c r="M29">
        <f t="shared" ca="1" si="1"/>
        <v>6.0448031374408018</v>
      </c>
      <c r="N29">
        <f t="shared" ca="1" si="1"/>
        <v>140.46213012766108</v>
      </c>
      <c r="O29">
        <f t="shared" ca="1" si="1"/>
        <v>69.420892784734377</v>
      </c>
      <c r="P29">
        <f t="shared" ca="1" si="1"/>
        <v>224.21186227243527</v>
      </c>
      <c r="Q29">
        <f t="shared" ca="1" si="2"/>
        <v>6.0448031374408018</v>
      </c>
      <c r="R29" t="str">
        <f t="shared" ca="1" si="3"/>
        <v>C1</v>
      </c>
      <c r="S29">
        <v>29</v>
      </c>
      <c r="T29" t="str">
        <f t="shared" ca="1" si="4"/>
        <v>C1</v>
      </c>
      <c r="U29">
        <f t="shared" ca="1" si="5"/>
        <v>0</v>
      </c>
    </row>
    <row r="30" spans="1:21" x14ac:dyDescent="0.25">
      <c r="A30" t="s">
        <v>31</v>
      </c>
      <c r="B30">
        <v>11</v>
      </c>
      <c r="C30">
        <v>239</v>
      </c>
      <c r="D30">
        <v>75</v>
      </c>
      <c r="E30">
        <v>43</v>
      </c>
      <c r="M30">
        <f t="shared" ca="1" si="1"/>
        <v>227.19019740916769</v>
      </c>
      <c r="N30">
        <f t="shared" ca="1" si="1"/>
        <v>92.43814147850442</v>
      </c>
      <c r="O30">
        <f t="shared" ca="1" si="1"/>
        <v>162.66515503549581</v>
      </c>
      <c r="P30">
        <f t="shared" ca="1" si="1"/>
        <v>20.769876145563334</v>
      </c>
      <c r="Q30">
        <f t="shared" ca="1" si="2"/>
        <v>20.769876145563334</v>
      </c>
      <c r="R30" t="str">
        <f t="shared" ca="1" si="3"/>
        <v>C4</v>
      </c>
      <c r="S30">
        <v>30</v>
      </c>
      <c r="T30" t="str">
        <f t="shared" ca="1" si="4"/>
        <v>C4</v>
      </c>
      <c r="U30">
        <f t="shared" ca="1" si="5"/>
        <v>0</v>
      </c>
    </row>
    <row r="31" spans="1:21" x14ac:dyDescent="0.25">
      <c r="A31" t="s">
        <v>32</v>
      </c>
      <c r="B31">
        <v>0</v>
      </c>
      <c r="C31">
        <v>0.1</v>
      </c>
      <c r="D31">
        <v>53</v>
      </c>
      <c r="E31">
        <v>6</v>
      </c>
      <c r="M31">
        <f t="shared" ca="1" si="1"/>
        <v>16.122763135525506</v>
      </c>
      <c r="N31">
        <f t="shared" ca="1" si="1"/>
        <v>151.29348961538298</v>
      </c>
      <c r="O31">
        <f t="shared" ca="1" si="1"/>
        <v>80.347665044520809</v>
      </c>
      <c r="P31">
        <f t="shared" ca="1" si="1"/>
        <v>234.86037927905602</v>
      </c>
      <c r="Q31">
        <f t="shared" ca="1" si="2"/>
        <v>16.122763135525506</v>
      </c>
      <c r="R31" t="str">
        <f t="shared" ca="1" si="3"/>
        <v>C1</v>
      </c>
      <c r="S31">
        <v>31</v>
      </c>
      <c r="T31" t="str">
        <f t="shared" ca="1" si="4"/>
        <v>C1</v>
      </c>
      <c r="U31">
        <f t="shared" ca="1" si="5"/>
        <v>0</v>
      </c>
    </row>
    <row r="32" spans="1:21" x14ac:dyDescent="0.25">
      <c r="A32" t="s">
        <v>33</v>
      </c>
      <c r="B32">
        <v>5</v>
      </c>
      <c r="C32">
        <v>155</v>
      </c>
      <c r="D32">
        <v>87</v>
      </c>
      <c r="E32">
        <v>19</v>
      </c>
      <c r="M32">
        <f t="shared" ca="1" si="1"/>
        <v>143.8154841841596</v>
      </c>
      <c r="N32">
        <f t="shared" ca="1" si="1"/>
        <v>18.482694608741443</v>
      </c>
      <c r="O32">
        <f t="shared" ca="1" si="1"/>
        <v>80.750034348830326</v>
      </c>
      <c r="P32">
        <f t="shared" ca="1" si="1"/>
        <v>82.866255656513246</v>
      </c>
      <c r="Q32">
        <f t="shared" ca="1" si="2"/>
        <v>18.482694608741443</v>
      </c>
      <c r="R32" t="str">
        <f t="shared" ca="1" si="3"/>
        <v>C2</v>
      </c>
      <c r="S32">
        <v>32</v>
      </c>
      <c r="T32" t="str">
        <f t="shared" ca="1" si="4"/>
        <v>C2</v>
      </c>
      <c r="U32">
        <f t="shared" ca="1" si="5"/>
        <v>0</v>
      </c>
    </row>
    <row r="33" spans="1:21" x14ac:dyDescent="0.25">
      <c r="A33" t="s">
        <v>34</v>
      </c>
      <c r="B33">
        <v>12</v>
      </c>
      <c r="C33">
        <v>229</v>
      </c>
      <c r="D33">
        <v>64</v>
      </c>
      <c r="E33">
        <v>32</v>
      </c>
      <c r="M33">
        <f t="shared" ca="1" si="1"/>
        <v>215.2763189278474</v>
      </c>
      <c r="N33">
        <f t="shared" ca="1" si="1"/>
        <v>80.59410648428333</v>
      </c>
      <c r="O33">
        <f t="shared" ca="1" si="1"/>
        <v>150.74950812915918</v>
      </c>
      <c r="P33">
        <f t="shared" ca="1" si="1"/>
        <v>6.9355634822504975</v>
      </c>
      <c r="Q33">
        <f t="shared" ca="1" si="2"/>
        <v>6.9355634822504975</v>
      </c>
      <c r="R33" t="str">
        <f t="shared" ca="1" si="3"/>
        <v>C4</v>
      </c>
      <c r="S33">
        <v>33</v>
      </c>
      <c r="T33" t="str">
        <f t="shared" ca="1" si="4"/>
        <v>C4</v>
      </c>
      <c r="U33">
        <f t="shared" ca="1" si="5"/>
        <v>0</v>
      </c>
    </row>
    <row r="34" spans="1:21" x14ac:dyDescent="0.25">
      <c r="A34" t="s">
        <v>35</v>
      </c>
      <c r="B34">
        <v>9</v>
      </c>
      <c r="C34">
        <v>161</v>
      </c>
      <c r="D34">
        <v>85</v>
      </c>
      <c r="E34">
        <v>23</v>
      </c>
      <c r="M34">
        <f t="shared" ca="1" si="1"/>
        <v>149.62702742913163</v>
      </c>
      <c r="N34">
        <f t="shared" ca="1" si="1"/>
        <v>19.214838016491317</v>
      </c>
      <c r="O34">
        <f t="shared" ca="1" si="1"/>
        <v>86.040859978261579</v>
      </c>
      <c r="P34">
        <f t="shared" ca="1" si="1"/>
        <v>76.089903859761563</v>
      </c>
      <c r="Q34">
        <f t="shared" ca="1" si="2"/>
        <v>19.214838016491317</v>
      </c>
      <c r="R34" t="str">
        <f t="shared" ca="1" si="3"/>
        <v>C2</v>
      </c>
      <c r="S34">
        <v>34</v>
      </c>
      <c r="T34" t="str">
        <f t="shared" ca="1" si="4"/>
        <v>C2</v>
      </c>
      <c r="U34">
        <f t="shared" ca="1" si="5"/>
        <v>0</v>
      </c>
    </row>
    <row r="35" spans="1:21" x14ac:dyDescent="0.25">
      <c r="A35" t="s">
        <v>36</v>
      </c>
      <c r="B35">
        <v>13</v>
      </c>
      <c r="C35">
        <v>321</v>
      </c>
      <c r="D35">
        <v>45</v>
      </c>
      <c r="E35">
        <v>13</v>
      </c>
      <c r="M35">
        <f t="shared" ca="1" si="1"/>
        <v>306.15702549566788</v>
      </c>
      <c r="N35">
        <f t="shared" ca="1" si="1"/>
        <v>173.50622467220015</v>
      </c>
      <c r="O35">
        <f t="shared" ca="1" si="1"/>
        <v>242.46988466697096</v>
      </c>
      <c r="P35">
        <f t="shared" ca="1" si="1"/>
        <v>90.354630117517871</v>
      </c>
      <c r="Q35">
        <f t="shared" ca="1" si="2"/>
        <v>90.354630117517871</v>
      </c>
      <c r="R35" t="str">
        <f t="shared" ca="1" si="3"/>
        <v>C4</v>
      </c>
      <c r="S35">
        <v>35</v>
      </c>
      <c r="T35" t="str">
        <f t="shared" ca="1" si="4"/>
        <v>C4</v>
      </c>
      <c r="U35">
        <f t="shared" ca="1" si="5"/>
        <v>0</v>
      </c>
    </row>
    <row r="36" spans="1:21" x14ac:dyDescent="0.25">
      <c r="A36" t="s">
        <v>37</v>
      </c>
      <c r="B36">
        <v>0.1</v>
      </c>
      <c r="C36">
        <v>27</v>
      </c>
      <c r="D36">
        <v>44</v>
      </c>
      <c r="E36">
        <v>6</v>
      </c>
      <c r="M36">
        <f t="shared" ca="1" si="1"/>
        <v>16.65834368120623</v>
      </c>
      <c r="N36">
        <f t="shared" ca="1" si="1"/>
        <v>126.3222070738158</v>
      </c>
      <c r="O36">
        <f t="shared" ca="1" si="1"/>
        <v>55.856075088215384</v>
      </c>
      <c r="P36">
        <f t="shared" ca="1" si="1"/>
        <v>208.74262494609903</v>
      </c>
      <c r="Q36">
        <f t="shared" ca="1" si="2"/>
        <v>16.65834368120623</v>
      </c>
      <c r="R36" t="str">
        <f t="shared" ca="1" si="3"/>
        <v>C1</v>
      </c>
      <c r="S36">
        <v>36</v>
      </c>
      <c r="T36" t="str">
        <f t="shared" ca="1" si="4"/>
        <v>C1</v>
      </c>
      <c r="U36">
        <f t="shared" ca="1" si="5"/>
        <v>0</v>
      </c>
    </row>
    <row r="37" spans="1:21" x14ac:dyDescent="0.25">
      <c r="A37" t="s">
        <v>38</v>
      </c>
      <c r="B37">
        <v>8</v>
      </c>
      <c r="C37">
        <v>119</v>
      </c>
      <c r="D37">
        <v>73</v>
      </c>
      <c r="E37">
        <v>18</v>
      </c>
      <c r="M37">
        <f t="shared" ca="1" si="1"/>
        <v>105.85883756741457</v>
      </c>
      <c r="N37">
        <f t="shared" ca="1" si="1"/>
        <v>30.783274679604833</v>
      </c>
      <c r="O37">
        <f t="shared" ca="1" si="1"/>
        <v>42.275092335235207</v>
      </c>
      <c r="P37">
        <f t="shared" ca="1" si="1"/>
        <v>115.44183092159712</v>
      </c>
      <c r="Q37">
        <f t="shared" ca="1" si="2"/>
        <v>30.783274679604833</v>
      </c>
      <c r="R37" t="str">
        <f t="shared" ca="1" si="3"/>
        <v>C2</v>
      </c>
      <c r="S37">
        <v>37</v>
      </c>
      <c r="T37" t="str">
        <f t="shared" ca="1" si="4"/>
        <v>C2</v>
      </c>
      <c r="U37">
        <f t="shared" ca="1" si="5"/>
        <v>0</v>
      </c>
    </row>
    <row r="38" spans="1:21" x14ac:dyDescent="0.25">
      <c r="A38" t="s">
        <v>39</v>
      </c>
      <c r="B38">
        <v>4</v>
      </c>
      <c r="C38">
        <v>116</v>
      </c>
      <c r="D38">
        <v>59</v>
      </c>
      <c r="E38">
        <v>20</v>
      </c>
      <c r="M38">
        <f t="shared" ca="1" si="1"/>
        <v>101.33122207911705</v>
      </c>
      <c r="N38">
        <f t="shared" ca="1" si="1"/>
        <v>35.502253449605135</v>
      </c>
      <c r="O38">
        <f t="shared" ca="1" si="1"/>
        <v>36.901516140818984</v>
      </c>
      <c r="P38">
        <f t="shared" ca="1" si="1"/>
        <v>118.01859071816628</v>
      </c>
      <c r="Q38">
        <f t="shared" ca="1" si="2"/>
        <v>35.502253449605135</v>
      </c>
      <c r="R38" t="str">
        <f t="shared" ca="1" si="3"/>
        <v>C2</v>
      </c>
      <c r="S38">
        <v>38</v>
      </c>
      <c r="T38" t="str">
        <f t="shared" ca="1" si="4"/>
        <v>C3</v>
      </c>
      <c r="U38">
        <f t="shared" ca="1" si="5"/>
        <v>1</v>
      </c>
    </row>
    <row r="39" spans="1:21" x14ac:dyDescent="0.25">
      <c r="A39" t="s">
        <v>40</v>
      </c>
      <c r="B39">
        <v>4</v>
      </c>
      <c r="C39">
        <v>103</v>
      </c>
      <c r="D39">
        <v>58</v>
      </c>
      <c r="E39">
        <v>29</v>
      </c>
      <c r="M39">
        <f t="shared" ca="1" si="1"/>
        <v>89.717340483498248</v>
      </c>
      <c r="N39">
        <f t="shared" ca="1" si="1"/>
        <v>48.920445623481392</v>
      </c>
      <c r="O39">
        <f t="shared" ca="1" si="1"/>
        <v>26.266950007983286</v>
      </c>
      <c r="P39">
        <f t="shared" ca="1" si="1"/>
        <v>130.81377946515872</v>
      </c>
      <c r="Q39">
        <f t="shared" ca="1" si="2"/>
        <v>26.266950007983286</v>
      </c>
      <c r="R39" t="str">
        <f t="shared" ca="1" si="3"/>
        <v>C3</v>
      </c>
      <c r="S39">
        <v>39</v>
      </c>
      <c r="T39" t="str">
        <f t="shared" ca="1" si="4"/>
        <v>C3</v>
      </c>
      <c r="U39">
        <f t="shared" ca="1" si="5"/>
        <v>0</v>
      </c>
    </row>
    <row r="40" spans="1:21" x14ac:dyDescent="0.25">
      <c r="A40" t="s">
        <v>41</v>
      </c>
      <c r="B40">
        <v>4</v>
      </c>
      <c r="C40">
        <v>57</v>
      </c>
      <c r="D40">
        <v>67</v>
      </c>
      <c r="E40">
        <v>13</v>
      </c>
      <c r="M40">
        <f t="shared" ca="1" si="1"/>
        <v>43.757562321900764</v>
      </c>
      <c r="N40">
        <f t="shared" ca="1" si="1"/>
        <v>92.967790121095163</v>
      </c>
      <c r="O40">
        <f t="shared" ca="1" si="1"/>
        <v>24.000616362894036</v>
      </c>
      <c r="P40">
        <f t="shared" ca="1" si="1"/>
        <v>177.31518115882733</v>
      </c>
      <c r="Q40">
        <f t="shared" ca="1" si="2"/>
        <v>24.000616362894036</v>
      </c>
      <c r="R40" t="str">
        <f t="shared" ca="1" si="3"/>
        <v>C3</v>
      </c>
      <c r="S40">
        <v>40</v>
      </c>
      <c r="T40" t="str">
        <f t="shared" ca="1" si="4"/>
        <v>C3</v>
      </c>
      <c r="U40">
        <f t="shared" ca="1" si="5"/>
        <v>0</v>
      </c>
    </row>
    <row r="41" spans="1:21" x14ac:dyDescent="0.25">
      <c r="A41" t="s">
        <v>42</v>
      </c>
      <c r="B41">
        <v>2</v>
      </c>
      <c r="C41">
        <v>97</v>
      </c>
      <c r="D41">
        <v>83</v>
      </c>
      <c r="E41">
        <v>5</v>
      </c>
      <c r="M41">
        <f t="shared" ca="1" si="1"/>
        <v>86.888175430180368</v>
      </c>
      <c r="N41">
        <f t="shared" ca="1" si="1"/>
        <v>56.722217869191262</v>
      </c>
      <c r="O41">
        <f t="shared" ca="1" si="1"/>
        <v>32.515540208177164</v>
      </c>
      <c r="P41">
        <f t="shared" ca="1" si="1"/>
        <v>140.12275958994687</v>
      </c>
      <c r="Q41">
        <f t="shared" ca="1" si="2"/>
        <v>32.515540208177164</v>
      </c>
      <c r="R41" t="str">
        <f t="shared" ca="1" si="3"/>
        <v>C3</v>
      </c>
      <c r="S41">
        <v>41</v>
      </c>
      <c r="T41" t="str">
        <f t="shared" ca="1" si="4"/>
        <v>C3</v>
      </c>
      <c r="U41">
        <f t="shared" ca="1" si="5"/>
        <v>0</v>
      </c>
    </row>
    <row r="42" spans="1:21" x14ac:dyDescent="0.25">
      <c r="A42" t="s">
        <v>43</v>
      </c>
      <c r="B42">
        <v>13</v>
      </c>
      <c r="C42">
        <v>210</v>
      </c>
      <c r="D42">
        <v>46</v>
      </c>
      <c r="E42">
        <v>21</v>
      </c>
      <c r="M42">
        <f t="shared" ca="1" si="1"/>
        <v>195.54822647045316</v>
      </c>
      <c r="N42">
        <f t="shared" ca="1" si="1"/>
        <v>65.16294959560993</v>
      </c>
      <c r="O42">
        <f t="shared" ca="1" si="1"/>
        <v>131.82546287694913</v>
      </c>
      <c r="P42">
        <f t="shared" ca="1" si="1"/>
        <v>29.615908576579702</v>
      </c>
      <c r="Q42">
        <f t="shared" ca="1" si="2"/>
        <v>29.615908576579702</v>
      </c>
      <c r="R42" t="str">
        <f t="shared" ca="1" si="3"/>
        <v>C4</v>
      </c>
      <c r="S42">
        <v>42</v>
      </c>
      <c r="T42" t="str">
        <f t="shared" ca="1" si="4"/>
        <v>C4</v>
      </c>
      <c r="U42">
        <f t="shared" ca="1" si="5"/>
        <v>0</v>
      </c>
    </row>
    <row r="43" spans="1:21" x14ac:dyDescent="0.25">
      <c r="A43" t="s">
        <v>44</v>
      </c>
      <c r="B43">
        <v>3</v>
      </c>
      <c r="C43">
        <v>1</v>
      </c>
      <c r="D43">
        <v>43</v>
      </c>
      <c r="E43">
        <v>12</v>
      </c>
      <c r="M43">
        <f t="shared" ca="1" si="1"/>
        <v>18.230606945074506</v>
      </c>
      <c r="N43">
        <f t="shared" ca="1" si="1"/>
        <v>151.24751237623713</v>
      </c>
      <c r="O43">
        <f t="shared" ca="1" si="1"/>
        <v>80.08283433439145</v>
      </c>
      <c r="P43">
        <f t="shared" ca="1" si="1"/>
        <v>234.00693343992864</v>
      </c>
      <c r="Q43">
        <f t="shared" ca="1" si="2"/>
        <v>18.230606945074506</v>
      </c>
      <c r="R43" t="str">
        <f t="shared" ca="1" si="3"/>
        <v>C1</v>
      </c>
      <c r="S43">
        <v>43</v>
      </c>
      <c r="T43" t="str">
        <f t="shared" ca="1" si="4"/>
        <v>C1</v>
      </c>
      <c r="U43">
        <f t="shared" ca="1" si="5"/>
        <v>0</v>
      </c>
    </row>
    <row r="44" spans="1:21" x14ac:dyDescent="0.25">
      <c r="A44" t="s">
        <v>45</v>
      </c>
      <c r="B44">
        <v>14</v>
      </c>
      <c r="C44">
        <v>96</v>
      </c>
      <c r="D44">
        <v>58</v>
      </c>
      <c r="E44">
        <v>27</v>
      </c>
      <c r="M44">
        <f t="shared" ca="1" si="1"/>
        <v>83.292910116885963</v>
      </c>
      <c r="N44">
        <f t="shared" ca="1" si="1"/>
        <v>55.422107502331592</v>
      </c>
      <c r="O44">
        <f t="shared" ca="1" si="1"/>
        <v>21.3224053618301</v>
      </c>
      <c r="P44">
        <f t="shared" ca="1" si="1"/>
        <v>137.6977613085549</v>
      </c>
      <c r="Q44">
        <f t="shared" ca="1" si="2"/>
        <v>21.3224053618301</v>
      </c>
      <c r="R44" t="str">
        <f t="shared" ca="1" si="3"/>
        <v>C3</v>
      </c>
      <c r="S44">
        <v>44</v>
      </c>
      <c r="T44" t="str">
        <f t="shared" ca="1" si="4"/>
        <v>C3</v>
      </c>
      <c r="U44">
        <f t="shared" ca="1" si="5"/>
        <v>0</v>
      </c>
    </row>
    <row r="45" spans="1:21" x14ac:dyDescent="0.25">
      <c r="A45" t="s">
        <v>46</v>
      </c>
      <c r="B45">
        <v>13</v>
      </c>
      <c r="C45">
        <v>137</v>
      </c>
      <c r="D45">
        <v>79</v>
      </c>
      <c r="E45">
        <v>25</v>
      </c>
      <c r="M45">
        <f t="shared" ca="1" si="1"/>
        <v>125.5231561182776</v>
      </c>
      <c r="N45">
        <f t="shared" ca="1" si="1"/>
        <v>16.721542991004153</v>
      </c>
      <c r="O45">
        <f t="shared" ca="1" si="1"/>
        <v>62.076494136350476</v>
      </c>
      <c r="P45">
        <f t="shared" ca="1" si="1"/>
        <v>98.023112643115454</v>
      </c>
      <c r="Q45">
        <f t="shared" ca="1" si="2"/>
        <v>16.721542991004153</v>
      </c>
      <c r="R45" t="str">
        <f t="shared" ca="1" si="3"/>
        <v>C2</v>
      </c>
      <c r="S45">
        <v>45</v>
      </c>
      <c r="T45" t="str">
        <f t="shared" ca="1" si="4"/>
        <v>C2</v>
      </c>
      <c r="U45">
        <f t="shared" ca="1" si="5"/>
        <v>0</v>
      </c>
    </row>
    <row r="46" spans="1:21" x14ac:dyDescent="0.25">
      <c r="A46" t="s">
        <v>47</v>
      </c>
      <c r="B46">
        <v>0</v>
      </c>
      <c r="C46">
        <v>49</v>
      </c>
      <c r="D46">
        <v>74</v>
      </c>
      <c r="E46">
        <v>21</v>
      </c>
      <c r="M46">
        <f t="shared" ca="1" si="1"/>
        <v>40.390798061530511</v>
      </c>
      <c r="N46">
        <f t="shared" ca="1" si="1"/>
        <v>100.95548523978277</v>
      </c>
      <c r="O46">
        <f t="shared" ca="1" si="1"/>
        <v>33.974407353618197</v>
      </c>
      <c r="P46">
        <f t="shared" ca="1" si="1"/>
        <v>185.3173780632699</v>
      </c>
      <c r="Q46">
        <f t="shared" ca="1" si="2"/>
        <v>33.974407353618197</v>
      </c>
      <c r="R46" t="str">
        <f t="shared" ca="1" si="3"/>
        <v>C3</v>
      </c>
      <c r="S46">
        <v>46</v>
      </c>
      <c r="T46" t="str">
        <f t="shared" ca="1" si="4"/>
        <v>C3</v>
      </c>
      <c r="U46">
        <f t="shared" ca="1" si="5"/>
        <v>0</v>
      </c>
    </row>
    <row r="47" spans="1:21" x14ac:dyDescent="0.25">
      <c r="A47" t="s">
        <v>48</v>
      </c>
      <c r="B47">
        <v>0.1</v>
      </c>
      <c r="C47">
        <v>44</v>
      </c>
      <c r="D47">
        <v>24</v>
      </c>
      <c r="E47">
        <v>8</v>
      </c>
      <c r="M47">
        <f t="shared" ca="1" si="1"/>
        <v>42.039272284391217</v>
      </c>
      <c r="N47">
        <f t="shared" ca="1" si="1"/>
        <v>116.01249932658118</v>
      </c>
      <c r="O47">
        <f t="shared" ca="1" si="1"/>
        <v>51.026173235209264</v>
      </c>
      <c r="P47">
        <f t="shared" ca="1" si="1"/>
        <v>194.68119884486399</v>
      </c>
      <c r="Q47">
        <f t="shared" ca="1" si="2"/>
        <v>42.039272284391217</v>
      </c>
      <c r="R47" t="str">
        <f t="shared" ca="1" si="3"/>
        <v>C1</v>
      </c>
      <c r="S47">
        <v>47</v>
      </c>
      <c r="T47" t="str">
        <f t="shared" ca="1" si="4"/>
        <v>C1</v>
      </c>
      <c r="U47">
        <f t="shared" ca="1" si="5"/>
        <v>0</v>
      </c>
    </row>
    <row r="48" spans="1:21" x14ac:dyDescent="0.25">
      <c r="A48" t="s">
        <v>49</v>
      </c>
      <c r="B48">
        <v>7</v>
      </c>
      <c r="C48">
        <v>100</v>
      </c>
      <c r="D48">
        <v>58</v>
      </c>
      <c r="E48">
        <v>16</v>
      </c>
      <c r="M48">
        <f t="shared" ca="1" si="1"/>
        <v>85.172140346032521</v>
      </c>
      <c r="N48">
        <f t="shared" ca="1" si="1"/>
        <v>51.119565725854905</v>
      </c>
      <c r="O48">
        <f t="shared" ca="1" si="1"/>
        <v>21.133976682446701</v>
      </c>
      <c r="P48">
        <f t="shared" ca="1" si="1"/>
        <v>134.16552372014968</v>
      </c>
      <c r="Q48">
        <f t="shared" ca="1" si="2"/>
        <v>21.133976682446701</v>
      </c>
      <c r="R48" t="str">
        <f t="shared" ca="1" si="3"/>
        <v>C3</v>
      </c>
      <c r="S48">
        <v>48</v>
      </c>
      <c r="T48" t="str">
        <f t="shared" ca="1" si="4"/>
        <v>C3</v>
      </c>
      <c r="U48">
        <f t="shared" ca="1" si="5"/>
        <v>0</v>
      </c>
    </row>
    <row r="49" spans="1:21" x14ac:dyDescent="0.25">
      <c r="A49" t="s">
        <v>50</v>
      </c>
      <c r="B49">
        <v>1</v>
      </c>
      <c r="C49">
        <v>62</v>
      </c>
      <c r="D49">
        <v>73</v>
      </c>
      <c r="E49">
        <v>24</v>
      </c>
      <c r="M49">
        <f t="shared" ca="1" si="1"/>
        <v>52.024857508854055</v>
      </c>
      <c r="N49">
        <f t="shared" ca="1" si="1"/>
        <v>87.953453599048629</v>
      </c>
      <c r="O49">
        <f t="shared" ca="1" si="1"/>
        <v>23.007330964423257</v>
      </c>
      <c r="P49">
        <f t="shared" ca="1" si="1"/>
        <v>172.17006305465799</v>
      </c>
      <c r="Q49">
        <f t="shared" ca="1" si="2"/>
        <v>23.007330964423257</v>
      </c>
      <c r="R49" t="str">
        <f t="shared" ca="1" si="3"/>
        <v>C3</v>
      </c>
      <c r="S49">
        <v>49</v>
      </c>
      <c r="T49" t="str">
        <f t="shared" ca="1" si="4"/>
        <v>C3</v>
      </c>
      <c r="U49">
        <f t="shared" ca="1" si="5"/>
        <v>0</v>
      </c>
    </row>
    <row r="50" spans="1:21" x14ac:dyDescent="0.25">
      <c r="A50" t="s">
        <v>51</v>
      </c>
      <c r="B50">
        <v>5</v>
      </c>
      <c r="C50">
        <v>65</v>
      </c>
      <c r="D50">
        <v>34</v>
      </c>
      <c r="E50">
        <v>9</v>
      </c>
      <c r="M50">
        <f t="shared" ca="1" si="1"/>
        <v>53.939150462931117</v>
      </c>
      <c r="N50">
        <f t="shared" ca="1" si="1"/>
        <v>92.571107803677066</v>
      </c>
      <c r="O50">
        <f t="shared" ca="1" si="1"/>
        <v>30.387731096339394</v>
      </c>
      <c r="P50">
        <f t="shared" ca="1" si="1"/>
        <v>172.03185514221914</v>
      </c>
      <c r="Q50">
        <f t="shared" ca="1" si="2"/>
        <v>30.387731096339394</v>
      </c>
      <c r="R50" t="str">
        <f t="shared" ca="1" si="3"/>
        <v>C3</v>
      </c>
      <c r="S50">
        <v>50</v>
      </c>
      <c r="T50" t="str">
        <f t="shared" ca="1" si="4"/>
        <v>C3</v>
      </c>
      <c r="U50">
        <f t="shared" ca="1" si="5"/>
        <v>0</v>
      </c>
    </row>
    <row r="51" spans="1:21" x14ac:dyDescent="0.25">
      <c r="A51" t="s">
        <v>52</v>
      </c>
      <c r="B51">
        <v>0</v>
      </c>
      <c r="C51">
        <v>0.1</v>
      </c>
      <c r="D51">
        <v>60</v>
      </c>
      <c r="E51">
        <v>11</v>
      </c>
      <c r="M51">
        <f t="shared" ca="1" si="1"/>
        <v>16.241602290735177</v>
      </c>
      <c r="N51">
        <f t="shared" ca="1" si="1"/>
        <v>150.27481492252787</v>
      </c>
      <c r="O51">
        <f t="shared" ca="1" si="1"/>
        <v>79.502643698367578</v>
      </c>
      <c r="P51">
        <f t="shared" ca="1" si="1"/>
        <v>234.27876688305517</v>
      </c>
      <c r="Q51">
        <f t="shared" ca="1" si="2"/>
        <v>16.241602290735177</v>
      </c>
      <c r="R51" t="str">
        <f t="shared" ca="1" si="3"/>
        <v>C1</v>
      </c>
      <c r="S51">
        <v>51</v>
      </c>
      <c r="T51" t="str">
        <f t="shared" ca="1" si="4"/>
        <v>C1</v>
      </c>
      <c r="U51">
        <f t="shared" ca="1" si="5"/>
        <v>0</v>
      </c>
    </row>
    <row r="52" spans="1:21" x14ac:dyDescent="0.25">
      <c r="A52" t="s">
        <v>53</v>
      </c>
      <c r="B52">
        <v>6</v>
      </c>
      <c r="C52">
        <v>143</v>
      </c>
      <c r="D52">
        <v>51</v>
      </c>
      <c r="E52">
        <v>11</v>
      </c>
      <c r="M52">
        <f t="shared" ca="1" si="1"/>
        <v>127.91758626451504</v>
      </c>
      <c r="N52">
        <f t="shared" ca="1" si="1"/>
        <v>22.239829136034295</v>
      </c>
      <c r="O52">
        <f t="shared" ca="1" si="1"/>
        <v>64.788641345048106</v>
      </c>
      <c r="P52">
        <f t="shared" ca="1" si="1"/>
        <v>92.847581925367123</v>
      </c>
      <c r="Q52">
        <f t="shared" ca="1" si="2"/>
        <v>22.239829136034295</v>
      </c>
      <c r="R52" t="str">
        <f t="shared" ca="1" si="3"/>
        <v>C2</v>
      </c>
      <c r="S52">
        <v>52</v>
      </c>
      <c r="T52" t="str">
        <f t="shared" ca="1" si="4"/>
        <v>C2</v>
      </c>
      <c r="U52">
        <f t="shared" ca="1" si="5"/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DA2CB-3FF8-4DF1-80FA-B299232BBC00}">
  <dimension ref="A1:U52"/>
  <sheetViews>
    <sheetView tabSelected="1" topLeftCell="A41" zoomScale="115" zoomScaleNormal="115" workbookViewId="0">
      <selection activeCell="A2" sqref="A2:B52"/>
    </sheetView>
  </sheetViews>
  <sheetFormatPr defaultRowHeight="15" x14ac:dyDescent="0.25"/>
  <cols>
    <col min="7" max="7" width="9.7109375" bestFit="1" customWidth="1"/>
  </cols>
  <sheetData>
    <row r="1" spans="1:21" x14ac:dyDescent="0.25">
      <c r="F1" t="s">
        <v>71</v>
      </c>
      <c r="H1" t="s">
        <v>55</v>
      </c>
      <c r="M1" t="s">
        <v>60</v>
      </c>
      <c r="S1">
        <v>1</v>
      </c>
    </row>
    <row r="2" spans="1:21" x14ac:dyDescent="0.25">
      <c r="A2" t="s">
        <v>54</v>
      </c>
      <c r="B2" t="s">
        <v>0</v>
      </c>
      <c r="C2" t="s">
        <v>1</v>
      </c>
      <c r="D2" t="s">
        <v>2</v>
      </c>
      <c r="E2" t="s">
        <v>3</v>
      </c>
      <c r="H2" t="s">
        <v>56</v>
      </c>
      <c r="I2" t="s">
        <v>57</v>
      </c>
      <c r="J2" t="s">
        <v>58</v>
      </c>
      <c r="K2" t="s">
        <v>59</v>
      </c>
      <c r="M2" t="s">
        <v>56</v>
      </c>
      <c r="N2" t="s">
        <v>57</v>
      </c>
      <c r="O2" t="s">
        <v>58</v>
      </c>
      <c r="P2" t="s">
        <v>59</v>
      </c>
      <c r="Q2" t="s">
        <v>62</v>
      </c>
      <c r="R2" t="s">
        <v>61</v>
      </c>
      <c r="S2">
        <v>2</v>
      </c>
      <c r="T2" t="s">
        <v>64</v>
      </c>
      <c r="U2" t="s">
        <v>60</v>
      </c>
    </row>
    <row r="3" spans="1:21" x14ac:dyDescent="0.25">
      <c r="A3" t="s">
        <v>4</v>
      </c>
      <c r="B3">
        <v>12</v>
      </c>
      <c r="C3">
        <v>193</v>
      </c>
      <c r="D3">
        <v>51</v>
      </c>
      <c r="E3">
        <v>21</v>
      </c>
      <c r="F3">
        <v>2</v>
      </c>
      <c r="G3" t="s">
        <v>0</v>
      </c>
      <c r="H3">
        <f ca="1">AVERAGEIFS(
INDIRECT($F$1&amp;"!"&amp;ADDRESS(3,$F3)):INDIRECT($F$1&amp;"!"&amp;ADDRESS(52,$F3) ),
INDIRECT($F$1&amp;"!R3"):INDIRECT($F$1&amp;"!R52"),
H$2)</f>
        <v>2.1692307692307695</v>
      </c>
      <c r="I3">
        <f ca="1">AVERAGEIFS(
INDIRECT($F$1&amp;"!"&amp;ADDRESS(3,$F3)):INDIRECT($F$1&amp;"!"&amp;ADDRESS(52,$F3) ),
INDIRECT($F$1&amp;"!R3"):INDIRECT($F$1&amp;"!R52"),
I$2)</f>
        <v>8.1818181818181817</v>
      </c>
      <c r="J3">
        <f ca="1">AVERAGEIFS(
INDIRECT($F$1&amp;"!"&amp;ADDRESS(3,$F3)):INDIRECT($F$1&amp;"!"&amp;ADDRESS(52,$F3) ),
INDIRECT($F$1&amp;"!R3"):INDIRECT($F$1&amp;"!R52"),
J$2)</f>
        <v>4.583333333333333</v>
      </c>
      <c r="K3">
        <f ca="1">AVERAGEIFS(
INDIRECT($F$1&amp;"!"&amp;ADDRESS(3,$F3)):INDIRECT($F$1&amp;"!"&amp;ADDRESS(52,$F3) ),
INDIRECT($F$1&amp;"!R3"):INDIRECT($F$1&amp;"!R52"),
K$2)</f>
        <v>10.285714285714286</v>
      </c>
      <c r="M3">
        <f ca="1">SQRT(
 ($B3-H$3)^2 +
 ($C3-H$4) ^2 +
 ($D3-H$5)^2 +
 ($E3-H$6)^2)</f>
        <v>178.39528611067303</v>
      </c>
      <c r="N3">
        <f t="shared" ref="N3:P18" ca="1" si="0">SQRT(
 ($B3-I$3)^2 +
 ($C3-I$4) ^2 +
 ($D3-I$5)^2 +
 ($E3-I$6)^2)</f>
        <v>49.987519103429214</v>
      </c>
      <c r="O3">
        <f t="shared" ca="1" si="0"/>
        <v>117.48814952061242</v>
      </c>
      <c r="P3">
        <f t="shared" ca="1" si="0"/>
        <v>42.689433764129987</v>
      </c>
      <c r="Q3">
        <f ca="1">MIN(M3:P3)</f>
        <v>42.689433764129987</v>
      </c>
      <c r="R3" t="str">
        <f ca="1">IF(Q3=M3,$M$2,IF(Q3=N3,$N$2,IF(Q3=O3,$O$2,$P$2)))</f>
        <v>C4</v>
      </c>
      <c r="S3">
        <v>3</v>
      </c>
      <c r="T3" t="str">
        <f ca="1">INDIRECT($F$1&amp;"!R"&amp;S3)</f>
        <v>C4</v>
      </c>
      <c r="U3">
        <f ca="1">IF(R3=T3,0,1)</f>
        <v>0</v>
      </c>
    </row>
    <row r="4" spans="1:21" x14ac:dyDescent="0.25">
      <c r="A4" t="s">
        <v>5</v>
      </c>
      <c r="B4">
        <v>9</v>
      </c>
      <c r="C4">
        <v>222</v>
      </c>
      <c r="D4">
        <v>39</v>
      </c>
      <c r="E4">
        <v>42</v>
      </c>
      <c r="F4">
        <v>3</v>
      </c>
      <c r="G4" t="s">
        <v>1</v>
      </c>
      <c r="H4">
        <f ca="1">AVERAGEIFS(
INDIRECT($F$1&amp;"!"&amp;ADDRESS(3,$F4)):INDIRECT($F$1&amp;"!"&amp;ADDRESS(52,$F4) ),
INDIRECT($F$1&amp;"!R3"):INDIRECT($F$1&amp;"!R52"),
H$2)</f>
        <v>15.184615384615382</v>
      </c>
      <c r="I4">
        <f ca="1">AVERAGEIFS(
INDIRECT($F$1&amp;"!"&amp;ADDRESS(3,$F4)):INDIRECT($F$1&amp;"!"&amp;ADDRESS(52,$F4) ),
INDIRECT($F$1&amp;"!R3"):INDIRECT($F$1&amp;"!R52"),
I$2)</f>
        <v>146.45454545454547</v>
      </c>
      <c r="J4">
        <f ca="1">AVERAGEIFS(
INDIRECT($F$1&amp;"!"&amp;ADDRESS(3,$F4)):INDIRECT($F$1&amp;"!"&amp;ADDRESS(52,$F4) ),
INDIRECT($F$1&amp;"!R3"):INDIRECT($F$1&amp;"!R52"),
J$2)</f>
        <v>76.083333333333329</v>
      </c>
      <c r="K4">
        <f ca="1">AVERAGEIFS(
INDIRECT($F$1&amp;"!"&amp;ADDRESS(3,$F4)):INDIRECT($F$1&amp;"!"&amp;ADDRESS(52,$F4) ),
INDIRECT($F$1&amp;"!R3"):INDIRECT($F$1&amp;"!R52"),
K$2)</f>
        <v>233.57142857142858</v>
      </c>
      <c r="M4">
        <f t="shared" ref="M4:P52" ca="1" si="1">SQRT(
 ($B4-H$3)^2 +
 ($C4-H$4) ^2 +
 ($D4-H$5)^2 +
 ($E4-H$6)^2)</f>
        <v>209.79081438141321</v>
      </c>
      <c r="N4">
        <f t="shared" ca="1" si="0"/>
        <v>84.007181904705305</v>
      </c>
      <c r="O4">
        <f t="shared" ca="1" si="0"/>
        <v>149.34735332252947</v>
      </c>
      <c r="P4">
        <f t="shared" ca="1" si="0"/>
        <v>30.127619709956431</v>
      </c>
      <c r="Q4">
        <f t="shared" ref="Q4:Q52" ca="1" si="2">MIN(M4:P4)</f>
        <v>30.127619709956431</v>
      </c>
      <c r="R4" t="str">
        <f t="shared" ref="R4:R52" ca="1" si="3">IF(Q4=M4,$M$2,IF(Q4=N4,$N$2,IF(Q4=O4,$O$2,$P$2)))</f>
        <v>C4</v>
      </c>
      <c r="S4">
        <v>4</v>
      </c>
      <c r="T4" t="str">
        <f t="shared" ref="T4:T52" ca="1" si="4">INDIRECT($F$1&amp;"!R"&amp;S4)</f>
        <v>C4</v>
      </c>
      <c r="U4">
        <f t="shared" ref="U4:U52" ca="1" si="5">IF(R4=T4,0,1)</f>
        <v>0</v>
      </c>
    </row>
    <row r="5" spans="1:21" x14ac:dyDescent="0.25">
      <c r="A5" t="s">
        <v>6</v>
      </c>
      <c r="B5">
        <v>6</v>
      </c>
      <c r="C5">
        <v>226</v>
      </c>
      <c r="D5">
        <v>72</v>
      </c>
      <c r="E5">
        <v>30</v>
      </c>
      <c r="F5">
        <v>4</v>
      </c>
      <c r="G5" t="s">
        <v>2</v>
      </c>
      <c r="H5">
        <f ca="1">AVERAGEIFS(
INDIRECT($F$1&amp;"!"&amp;ADDRESS(3,$F5)):INDIRECT($F$1&amp;"!"&amp;ADDRESS(52,$F5) ),
INDIRECT($F$1&amp;"!R3"):INDIRECT($F$1&amp;"!R52"),
H$2)</f>
        <v>54.384615384615387</v>
      </c>
      <c r="I5">
        <f ca="1">AVERAGEIFS(
INDIRECT($F$1&amp;"!"&amp;ADDRESS(3,$F5)):INDIRECT($F$1&amp;"!"&amp;ADDRESS(52,$F5) ),
INDIRECT($F$1&amp;"!R3"):INDIRECT($F$1&amp;"!R52"),
I$2)</f>
        <v>68.818181818181813</v>
      </c>
      <c r="J5">
        <f ca="1">AVERAGEIFS(
INDIRECT($F$1&amp;"!"&amp;ADDRESS(3,$F5)):INDIRECT($F$1&amp;"!"&amp;ADDRESS(52,$F5) ),
INDIRECT($F$1&amp;"!R3"):INDIRECT($F$1&amp;"!R52"),
J$2)</f>
        <v>59.333333333333336</v>
      </c>
      <c r="K5">
        <f ca="1">AVERAGEIFS(
INDIRECT($F$1&amp;"!"&amp;ADDRESS(3,$F5)):INDIRECT($F$1&amp;"!"&amp;ADDRESS(52,$F5) ),
INDIRECT($F$1&amp;"!R3"):INDIRECT($F$1&amp;"!R52"),
K$2)</f>
        <v>62.571428571428569</v>
      </c>
      <c r="M5">
        <f t="shared" ca="1" si="1"/>
        <v>212.4292489249458</v>
      </c>
      <c r="N5">
        <f t="shared" ca="1" si="0"/>
        <v>80.198204880880596</v>
      </c>
      <c r="O5">
        <f t="shared" ca="1" si="0"/>
        <v>150.94192683869443</v>
      </c>
      <c r="P5">
        <f t="shared" ca="1" si="0"/>
        <v>13.113320848414775</v>
      </c>
      <c r="Q5">
        <f t="shared" ca="1" si="2"/>
        <v>13.113320848414775</v>
      </c>
      <c r="R5" t="str">
        <f t="shared" ca="1" si="3"/>
        <v>C4</v>
      </c>
      <c r="S5">
        <v>5</v>
      </c>
      <c r="T5" t="str">
        <f t="shared" ca="1" si="4"/>
        <v>C4</v>
      </c>
      <c r="U5">
        <f t="shared" ca="1" si="5"/>
        <v>0</v>
      </c>
    </row>
    <row r="6" spans="1:21" x14ac:dyDescent="0.25">
      <c r="A6" t="s">
        <v>7</v>
      </c>
      <c r="B6">
        <v>8</v>
      </c>
      <c r="C6">
        <v>177</v>
      </c>
      <c r="D6">
        <v>50</v>
      </c>
      <c r="E6">
        <v>17</v>
      </c>
      <c r="F6">
        <v>5</v>
      </c>
      <c r="G6" t="s">
        <v>3</v>
      </c>
      <c r="H6">
        <f ca="1">AVERAGEIFS(
INDIRECT($F$1&amp;"!"&amp;ADDRESS(3,$F6)):INDIRECT($F$1&amp;"!"&amp;ADDRESS(52,$F6) ),
INDIRECT($F$1&amp;"!R3"):INDIRECT($F$1&amp;"!R52"),
H$2)</f>
        <v>11.076923076923077</v>
      </c>
      <c r="I6">
        <f ca="1">AVERAGEIFS(
INDIRECT($F$1&amp;"!"&amp;ADDRESS(3,$F6)):INDIRECT($F$1&amp;"!"&amp;ADDRESS(52,$F6) ),
INDIRECT($F$1&amp;"!R3"):INDIRECT($F$1&amp;"!R52"),
I$2)</f>
        <v>20.545454545454547</v>
      </c>
      <c r="J6">
        <f ca="1">AVERAGEIFS(
INDIRECT($F$1&amp;"!"&amp;ADDRESS(3,$F6)):INDIRECT($F$1&amp;"!"&amp;ADDRESS(52,$F6) ),
INDIRECT($F$1&amp;"!R3"):INDIRECT($F$1&amp;"!R52"),
J$2)</f>
        <v>17.916666666666668</v>
      </c>
      <c r="K6">
        <f ca="1">AVERAGEIFS(
INDIRECT($F$1&amp;"!"&amp;ADDRESS(3,$F6)):INDIRECT($F$1&amp;"!"&amp;ADDRESS(52,$F6) ),
INDIRECT($F$1&amp;"!R3"):INDIRECT($F$1&amp;"!R52"),
K$2)</f>
        <v>27.285714285714285</v>
      </c>
      <c r="M6">
        <f t="shared" ca="1" si="1"/>
        <v>162.08801393179888</v>
      </c>
      <c r="N6">
        <f t="shared" ca="1" si="0"/>
        <v>36.052074366334338</v>
      </c>
      <c r="O6">
        <f t="shared" ca="1" si="0"/>
        <v>101.40906572447609</v>
      </c>
      <c r="P6">
        <f t="shared" ca="1" si="0"/>
        <v>58.901508937395164</v>
      </c>
      <c r="Q6">
        <f t="shared" ca="1" si="2"/>
        <v>36.052074366334338</v>
      </c>
      <c r="R6" t="str">
        <f t="shared" ca="1" si="3"/>
        <v>C2</v>
      </c>
      <c r="S6">
        <v>6</v>
      </c>
      <c r="T6" t="str">
        <f t="shared" ca="1" si="4"/>
        <v>C2</v>
      </c>
      <c r="U6">
        <f t="shared" ca="1" si="5"/>
        <v>0</v>
      </c>
    </row>
    <row r="7" spans="1:21" x14ac:dyDescent="0.25">
      <c r="A7" t="s">
        <v>8</v>
      </c>
      <c r="B7">
        <v>7</v>
      </c>
      <c r="C7">
        <v>235</v>
      </c>
      <c r="D7">
        <v>86</v>
      </c>
      <c r="E7">
        <v>39</v>
      </c>
      <c r="M7">
        <f t="shared" ca="1" si="1"/>
        <v>223.87802575107989</v>
      </c>
      <c r="N7">
        <f t="shared" ca="1" si="0"/>
        <v>92.073228133062514</v>
      </c>
      <c r="O7">
        <f t="shared" ca="1" si="0"/>
        <v>162.52989041335684</v>
      </c>
      <c r="P7">
        <f t="shared" ca="1" si="0"/>
        <v>26.437836213908835</v>
      </c>
      <c r="Q7">
        <f t="shared" ca="1" si="2"/>
        <v>26.437836213908835</v>
      </c>
      <c r="R7" t="str">
        <f t="shared" ca="1" si="3"/>
        <v>C4</v>
      </c>
      <c r="S7">
        <v>7</v>
      </c>
      <c r="T7" t="str">
        <f t="shared" ca="1" si="4"/>
        <v>C4</v>
      </c>
      <c r="U7">
        <f t="shared" ca="1" si="5"/>
        <v>0</v>
      </c>
    </row>
    <row r="8" spans="1:21" x14ac:dyDescent="0.25">
      <c r="A8" t="s">
        <v>9</v>
      </c>
      <c r="B8">
        <v>5</v>
      </c>
      <c r="C8">
        <v>170</v>
      </c>
      <c r="D8">
        <v>78</v>
      </c>
      <c r="E8">
        <v>37</v>
      </c>
      <c r="G8" t="s">
        <v>60</v>
      </c>
      <c r="H8">
        <f ca="1">SUM(U3:U52)</f>
        <v>0</v>
      </c>
      <c r="M8">
        <f t="shared" ca="1" si="1"/>
        <v>158.76242904333395</v>
      </c>
      <c r="N8">
        <f t="shared" ca="1" si="0"/>
        <v>30.324416695690683</v>
      </c>
      <c r="O8">
        <f t="shared" ca="1" si="0"/>
        <v>97.637758804903171</v>
      </c>
      <c r="P8">
        <f t="shared" ca="1" si="0"/>
        <v>66.345108858059433</v>
      </c>
      <c r="Q8">
        <f t="shared" ca="1" si="2"/>
        <v>30.324416695690683</v>
      </c>
      <c r="R8" t="str">
        <f t="shared" ca="1" si="3"/>
        <v>C2</v>
      </c>
      <c r="S8">
        <v>8</v>
      </c>
      <c r="T8" t="str">
        <f t="shared" ca="1" si="4"/>
        <v>C2</v>
      </c>
      <c r="U8">
        <f t="shared" ca="1" si="5"/>
        <v>0</v>
      </c>
    </row>
    <row r="9" spans="1:21" x14ac:dyDescent="0.25">
      <c r="A9" t="s">
        <v>10</v>
      </c>
      <c r="B9">
        <v>0</v>
      </c>
      <c r="C9">
        <v>35</v>
      </c>
      <c r="D9">
        <v>75</v>
      </c>
      <c r="E9">
        <v>7</v>
      </c>
      <c r="M9">
        <f t="shared" ca="1" si="1"/>
        <v>28.964986003814733</v>
      </c>
      <c r="N9">
        <f t="shared" ca="1" si="0"/>
        <v>112.74197118250019</v>
      </c>
      <c r="O9">
        <f t="shared" ca="1" si="0"/>
        <v>45.535319014779915</v>
      </c>
      <c r="P9">
        <f t="shared" ca="1" si="0"/>
        <v>200.25580579624165</v>
      </c>
      <c r="Q9">
        <f t="shared" ca="1" si="2"/>
        <v>28.964986003814733</v>
      </c>
      <c r="R9" t="str">
        <f t="shared" ca="1" si="3"/>
        <v>C1</v>
      </c>
      <c r="S9">
        <v>9</v>
      </c>
      <c r="T9" t="str">
        <f t="shared" ca="1" si="4"/>
        <v>C1</v>
      </c>
      <c r="U9">
        <f t="shared" ca="1" si="5"/>
        <v>0</v>
      </c>
    </row>
    <row r="10" spans="1:21" x14ac:dyDescent="0.25">
      <c r="A10" t="s">
        <v>11</v>
      </c>
      <c r="B10">
        <v>4</v>
      </c>
      <c r="C10">
        <v>198</v>
      </c>
      <c r="D10">
        <v>70</v>
      </c>
      <c r="E10">
        <v>15</v>
      </c>
      <c r="G10" t="s">
        <v>56</v>
      </c>
      <c r="H10">
        <f ca="1">COUNTIFS($R$3:$R$52,G10)</f>
        <v>13</v>
      </c>
      <c r="M10">
        <f t="shared" ca="1" si="1"/>
        <v>183.53214251808348</v>
      </c>
      <c r="N10">
        <f t="shared" ca="1" si="0"/>
        <v>52.024708052365682</v>
      </c>
      <c r="O10">
        <f t="shared" ca="1" si="0"/>
        <v>122.41853867413674</v>
      </c>
      <c r="P10">
        <f t="shared" ca="1" si="0"/>
        <v>38.871058432636872</v>
      </c>
      <c r="Q10">
        <f t="shared" ca="1" si="2"/>
        <v>38.871058432636872</v>
      </c>
      <c r="R10" t="str">
        <f t="shared" ca="1" si="3"/>
        <v>C4</v>
      </c>
      <c r="S10">
        <v>10</v>
      </c>
      <c r="T10" t="str">
        <f t="shared" ca="1" si="4"/>
        <v>C4</v>
      </c>
      <c r="U10">
        <f t="shared" ca="1" si="5"/>
        <v>0</v>
      </c>
    </row>
    <row r="11" spans="1:21" x14ac:dyDescent="0.25">
      <c r="A11" t="s">
        <v>12</v>
      </c>
      <c r="B11">
        <v>13</v>
      </c>
      <c r="C11">
        <v>259</v>
      </c>
      <c r="D11">
        <v>74</v>
      </c>
      <c r="E11">
        <v>30</v>
      </c>
      <c r="G11" t="s">
        <v>57</v>
      </c>
      <c r="H11">
        <f t="shared" ref="H11:H13" ca="1" si="6">COUNTIFS($R$3:$R$52,G11)</f>
        <v>11</v>
      </c>
      <c r="M11">
        <f t="shared" ca="1" si="1"/>
        <v>245.57299014982138</v>
      </c>
      <c r="N11">
        <f t="shared" ca="1" si="0"/>
        <v>113.16330626266412</v>
      </c>
      <c r="O11">
        <f t="shared" ca="1" si="0"/>
        <v>184.09363182298782</v>
      </c>
      <c r="P11">
        <f t="shared" ca="1" si="0"/>
        <v>28.141769377092636</v>
      </c>
      <c r="Q11">
        <f t="shared" ca="1" si="2"/>
        <v>28.141769377092636</v>
      </c>
      <c r="R11" t="str">
        <f t="shared" ca="1" si="3"/>
        <v>C4</v>
      </c>
      <c r="S11">
        <v>11</v>
      </c>
      <c r="T11" t="str">
        <f t="shared" ca="1" si="4"/>
        <v>C4</v>
      </c>
      <c r="U11">
        <f t="shared" ca="1" si="5"/>
        <v>0</v>
      </c>
    </row>
    <row r="12" spans="1:21" x14ac:dyDescent="0.25">
      <c r="A12" t="s">
        <v>13</v>
      </c>
      <c r="B12">
        <v>15</v>
      </c>
      <c r="C12">
        <v>136</v>
      </c>
      <c r="D12">
        <v>52</v>
      </c>
      <c r="E12">
        <v>24</v>
      </c>
      <c r="G12" t="s">
        <v>58</v>
      </c>
      <c r="H12">
        <f t="shared" ca="1" si="6"/>
        <v>12</v>
      </c>
      <c r="M12">
        <f t="shared" ca="1" si="1"/>
        <v>122.20342919291946</v>
      </c>
      <c r="N12">
        <f t="shared" ca="1" si="0"/>
        <v>21.226640052864806</v>
      </c>
      <c r="O12">
        <f t="shared" ca="1" si="0"/>
        <v>61.557279107438717</v>
      </c>
      <c r="P12">
        <f t="shared" ca="1" si="0"/>
        <v>98.310524277279029</v>
      </c>
      <c r="Q12">
        <f t="shared" ca="1" si="2"/>
        <v>21.226640052864806</v>
      </c>
      <c r="R12" t="str">
        <f t="shared" ca="1" si="3"/>
        <v>C2</v>
      </c>
      <c r="S12">
        <v>12</v>
      </c>
      <c r="T12" t="str">
        <f t="shared" ca="1" si="4"/>
        <v>C2</v>
      </c>
      <c r="U12">
        <f t="shared" ca="1" si="5"/>
        <v>0</v>
      </c>
    </row>
    <row r="13" spans="1:21" x14ac:dyDescent="0.25">
      <c r="A13" t="s">
        <v>14</v>
      </c>
      <c r="B13">
        <v>5</v>
      </c>
      <c r="C13">
        <v>32</v>
      </c>
      <c r="D13">
        <v>82</v>
      </c>
      <c r="E13">
        <v>17</v>
      </c>
      <c r="G13" t="s">
        <v>59</v>
      </c>
      <c r="H13">
        <f t="shared" ca="1" si="6"/>
        <v>14</v>
      </c>
      <c r="M13">
        <f t="shared" ca="1" si="1"/>
        <v>32.991858418305128</v>
      </c>
      <c r="N13">
        <f t="shared" ca="1" si="0"/>
        <v>115.30957254565278</v>
      </c>
      <c r="O13">
        <f t="shared" ca="1" si="0"/>
        <v>49.579551676517241</v>
      </c>
      <c r="P13">
        <f t="shared" ca="1" si="0"/>
        <v>202.83551192520306</v>
      </c>
      <c r="Q13">
        <f t="shared" ca="1" si="2"/>
        <v>32.991858418305128</v>
      </c>
      <c r="R13" t="str">
        <f t="shared" ca="1" si="3"/>
        <v>C1</v>
      </c>
      <c r="S13">
        <v>13</v>
      </c>
      <c r="T13" t="str">
        <f t="shared" ca="1" si="4"/>
        <v>C1</v>
      </c>
      <c r="U13">
        <f t="shared" ca="1" si="5"/>
        <v>0</v>
      </c>
    </row>
    <row r="14" spans="1:21" x14ac:dyDescent="0.25">
      <c r="A14" t="s">
        <v>15</v>
      </c>
      <c r="B14">
        <v>0</v>
      </c>
      <c r="C14">
        <v>54</v>
      </c>
      <c r="D14">
        <v>47</v>
      </c>
      <c r="E14">
        <v>12</v>
      </c>
      <c r="M14">
        <f t="shared" ca="1" si="1"/>
        <v>39.581867822969514</v>
      </c>
      <c r="N14">
        <f t="shared" ca="1" si="0"/>
        <v>95.72796339213852</v>
      </c>
      <c r="O14">
        <f t="shared" ca="1" si="0"/>
        <v>26.377994827338771</v>
      </c>
      <c r="P14">
        <f t="shared" ca="1" si="0"/>
        <v>181.18448147269848</v>
      </c>
      <c r="Q14">
        <f t="shared" ca="1" si="2"/>
        <v>26.377994827338771</v>
      </c>
      <c r="R14" t="str">
        <f t="shared" ca="1" si="3"/>
        <v>C3</v>
      </c>
      <c r="S14">
        <v>14</v>
      </c>
      <c r="T14" t="str">
        <f t="shared" ca="1" si="4"/>
        <v>C3</v>
      </c>
      <c r="U14">
        <f t="shared" ca="1" si="5"/>
        <v>0</v>
      </c>
    </row>
    <row r="15" spans="1:21" x14ac:dyDescent="0.25">
      <c r="A15" t="s">
        <v>16</v>
      </c>
      <c r="B15">
        <v>10</v>
      </c>
      <c r="C15">
        <v>218</v>
      </c>
      <c r="D15">
        <v>79</v>
      </c>
      <c r="E15">
        <v>20</v>
      </c>
      <c r="M15">
        <f t="shared" ca="1" si="1"/>
        <v>204.64833164472759</v>
      </c>
      <c r="N15">
        <f t="shared" ca="1" si="0"/>
        <v>72.291249770552653</v>
      </c>
      <c r="O15">
        <f t="shared" ca="1" si="0"/>
        <v>143.39037140307266</v>
      </c>
      <c r="P15">
        <f t="shared" ca="1" si="0"/>
        <v>23.780887541151579</v>
      </c>
      <c r="Q15">
        <f t="shared" ca="1" si="2"/>
        <v>23.780887541151579</v>
      </c>
      <c r="R15" t="str">
        <f t="shared" ca="1" si="3"/>
        <v>C4</v>
      </c>
      <c r="S15">
        <v>15</v>
      </c>
      <c r="T15" t="str">
        <f t="shared" ca="1" si="4"/>
        <v>C4</v>
      </c>
      <c r="U15">
        <f t="shared" ca="1" si="5"/>
        <v>0</v>
      </c>
    </row>
    <row r="16" spans="1:21" x14ac:dyDescent="0.25">
      <c r="A16" t="s">
        <v>17</v>
      </c>
      <c r="B16">
        <v>7</v>
      </c>
      <c r="C16">
        <v>26</v>
      </c>
      <c r="D16">
        <v>65</v>
      </c>
      <c r="E16">
        <v>19</v>
      </c>
      <c r="M16">
        <f t="shared" ca="1" si="1"/>
        <v>17.769930056170267</v>
      </c>
      <c r="N16">
        <f t="shared" ca="1" si="0"/>
        <v>120.5307477659738</v>
      </c>
      <c r="O16">
        <f t="shared" ca="1" si="0"/>
        <v>50.472420962123238</v>
      </c>
      <c r="P16">
        <f t="shared" ca="1" si="0"/>
        <v>207.77691136880244</v>
      </c>
      <c r="Q16">
        <f t="shared" ca="1" si="2"/>
        <v>17.769930056170267</v>
      </c>
      <c r="R16" t="str">
        <f t="shared" ca="1" si="3"/>
        <v>C1</v>
      </c>
      <c r="S16">
        <v>16</v>
      </c>
      <c r="T16" t="str">
        <f t="shared" ca="1" si="4"/>
        <v>C1</v>
      </c>
      <c r="U16">
        <f t="shared" ca="1" si="5"/>
        <v>0</v>
      </c>
    </row>
    <row r="17" spans="1:21" x14ac:dyDescent="0.25">
      <c r="A17" t="s">
        <v>18</v>
      </c>
      <c r="B17">
        <v>2</v>
      </c>
      <c r="C17">
        <v>0.1</v>
      </c>
      <c r="D17">
        <v>53</v>
      </c>
      <c r="E17">
        <v>9</v>
      </c>
      <c r="M17">
        <f t="shared" ca="1" si="1"/>
        <v>15.290684405408371</v>
      </c>
      <c r="N17">
        <f t="shared" ca="1" si="0"/>
        <v>147.78829536852331</v>
      </c>
      <c r="O17">
        <f t="shared" ca="1" si="0"/>
        <v>76.809886154785517</v>
      </c>
      <c r="P17">
        <f t="shared" ca="1" si="0"/>
        <v>234.52833648035988</v>
      </c>
      <c r="Q17">
        <f t="shared" ca="1" si="2"/>
        <v>15.290684405408371</v>
      </c>
      <c r="R17" t="str">
        <f t="shared" ca="1" si="3"/>
        <v>C1</v>
      </c>
      <c r="S17">
        <v>17</v>
      </c>
      <c r="T17" t="str">
        <f t="shared" ca="1" si="4"/>
        <v>C1</v>
      </c>
      <c r="U17">
        <f t="shared" ca="1" si="5"/>
        <v>0</v>
      </c>
    </row>
    <row r="18" spans="1:21" x14ac:dyDescent="0.25">
      <c r="A18" t="s">
        <v>19</v>
      </c>
      <c r="B18">
        <v>3</v>
      </c>
      <c r="C18">
        <v>80</v>
      </c>
      <c r="D18">
        <v>56</v>
      </c>
      <c r="E18">
        <v>16</v>
      </c>
      <c r="M18">
        <f t="shared" ca="1" si="1"/>
        <v>65.027458924681838</v>
      </c>
      <c r="N18">
        <f t="shared" ca="1" si="0"/>
        <v>68.029587632062203</v>
      </c>
      <c r="O18">
        <f t="shared" ca="1" si="0"/>
        <v>5.7124376972046269</v>
      </c>
      <c r="P18">
        <f t="shared" ca="1" si="0"/>
        <v>154.29781698562886</v>
      </c>
      <c r="Q18">
        <f t="shared" ca="1" si="2"/>
        <v>5.7124376972046269</v>
      </c>
      <c r="R18" t="str">
        <f t="shared" ca="1" si="3"/>
        <v>C3</v>
      </c>
      <c r="S18">
        <v>18</v>
      </c>
      <c r="T18" t="str">
        <f t="shared" ca="1" si="4"/>
        <v>C3</v>
      </c>
      <c r="U18">
        <f t="shared" ca="1" si="5"/>
        <v>0</v>
      </c>
    </row>
    <row r="19" spans="1:21" x14ac:dyDescent="0.25">
      <c r="A19" t="s">
        <v>20</v>
      </c>
      <c r="B19">
        <v>7</v>
      </c>
      <c r="C19">
        <v>70</v>
      </c>
      <c r="D19">
        <v>43</v>
      </c>
      <c r="E19">
        <v>15</v>
      </c>
      <c r="M19">
        <f t="shared" ca="1" si="1"/>
        <v>56.329945161463549</v>
      </c>
      <c r="N19">
        <f t="shared" ca="1" si="1"/>
        <v>80.895146908751158</v>
      </c>
      <c r="O19">
        <f t="shared" ca="1" si="1"/>
        <v>17.836253654970385</v>
      </c>
      <c r="P19">
        <f t="shared" ca="1" si="1"/>
        <v>165.22828981473495</v>
      </c>
      <c r="Q19">
        <f t="shared" ca="1" si="2"/>
        <v>17.836253654970385</v>
      </c>
      <c r="R19" t="str">
        <f t="shared" ca="1" si="3"/>
        <v>C3</v>
      </c>
      <c r="S19">
        <v>19</v>
      </c>
      <c r="T19" t="str">
        <f t="shared" ca="1" si="4"/>
        <v>C3</v>
      </c>
      <c r="U19">
        <f t="shared" ca="1" si="5"/>
        <v>0</v>
      </c>
    </row>
    <row r="20" spans="1:21" x14ac:dyDescent="0.25">
      <c r="A20" t="s">
        <v>21</v>
      </c>
      <c r="B20">
        <v>15</v>
      </c>
      <c r="C20">
        <v>159</v>
      </c>
      <c r="D20">
        <v>61</v>
      </c>
      <c r="E20">
        <v>19</v>
      </c>
      <c r="M20">
        <f t="shared" ca="1" si="1"/>
        <v>144.75507574058577</v>
      </c>
      <c r="N20">
        <f t="shared" ca="1" si="1"/>
        <v>16.352016076070427</v>
      </c>
      <c r="O20">
        <f t="shared" ca="1" si="1"/>
        <v>83.592056706630004</v>
      </c>
      <c r="P20">
        <f t="shared" ca="1" si="1"/>
        <v>75.194713231444567</v>
      </c>
      <c r="Q20">
        <f t="shared" ca="1" si="2"/>
        <v>16.352016076070427</v>
      </c>
      <c r="R20" t="str">
        <f t="shared" ca="1" si="3"/>
        <v>C2</v>
      </c>
      <c r="S20">
        <v>20</v>
      </c>
      <c r="T20" t="str">
        <f t="shared" ca="1" si="4"/>
        <v>C2</v>
      </c>
      <c r="U20">
        <f t="shared" ca="1" si="5"/>
        <v>0</v>
      </c>
    </row>
    <row r="21" spans="1:21" x14ac:dyDescent="0.25">
      <c r="A21" t="s">
        <v>22</v>
      </c>
      <c r="B21">
        <v>1</v>
      </c>
      <c r="C21">
        <v>0.1</v>
      </c>
      <c r="D21">
        <v>45</v>
      </c>
      <c r="E21">
        <v>7</v>
      </c>
      <c r="M21">
        <f t="shared" ca="1" si="1"/>
        <v>18.264857776226968</v>
      </c>
      <c r="N21">
        <f t="shared" ca="1" si="1"/>
        <v>149.07050885929871</v>
      </c>
      <c r="O21">
        <f t="shared" ca="1" si="1"/>
        <v>78.172407394027317</v>
      </c>
      <c r="P21">
        <f t="shared" ca="1" si="1"/>
        <v>235.19225700499166</v>
      </c>
      <c r="Q21">
        <f t="shared" ca="1" si="2"/>
        <v>18.264857776226968</v>
      </c>
      <c r="R21" t="str">
        <f t="shared" ca="1" si="3"/>
        <v>C1</v>
      </c>
      <c r="S21">
        <v>21</v>
      </c>
      <c r="T21" t="str">
        <f t="shared" ca="1" si="4"/>
        <v>C1</v>
      </c>
      <c r="U21">
        <f t="shared" ca="1" si="5"/>
        <v>0</v>
      </c>
    </row>
    <row r="22" spans="1:21" x14ac:dyDescent="0.25">
      <c r="A22" t="s">
        <v>23</v>
      </c>
      <c r="B22">
        <v>10</v>
      </c>
      <c r="C22">
        <v>260</v>
      </c>
      <c r="D22">
        <v>63</v>
      </c>
      <c r="E22">
        <v>28</v>
      </c>
      <c r="M22">
        <f t="shared" ca="1" si="1"/>
        <v>245.67561717789508</v>
      </c>
      <c r="N22">
        <f t="shared" ca="1" si="1"/>
        <v>113.95304963300084</v>
      </c>
      <c r="O22">
        <f t="shared" ca="1" si="1"/>
        <v>184.30897593744891</v>
      </c>
      <c r="P22">
        <f t="shared" ca="1" si="1"/>
        <v>26.443239172975442</v>
      </c>
      <c r="Q22">
        <f t="shared" ca="1" si="2"/>
        <v>26.443239172975442</v>
      </c>
      <c r="R22" t="str">
        <f t="shared" ca="1" si="3"/>
        <v>C4</v>
      </c>
      <c r="S22">
        <v>22</v>
      </c>
      <c r="T22" t="str">
        <f t="shared" ca="1" si="4"/>
        <v>C4</v>
      </c>
      <c r="U22">
        <f t="shared" ca="1" si="5"/>
        <v>0</v>
      </c>
    </row>
    <row r="23" spans="1:21" x14ac:dyDescent="0.25">
      <c r="A23" t="s">
        <v>24</v>
      </c>
      <c r="B23">
        <v>2</v>
      </c>
      <c r="C23">
        <v>138</v>
      </c>
      <c r="D23">
        <v>82</v>
      </c>
      <c r="E23">
        <v>13</v>
      </c>
      <c r="M23">
        <f t="shared" ca="1" si="1"/>
        <v>125.89660451968432</v>
      </c>
      <c r="N23">
        <f t="shared" ca="1" si="1"/>
        <v>18.44961868852759</v>
      </c>
      <c r="O23">
        <f t="shared" ca="1" si="1"/>
        <v>66.168713234512211</v>
      </c>
      <c r="P23">
        <f t="shared" ca="1" si="1"/>
        <v>98.914619954869806</v>
      </c>
      <c r="Q23">
        <f t="shared" ca="1" si="2"/>
        <v>18.44961868852759</v>
      </c>
      <c r="R23" t="str">
        <f t="shared" ca="1" si="3"/>
        <v>C2</v>
      </c>
      <c r="S23">
        <v>23</v>
      </c>
      <c r="T23" t="str">
        <f t="shared" ca="1" si="4"/>
        <v>C2</v>
      </c>
      <c r="U23">
        <f t="shared" ca="1" si="5"/>
        <v>0</v>
      </c>
    </row>
    <row r="24" spans="1:21" x14ac:dyDescent="0.25">
      <c r="A24" t="s">
        <v>25</v>
      </c>
      <c r="B24">
        <v>11</v>
      </c>
      <c r="C24">
        <v>251</v>
      </c>
      <c r="D24">
        <v>68</v>
      </c>
      <c r="E24">
        <v>35</v>
      </c>
      <c r="M24">
        <f t="shared" ca="1" si="1"/>
        <v>237.58066085900424</v>
      </c>
      <c r="N24">
        <f t="shared" ca="1" si="1"/>
        <v>105.58076302367375</v>
      </c>
      <c r="O24">
        <f t="shared" ca="1" si="1"/>
        <v>176.07942888871995</v>
      </c>
      <c r="P24">
        <f t="shared" ca="1" si="1"/>
        <v>19.830403373587316</v>
      </c>
      <c r="Q24">
        <f t="shared" ca="1" si="2"/>
        <v>19.830403373587316</v>
      </c>
      <c r="R24" t="str">
        <f t="shared" ca="1" si="3"/>
        <v>C4</v>
      </c>
      <c r="S24">
        <v>24</v>
      </c>
      <c r="T24" t="str">
        <f t="shared" ca="1" si="4"/>
        <v>C4</v>
      </c>
      <c r="U24">
        <f t="shared" ca="1" si="5"/>
        <v>0</v>
      </c>
    </row>
    <row r="25" spans="1:21" x14ac:dyDescent="0.25">
      <c r="A25" t="s">
        <v>26</v>
      </c>
      <c r="B25">
        <v>1</v>
      </c>
      <c r="C25">
        <v>3</v>
      </c>
      <c r="D25">
        <v>62</v>
      </c>
      <c r="E25">
        <v>14</v>
      </c>
      <c r="M25">
        <f t="shared" ca="1" si="1"/>
        <v>14.709534805736832</v>
      </c>
      <c r="N25">
        <f t="shared" ca="1" si="1"/>
        <v>143.94483562281539</v>
      </c>
      <c r="O25">
        <f t="shared" ca="1" si="1"/>
        <v>73.324383923615585</v>
      </c>
      <c r="P25">
        <f t="shared" ca="1" si="1"/>
        <v>231.14117958070386</v>
      </c>
      <c r="Q25">
        <f t="shared" ca="1" si="2"/>
        <v>14.709534805736832</v>
      </c>
      <c r="R25" t="str">
        <f t="shared" ca="1" si="3"/>
        <v>C1</v>
      </c>
      <c r="S25">
        <v>25</v>
      </c>
      <c r="T25" t="str">
        <f t="shared" ca="1" si="4"/>
        <v>C1</v>
      </c>
      <c r="U25">
        <f t="shared" ca="1" si="5"/>
        <v>0</v>
      </c>
    </row>
    <row r="26" spans="1:21" x14ac:dyDescent="0.25">
      <c r="A26" t="s">
        <v>27</v>
      </c>
      <c r="B26">
        <v>13</v>
      </c>
      <c r="C26">
        <v>209</v>
      </c>
      <c r="D26">
        <v>44</v>
      </c>
      <c r="E26">
        <v>13</v>
      </c>
      <c r="M26">
        <f t="shared" ca="1" si="1"/>
        <v>194.40485420194145</v>
      </c>
      <c r="N26">
        <f t="shared" ca="1" si="1"/>
        <v>67.882433614215884</v>
      </c>
      <c r="O26">
        <f t="shared" ca="1" si="1"/>
        <v>134.15276843128424</v>
      </c>
      <c r="P26">
        <f t="shared" ca="1" si="1"/>
        <v>34.060270709674739</v>
      </c>
      <c r="Q26">
        <f t="shared" ca="1" si="2"/>
        <v>34.060270709674739</v>
      </c>
      <c r="R26" t="str">
        <f t="shared" ca="1" si="3"/>
        <v>C4</v>
      </c>
      <c r="S26">
        <v>26</v>
      </c>
      <c r="T26" t="str">
        <f t="shared" ca="1" si="4"/>
        <v>C4</v>
      </c>
      <c r="U26">
        <f t="shared" ca="1" si="5"/>
        <v>0</v>
      </c>
    </row>
    <row r="27" spans="1:21" x14ac:dyDescent="0.25">
      <c r="A27" t="s">
        <v>28</v>
      </c>
      <c r="B27">
        <v>8</v>
      </c>
      <c r="C27">
        <v>80</v>
      </c>
      <c r="D27">
        <v>61</v>
      </c>
      <c r="E27">
        <v>28</v>
      </c>
      <c r="M27">
        <f t="shared" ca="1" si="1"/>
        <v>67.566158680337651</v>
      </c>
      <c r="N27">
        <f t="shared" ca="1" si="1"/>
        <v>67.327066505956736</v>
      </c>
      <c r="O27">
        <f t="shared" ca="1" si="1"/>
        <v>11.465830880393177</v>
      </c>
      <c r="P27">
        <f t="shared" ca="1" si="1"/>
        <v>153.59813721234394</v>
      </c>
      <c r="Q27">
        <f t="shared" ca="1" si="2"/>
        <v>11.465830880393177</v>
      </c>
      <c r="R27" t="str">
        <f t="shared" ca="1" si="3"/>
        <v>C3</v>
      </c>
      <c r="S27">
        <v>27</v>
      </c>
      <c r="T27" t="str">
        <f t="shared" ca="1" si="4"/>
        <v>C3</v>
      </c>
      <c r="U27">
        <f t="shared" ca="1" si="5"/>
        <v>0</v>
      </c>
    </row>
    <row r="28" spans="1:21" x14ac:dyDescent="0.25">
      <c r="A28" t="s">
        <v>29</v>
      </c>
      <c r="B28">
        <v>5</v>
      </c>
      <c r="C28">
        <v>19</v>
      </c>
      <c r="D28">
        <v>45</v>
      </c>
      <c r="E28">
        <v>15</v>
      </c>
      <c r="M28">
        <f t="shared" ca="1" si="1"/>
        <v>11.226395354819905</v>
      </c>
      <c r="N28">
        <f t="shared" ca="1" si="1"/>
        <v>129.81850012693343</v>
      </c>
      <c r="O28">
        <f t="shared" ca="1" si="1"/>
        <v>58.929041604665898</v>
      </c>
      <c r="P28">
        <f t="shared" ca="1" si="1"/>
        <v>215.7047301573262</v>
      </c>
      <c r="Q28">
        <f t="shared" ca="1" si="2"/>
        <v>11.226395354819905</v>
      </c>
      <c r="R28" t="str">
        <f t="shared" ca="1" si="3"/>
        <v>C1</v>
      </c>
      <c r="S28">
        <v>28</v>
      </c>
      <c r="T28" t="str">
        <f t="shared" ca="1" si="4"/>
        <v>C1</v>
      </c>
      <c r="U28">
        <f t="shared" ca="1" si="5"/>
        <v>0</v>
      </c>
    </row>
    <row r="29" spans="1:21" x14ac:dyDescent="0.25">
      <c r="A29" t="s">
        <v>30</v>
      </c>
      <c r="B29">
        <v>4</v>
      </c>
      <c r="C29">
        <v>10</v>
      </c>
      <c r="D29">
        <v>56</v>
      </c>
      <c r="E29">
        <v>13</v>
      </c>
      <c r="M29">
        <f t="shared" ca="1" si="1"/>
        <v>6.0448031374408018</v>
      </c>
      <c r="N29">
        <f t="shared" ca="1" si="1"/>
        <v>137.32650963282322</v>
      </c>
      <c r="O29">
        <f t="shared" ca="1" si="1"/>
        <v>66.352331868928644</v>
      </c>
      <c r="P29">
        <f t="shared" ca="1" si="1"/>
        <v>224.21186227243527</v>
      </c>
      <c r="Q29">
        <f t="shared" ca="1" si="2"/>
        <v>6.0448031374408018</v>
      </c>
      <c r="R29" t="str">
        <f t="shared" ca="1" si="3"/>
        <v>C1</v>
      </c>
      <c r="S29">
        <v>29</v>
      </c>
      <c r="T29" t="str">
        <f t="shared" ca="1" si="4"/>
        <v>C1</v>
      </c>
      <c r="U29">
        <f t="shared" ca="1" si="5"/>
        <v>0</v>
      </c>
    </row>
    <row r="30" spans="1:21" x14ac:dyDescent="0.25">
      <c r="A30" t="s">
        <v>31</v>
      </c>
      <c r="B30">
        <v>11</v>
      </c>
      <c r="C30">
        <v>239</v>
      </c>
      <c r="D30">
        <v>75</v>
      </c>
      <c r="E30">
        <v>43</v>
      </c>
      <c r="M30">
        <f t="shared" ca="1" si="1"/>
        <v>227.19019740916769</v>
      </c>
      <c r="N30">
        <f t="shared" ca="1" si="1"/>
        <v>95.472638977816189</v>
      </c>
      <c r="O30">
        <f t="shared" ca="1" si="1"/>
        <v>165.70344578325597</v>
      </c>
      <c r="P30">
        <f t="shared" ca="1" si="1"/>
        <v>20.769876145563334</v>
      </c>
      <c r="Q30">
        <f t="shared" ca="1" si="2"/>
        <v>20.769876145563334</v>
      </c>
      <c r="R30" t="str">
        <f t="shared" ca="1" si="3"/>
        <v>C4</v>
      </c>
      <c r="S30">
        <v>30</v>
      </c>
      <c r="T30" t="str">
        <f t="shared" ca="1" si="4"/>
        <v>C4</v>
      </c>
      <c r="U30">
        <f t="shared" ca="1" si="5"/>
        <v>0</v>
      </c>
    </row>
    <row r="31" spans="1:21" x14ac:dyDescent="0.25">
      <c r="A31" t="s">
        <v>32</v>
      </c>
      <c r="B31">
        <v>0</v>
      </c>
      <c r="C31">
        <v>0.1</v>
      </c>
      <c r="D31">
        <v>53</v>
      </c>
      <c r="E31">
        <v>6</v>
      </c>
      <c r="M31">
        <f t="shared" ca="1" si="1"/>
        <v>16.122763135525506</v>
      </c>
      <c r="N31">
        <f t="shared" ca="1" si="1"/>
        <v>148.14985740099073</v>
      </c>
      <c r="O31">
        <f t="shared" ca="1" si="1"/>
        <v>77.308420915476248</v>
      </c>
      <c r="P31">
        <f t="shared" ca="1" si="1"/>
        <v>234.86037927905602</v>
      </c>
      <c r="Q31">
        <f t="shared" ca="1" si="2"/>
        <v>16.122763135525506</v>
      </c>
      <c r="R31" t="str">
        <f t="shared" ca="1" si="3"/>
        <v>C1</v>
      </c>
      <c r="S31">
        <v>31</v>
      </c>
      <c r="T31" t="str">
        <f t="shared" ca="1" si="4"/>
        <v>C1</v>
      </c>
      <c r="U31">
        <f t="shared" ca="1" si="5"/>
        <v>0</v>
      </c>
    </row>
    <row r="32" spans="1:21" x14ac:dyDescent="0.25">
      <c r="A32" t="s">
        <v>33</v>
      </c>
      <c r="B32">
        <v>5</v>
      </c>
      <c r="C32">
        <v>155</v>
      </c>
      <c r="D32">
        <v>87</v>
      </c>
      <c r="E32">
        <v>19</v>
      </c>
      <c r="M32">
        <f t="shared" ca="1" si="1"/>
        <v>143.8154841841596</v>
      </c>
      <c r="N32">
        <f t="shared" ca="1" si="1"/>
        <v>20.398914247560796</v>
      </c>
      <c r="O32">
        <f t="shared" ca="1" si="1"/>
        <v>83.633916232856421</v>
      </c>
      <c r="P32">
        <f t="shared" ca="1" si="1"/>
        <v>82.866255656513246</v>
      </c>
      <c r="Q32">
        <f t="shared" ca="1" si="2"/>
        <v>20.398914247560796</v>
      </c>
      <c r="R32" t="str">
        <f t="shared" ca="1" si="3"/>
        <v>C2</v>
      </c>
      <c r="S32">
        <v>32</v>
      </c>
      <c r="T32" t="str">
        <f t="shared" ca="1" si="4"/>
        <v>C2</v>
      </c>
      <c r="U32">
        <f t="shared" ca="1" si="5"/>
        <v>0</v>
      </c>
    </row>
    <row r="33" spans="1:21" x14ac:dyDescent="0.25">
      <c r="A33" t="s">
        <v>34</v>
      </c>
      <c r="B33">
        <v>12</v>
      </c>
      <c r="C33">
        <v>229</v>
      </c>
      <c r="D33">
        <v>64</v>
      </c>
      <c r="E33">
        <v>32</v>
      </c>
      <c r="M33">
        <f t="shared" ca="1" si="1"/>
        <v>215.2763189278474</v>
      </c>
      <c r="N33">
        <f t="shared" ca="1" si="1"/>
        <v>83.562862960263033</v>
      </c>
      <c r="O33">
        <f t="shared" ca="1" si="1"/>
        <v>153.81362730409958</v>
      </c>
      <c r="P33">
        <f t="shared" ca="1" si="1"/>
        <v>6.9355634822504975</v>
      </c>
      <c r="Q33">
        <f t="shared" ca="1" si="2"/>
        <v>6.9355634822504975</v>
      </c>
      <c r="R33" t="str">
        <f t="shared" ca="1" si="3"/>
        <v>C4</v>
      </c>
      <c r="S33">
        <v>33</v>
      </c>
      <c r="T33" t="str">
        <f t="shared" ca="1" si="4"/>
        <v>C4</v>
      </c>
      <c r="U33">
        <f t="shared" ca="1" si="5"/>
        <v>0</v>
      </c>
    </row>
    <row r="34" spans="1:21" x14ac:dyDescent="0.25">
      <c r="A34" t="s">
        <v>35</v>
      </c>
      <c r="B34">
        <v>9</v>
      </c>
      <c r="C34">
        <v>161</v>
      </c>
      <c r="D34">
        <v>85</v>
      </c>
      <c r="E34">
        <v>23</v>
      </c>
      <c r="M34">
        <f t="shared" ca="1" si="1"/>
        <v>149.62702742913163</v>
      </c>
      <c r="N34">
        <f t="shared" ca="1" si="1"/>
        <v>21.911542676848171</v>
      </c>
      <c r="O34">
        <f t="shared" ca="1" si="1"/>
        <v>88.966090606352807</v>
      </c>
      <c r="P34">
        <f t="shared" ca="1" si="1"/>
        <v>76.089903859761563</v>
      </c>
      <c r="Q34">
        <f t="shared" ca="1" si="2"/>
        <v>21.911542676848171</v>
      </c>
      <c r="R34" t="str">
        <f t="shared" ca="1" si="3"/>
        <v>C2</v>
      </c>
      <c r="S34">
        <v>34</v>
      </c>
      <c r="T34" t="str">
        <f t="shared" ca="1" si="4"/>
        <v>C2</v>
      </c>
      <c r="U34">
        <f t="shared" ca="1" si="5"/>
        <v>0</v>
      </c>
    </row>
    <row r="35" spans="1:21" x14ac:dyDescent="0.25">
      <c r="A35" t="s">
        <v>36</v>
      </c>
      <c r="B35">
        <v>13</v>
      </c>
      <c r="C35">
        <v>321</v>
      </c>
      <c r="D35">
        <v>45</v>
      </c>
      <c r="E35">
        <v>13</v>
      </c>
      <c r="M35">
        <f t="shared" ca="1" si="1"/>
        <v>306.15702549566788</v>
      </c>
      <c r="N35">
        <f t="shared" ca="1" si="1"/>
        <v>176.39039159754105</v>
      </c>
      <c r="O35">
        <f t="shared" ca="1" si="1"/>
        <v>245.52928938202965</v>
      </c>
      <c r="P35">
        <f t="shared" ca="1" si="1"/>
        <v>90.354630117517871</v>
      </c>
      <c r="Q35">
        <f t="shared" ca="1" si="2"/>
        <v>90.354630117517871</v>
      </c>
      <c r="R35" t="str">
        <f t="shared" ca="1" si="3"/>
        <v>C4</v>
      </c>
      <c r="S35">
        <v>35</v>
      </c>
      <c r="T35" t="str">
        <f t="shared" ca="1" si="4"/>
        <v>C4</v>
      </c>
      <c r="U35">
        <f t="shared" ca="1" si="5"/>
        <v>0</v>
      </c>
    </row>
    <row r="36" spans="1:21" x14ac:dyDescent="0.25">
      <c r="A36" t="s">
        <v>37</v>
      </c>
      <c r="B36">
        <v>0.1</v>
      </c>
      <c r="C36">
        <v>27</v>
      </c>
      <c r="D36">
        <v>44</v>
      </c>
      <c r="E36">
        <v>6</v>
      </c>
      <c r="M36">
        <f t="shared" ca="1" si="1"/>
        <v>16.65834368120623</v>
      </c>
      <c r="N36">
        <f t="shared" ca="1" si="1"/>
        <v>123.13495284268497</v>
      </c>
      <c r="O36">
        <f t="shared" ca="1" si="1"/>
        <v>52.975389988601727</v>
      </c>
      <c r="P36">
        <f t="shared" ca="1" si="1"/>
        <v>208.74262494609903</v>
      </c>
      <c r="Q36">
        <f t="shared" ca="1" si="2"/>
        <v>16.65834368120623</v>
      </c>
      <c r="R36" t="str">
        <f t="shared" ca="1" si="3"/>
        <v>C1</v>
      </c>
      <c r="S36">
        <v>36</v>
      </c>
      <c r="T36" t="str">
        <f t="shared" ca="1" si="4"/>
        <v>C1</v>
      </c>
      <c r="U36">
        <f t="shared" ca="1" si="5"/>
        <v>0</v>
      </c>
    </row>
    <row r="37" spans="1:21" x14ac:dyDescent="0.25">
      <c r="A37" t="s">
        <v>38</v>
      </c>
      <c r="B37">
        <v>8</v>
      </c>
      <c r="C37">
        <v>119</v>
      </c>
      <c r="D37">
        <v>73</v>
      </c>
      <c r="E37">
        <v>18</v>
      </c>
      <c r="M37">
        <f t="shared" ca="1" si="1"/>
        <v>105.85883756741457</v>
      </c>
      <c r="N37">
        <f t="shared" ca="1" si="1"/>
        <v>27.888206577614547</v>
      </c>
      <c r="O37">
        <f t="shared" ca="1" si="1"/>
        <v>45.169664722146337</v>
      </c>
      <c r="P37">
        <f t="shared" ca="1" si="1"/>
        <v>115.44183092159712</v>
      </c>
      <c r="Q37">
        <f t="shared" ca="1" si="2"/>
        <v>27.888206577614547</v>
      </c>
      <c r="R37" t="str">
        <f t="shared" ca="1" si="3"/>
        <v>C2</v>
      </c>
      <c r="S37">
        <v>37</v>
      </c>
      <c r="T37" t="str">
        <f t="shared" ca="1" si="4"/>
        <v>C2</v>
      </c>
      <c r="U37">
        <f t="shared" ca="1" si="5"/>
        <v>0</v>
      </c>
    </row>
    <row r="38" spans="1:21" x14ac:dyDescent="0.25">
      <c r="A38" t="s">
        <v>39</v>
      </c>
      <c r="B38">
        <v>4</v>
      </c>
      <c r="C38">
        <v>116</v>
      </c>
      <c r="D38">
        <v>59</v>
      </c>
      <c r="E38">
        <v>20</v>
      </c>
      <c r="M38">
        <f t="shared" ca="1" si="1"/>
        <v>101.33122207911705</v>
      </c>
      <c r="N38">
        <f t="shared" ca="1" si="1"/>
        <v>32.274775863277405</v>
      </c>
      <c r="O38">
        <f t="shared" ca="1" si="1"/>
        <v>39.97664248588724</v>
      </c>
      <c r="P38">
        <f t="shared" ca="1" si="1"/>
        <v>118.01859071816628</v>
      </c>
      <c r="Q38">
        <f t="shared" ca="1" si="2"/>
        <v>32.274775863277405</v>
      </c>
      <c r="R38" t="str">
        <f t="shared" ca="1" si="3"/>
        <v>C2</v>
      </c>
      <c r="S38">
        <v>38</v>
      </c>
      <c r="T38" t="str">
        <f t="shared" ca="1" si="4"/>
        <v>C2</v>
      </c>
      <c r="U38">
        <f t="shared" ca="1" si="5"/>
        <v>0</v>
      </c>
    </row>
    <row r="39" spans="1:21" x14ac:dyDescent="0.25">
      <c r="A39" t="s">
        <v>40</v>
      </c>
      <c r="B39">
        <v>4</v>
      </c>
      <c r="C39">
        <v>103</v>
      </c>
      <c r="D39">
        <v>58</v>
      </c>
      <c r="E39">
        <v>29</v>
      </c>
      <c r="M39">
        <f t="shared" ca="1" si="1"/>
        <v>89.717340483498248</v>
      </c>
      <c r="N39">
        <f t="shared" ca="1" si="1"/>
        <v>45.763495503088031</v>
      </c>
      <c r="O39">
        <f t="shared" ca="1" si="1"/>
        <v>29.145587621075304</v>
      </c>
      <c r="P39">
        <f t="shared" ca="1" si="1"/>
        <v>130.81377946515872</v>
      </c>
      <c r="Q39">
        <f t="shared" ca="1" si="2"/>
        <v>29.145587621075304</v>
      </c>
      <c r="R39" t="str">
        <f t="shared" ca="1" si="3"/>
        <v>C3</v>
      </c>
      <c r="S39">
        <v>39</v>
      </c>
      <c r="T39" t="str">
        <f t="shared" ca="1" si="4"/>
        <v>C3</v>
      </c>
      <c r="U39">
        <f t="shared" ca="1" si="5"/>
        <v>0</v>
      </c>
    </row>
    <row r="40" spans="1:21" x14ac:dyDescent="0.25">
      <c r="A40" t="s">
        <v>41</v>
      </c>
      <c r="B40">
        <v>4</v>
      </c>
      <c r="C40">
        <v>57</v>
      </c>
      <c r="D40">
        <v>67</v>
      </c>
      <c r="E40">
        <v>13</v>
      </c>
      <c r="M40">
        <f t="shared" ca="1" si="1"/>
        <v>43.757562321900764</v>
      </c>
      <c r="N40">
        <f t="shared" ca="1" si="1"/>
        <v>89.887946773783938</v>
      </c>
      <c r="O40">
        <f t="shared" ca="1" si="1"/>
        <v>21.153375091880196</v>
      </c>
      <c r="P40">
        <f t="shared" ca="1" si="1"/>
        <v>177.31518115882733</v>
      </c>
      <c r="Q40">
        <f t="shared" ca="1" si="2"/>
        <v>21.153375091880196</v>
      </c>
      <c r="R40" t="str">
        <f t="shared" ca="1" si="3"/>
        <v>C3</v>
      </c>
      <c r="S40">
        <v>40</v>
      </c>
      <c r="T40" t="str">
        <f t="shared" ca="1" si="4"/>
        <v>C3</v>
      </c>
      <c r="U40">
        <f t="shared" ca="1" si="5"/>
        <v>0</v>
      </c>
    </row>
    <row r="41" spans="1:21" x14ac:dyDescent="0.25">
      <c r="A41" t="s">
        <v>42</v>
      </c>
      <c r="B41">
        <v>2</v>
      </c>
      <c r="C41">
        <v>97</v>
      </c>
      <c r="D41">
        <v>83</v>
      </c>
      <c r="E41">
        <v>5</v>
      </c>
      <c r="M41">
        <f t="shared" ca="1" si="1"/>
        <v>86.888175430180368</v>
      </c>
      <c r="N41">
        <f t="shared" ca="1" si="1"/>
        <v>54.099464564038925</v>
      </c>
      <c r="O41">
        <f t="shared" ca="1" si="1"/>
        <v>34.221805102075557</v>
      </c>
      <c r="P41">
        <f t="shared" ca="1" si="1"/>
        <v>140.12275958994687</v>
      </c>
      <c r="Q41">
        <f t="shared" ca="1" si="2"/>
        <v>34.221805102075557</v>
      </c>
      <c r="R41" t="str">
        <f t="shared" ca="1" si="3"/>
        <v>C3</v>
      </c>
      <c r="S41">
        <v>41</v>
      </c>
      <c r="T41" t="str">
        <f t="shared" ca="1" si="4"/>
        <v>C3</v>
      </c>
      <c r="U41">
        <f t="shared" ca="1" si="5"/>
        <v>0</v>
      </c>
    </row>
    <row r="42" spans="1:21" x14ac:dyDescent="0.25">
      <c r="A42" t="s">
        <v>43</v>
      </c>
      <c r="B42">
        <v>13</v>
      </c>
      <c r="C42">
        <v>210</v>
      </c>
      <c r="D42">
        <v>46</v>
      </c>
      <c r="E42">
        <v>21</v>
      </c>
      <c r="M42">
        <f t="shared" ca="1" si="1"/>
        <v>195.54822647045316</v>
      </c>
      <c r="N42">
        <f t="shared" ca="1" si="1"/>
        <v>67.691326641448953</v>
      </c>
      <c r="O42">
        <f t="shared" ca="1" si="1"/>
        <v>134.87697583765407</v>
      </c>
      <c r="P42">
        <f t="shared" ca="1" si="1"/>
        <v>29.615908576579702</v>
      </c>
      <c r="Q42">
        <f t="shared" ca="1" si="2"/>
        <v>29.615908576579702</v>
      </c>
      <c r="R42" t="str">
        <f t="shared" ca="1" si="3"/>
        <v>C4</v>
      </c>
      <c r="S42">
        <v>42</v>
      </c>
      <c r="T42" t="str">
        <f t="shared" ca="1" si="4"/>
        <v>C4</v>
      </c>
      <c r="U42">
        <f t="shared" ca="1" si="5"/>
        <v>0</v>
      </c>
    </row>
    <row r="43" spans="1:21" x14ac:dyDescent="0.25">
      <c r="A43" t="s">
        <v>44</v>
      </c>
      <c r="B43">
        <v>3</v>
      </c>
      <c r="C43">
        <v>1</v>
      </c>
      <c r="D43">
        <v>43</v>
      </c>
      <c r="E43">
        <v>12</v>
      </c>
      <c r="M43">
        <f t="shared" ca="1" si="1"/>
        <v>18.230606945074506</v>
      </c>
      <c r="N43">
        <f t="shared" ca="1" si="1"/>
        <v>148.06579395269853</v>
      </c>
      <c r="O43">
        <f t="shared" ca="1" si="1"/>
        <v>77.083063062589247</v>
      </c>
      <c r="P43">
        <f t="shared" ca="1" si="1"/>
        <v>234.00693343992864</v>
      </c>
      <c r="Q43">
        <f t="shared" ca="1" si="2"/>
        <v>18.230606945074506</v>
      </c>
      <c r="R43" t="str">
        <f t="shared" ca="1" si="3"/>
        <v>C1</v>
      </c>
      <c r="S43">
        <v>43</v>
      </c>
      <c r="T43" t="str">
        <f t="shared" ca="1" si="4"/>
        <v>C1</v>
      </c>
      <c r="U43">
        <f t="shared" ca="1" si="5"/>
        <v>0</v>
      </c>
    </row>
    <row r="44" spans="1:21" x14ac:dyDescent="0.25">
      <c r="A44" t="s">
        <v>45</v>
      </c>
      <c r="B44">
        <v>14</v>
      </c>
      <c r="C44">
        <v>96</v>
      </c>
      <c r="D44">
        <v>58</v>
      </c>
      <c r="E44">
        <v>27</v>
      </c>
      <c r="M44">
        <f t="shared" ca="1" si="1"/>
        <v>83.292910116885963</v>
      </c>
      <c r="N44">
        <f t="shared" ca="1" si="1"/>
        <v>52.327876046809401</v>
      </c>
      <c r="O44">
        <f t="shared" ca="1" si="1"/>
        <v>23.866963452530879</v>
      </c>
      <c r="P44">
        <f t="shared" ca="1" si="1"/>
        <v>137.6977613085549</v>
      </c>
      <c r="Q44">
        <f t="shared" ca="1" si="2"/>
        <v>23.866963452530879</v>
      </c>
      <c r="R44" t="str">
        <f t="shared" ca="1" si="3"/>
        <v>C3</v>
      </c>
      <c r="S44">
        <v>44</v>
      </c>
      <c r="T44" t="str">
        <f t="shared" ca="1" si="4"/>
        <v>C3</v>
      </c>
      <c r="U44">
        <f t="shared" ca="1" si="5"/>
        <v>0</v>
      </c>
    </row>
    <row r="45" spans="1:21" x14ac:dyDescent="0.25">
      <c r="A45" t="s">
        <v>46</v>
      </c>
      <c r="B45">
        <v>13</v>
      </c>
      <c r="C45">
        <v>137</v>
      </c>
      <c r="D45">
        <v>79</v>
      </c>
      <c r="E45">
        <v>25</v>
      </c>
      <c r="M45">
        <f t="shared" ca="1" si="1"/>
        <v>125.5231561182776</v>
      </c>
      <c r="N45">
        <f t="shared" ca="1" si="1"/>
        <v>15.366056829236939</v>
      </c>
      <c r="O45">
        <f t="shared" ca="1" si="1"/>
        <v>64.950996485384621</v>
      </c>
      <c r="P45">
        <f t="shared" ca="1" si="1"/>
        <v>98.023112643115454</v>
      </c>
      <c r="Q45">
        <f t="shared" ca="1" si="2"/>
        <v>15.366056829236939</v>
      </c>
      <c r="R45" t="str">
        <f t="shared" ca="1" si="3"/>
        <v>C2</v>
      </c>
      <c r="S45">
        <v>45</v>
      </c>
      <c r="T45" t="str">
        <f t="shared" ca="1" si="4"/>
        <v>C2</v>
      </c>
      <c r="U45">
        <f t="shared" ca="1" si="5"/>
        <v>0</v>
      </c>
    </row>
    <row r="46" spans="1:21" x14ac:dyDescent="0.25">
      <c r="A46" t="s">
        <v>47</v>
      </c>
      <c r="B46">
        <v>0</v>
      </c>
      <c r="C46">
        <v>49</v>
      </c>
      <c r="D46">
        <v>74</v>
      </c>
      <c r="E46">
        <v>21</v>
      </c>
      <c r="M46">
        <f t="shared" ca="1" si="1"/>
        <v>40.390798061530511</v>
      </c>
      <c r="N46">
        <f t="shared" ca="1" si="1"/>
        <v>97.935634116250398</v>
      </c>
      <c r="O46">
        <f t="shared" ca="1" si="1"/>
        <v>31.291084104652626</v>
      </c>
      <c r="P46">
        <f t="shared" ca="1" si="1"/>
        <v>185.3173780632699</v>
      </c>
      <c r="Q46">
        <f t="shared" ca="1" si="2"/>
        <v>31.291084104652626</v>
      </c>
      <c r="R46" t="str">
        <f t="shared" ca="1" si="3"/>
        <v>C3</v>
      </c>
      <c r="S46">
        <v>46</v>
      </c>
      <c r="T46" t="str">
        <f t="shared" ca="1" si="4"/>
        <v>C3</v>
      </c>
      <c r="U46">
        <f t="shared" ca="1" si="5"/>
        <v>0</v>
      </c>
    </row>
    <row r="47" spans="1:21" x14ac:dyDescent="0.25">
      <c r="A47" t="s">
        <v>48</v>
      </c>
      <c r="B47">
        <v>0.1</v>
      </c>
      <c r="C47">
        <v>44</v>
      </c>
      <c r="D47">
        <v>24</v>
      </c>
      <c r="E47">
        <v>8</v>
      </c>
      <c r="M47">
        <f t="shared" ca="1" si="1"/>
        <v>42.039272284391217</v>
      </c>
      <c r="N47">
        <f t="shared" ca="1" si="1"/>
        <v>112.81980110185073</v>
      </c>
      <c r="O47">
        <f t="shared" ca="1" si="1"/>
        <v>48.951254098110475</v>
      </c>
      <c r="P47">
        <f t="shared" ca="1" si="1"/>
        <v>194.68119884486399</v>
      </c>
      <c r="Q47">
        <f t="shared" ca="1" si="2"/>
        <v>42.039272284391217</v>
      </c>
      <c r="R47" t="str">
        <f t="shared" ca="1" si="3"/>
        <v>C1</v>
      </c>
      <c r="S47">
        <v>47</v>
      </c>
      <c r="T47" t="str">
        <f t="shared" ca="1" si="4"/>
        <v>C1</v>
      </c>
      <c r="U47">
        <f t="shared" ca="1" si="5"/>
        <v>0</v>
      </c>
    </row>
    <row r="48" spans="1:21" x14ac:dyDescent="0.25">
      <c r="A48" t="s">
        <v>49</v>
      </c>
      <c r="B48">
        <v>7</v>
      </c>
      <c r="C48">
        <v>100</v>
      </c>
      <c r="D48">
        <v>58</v>
      </c>
      <c r="E48">
        <v>16</v>
      </c>
      <c r="M48">
        <f t="shared" ca="1" si="1"/>
        <v>85.172140346032521</v>
      </c>
      <c r="N48">
        <f t="shared" ca="1" si="1"/>
        <v>47.928234919297203</v>
      </c>
      <c r="O48">
        <f t="shared" ca="1" si="1"/>
        <v>24.151575747994404</v>
      </c>
      <c r="P48">
        <f t="shared" ca="1" si="1"/>
        <v>134.16552372014968</v>
      </c>
      <c r="Q48">
        <f t="shared" ca="1" si="2"/>
        <v>24.151575747994404</v>
      </c>
      <c r="R48" t="str">
        <f t="shared" ca="1" si="3"/>
        <v>C3</v>
      </c>
      <c r="S48">
        <v>48</v>
      </c>
      <c r="T48" t="str">
        <f t="shared" ca="1" si="4"/>
        <v>C3</v>
      </c>
      <c r="U48">
        <f t="shared" ca="1" si="5"/>
        <v>0</v>
      </c>
    </row>
    <row r="49" spans="1:21" x14ac:dyDescent="0.25">
      <c r="A49" t="s">
        <v>50</v>
      </c>
      <c r="B49">
        <v>1</v>
      </c>
      <c r="C49">
        <v>62</v>
      </c>
      <c r="D49">
        <v>73</v>
      </c>
      <c r="E49">
        <v>24</v>
      </c>
      <c r="M49">
        <f t="shared" ca="1" si="1"/>
        <v>52.024857508854055</v>
      </c>
      <c r="N49">
        <f t="shared" ca="1" si="1"/>
        <v>84.932739552741893</v>
      </c>
      <c r="O49">
        <f t="shared" ca="1" si="1"/>
        <v>20.855821196437642</v>
      </c>
      <c r="P49">
        <f t="shared" ca="1" si="1"/>
        <v>172.17006305465799</v>
      </c>
      <c r="Q49">
        <f t="shared" ca="1" si="2"/>
        <v>20.855821196437642</v>
      </c>
      <c r="R49" t="str">
        <f t="shared" ca="1" si="3"/>
        <v>C3</v>
      </c>
      <c r="S49">
        <v>49</v>
      </c>
      <c r="T49" t="str">
        <f t="shared" ca="1" si="4"/>
        <v>C3</v>
      </c>
      <c r="U49">
        <f t="shared" ca="1" si="5"/>
        <v>0</v>
      </c>
    </row>
    <row r="50" spans="1:21" x14ac:dyDescent="0.25">
      <c r="A50" t="s">
        <v>51</v>
      </c>
      <c r="B50">
        <v>5</v>
      </c>
      <c r="C50">
        <v>65</v>
      </c>
      <c r="D50">
        <v>34</v>
      </c>
      <c r="E50">
        <v>9</v>
      </c>
      <c r="M50">
        <f t="shared" ca="1" si="1"/>
        <v>53.939150462931117</v>
      </c>
      <c r="N50">
        <f t="shared" ca="1" si="1"/>
        <v>89.389989640529024</v>
      </c>
      <c r="O50">
        <f t="shared" ca="1" si="1"/>
        <v>29.056816947338042</v>
      </c>
      <c r="P50">
        <f t="shared" ca="1" si="1"/>
        <v>172.03185514221914</v>
      </c>
      <c r="Q50">
        <f t="shared" ca="1" si="2"/>
        <v>29.056816947338042</v>
      </c>
      <c r="R50" t="str">
        <f t="shared" ca="1" si="3"/>
        <v>C3</v>
      </c>
      <c r="S50">
        <v>50</v>
      </c>
      <c r="T50" t="str">
        <f t="shared" ca="1" si="4"/>
        <v>C3</v>
      </c>
      <c r="U50">
        <f t="shared" ca="1" si="5"/>
        <v>0</v>
      </c>
    </row>
    <row r="51" spans="1:21" x14ac:dyDescent="0.25">
      <c r="A51" t="s">
        <v>52</v>
      </c>
      <c r="B51">
        <v>0</v>
      </c>
      <c r="C51">
        <v>0.1</v>
      </c>
      <c r="D51">
        <v>60</v>
      </c>
      <c r="E51">
        <v>11</v>
      </c>
      <c r="M51">
        <f t="shared" ca="1" si="1"/>
        <v>16.241602290735177</v>
      </c>
      <c r="N51">
        <f t="shared" ca="1" si="1"/>
        <v>147.15798026958919</v>
      </c>
      <c r="O51">
        <f t="shared" ca="1" si="1"/>
        <v>76.43793960534984</v>
      </c>
      <c r="P51">
        <f t="shared" ca="1" si="1"/>
        <v>234.27876688305517</v>
      </c>
      <c r="Q51">
        <f t="shared" ca="1" si="2"/>
        <v>16.241602290735177</v>
      </c>
      <c r="R51" t="str">
        <f t="shared" ca="1" si="3"/>
        <v>C1</v>
      </c>
      <c r="S51">
        <v>51</v>
      </c>
      <c r="T51" t="str">
        <f t="shared" ca="1" si="4"/>
        <v>C1</v>
      </c>
      <c r="U51">
        <f t="shared" ca="1" si="5"/>
        <v>0</v>
      </c>
    </row>
    <row r="52" spans="1:21" x14ac:dyDescent="0.25">
      <c r="A52" t="s">
        <v>53</v>
      </c>
      <c r="B52">
        <v>6</v>
      </c>
      <c r="C52">
        <v>143</v>
      </c>
      <c r="D52">
        <v>51</v>
      </c>
      <c r="E52">
        <v>11</v>
      </c>
      <c r="M52">
        <f t="shared" ca="1" si="1"/>
        <v>127.91758626451504</v>
      </c>
      <c r="N52">
        <f t="shared" ca="1" si="1"/>
        <v>20.622742801605146</v>
      </c>
      <c r="O52">
        <f t="shared" ca="1" si="1"/>
        <v>67.802152948445851</v>
      </c>
      <c r="P52">
        <f t="shared" ca="1" si="1"/>
        <v>92.847581925367123</v>
      </c>
      <c r="Q52">
        <f t="shared" ca="1" si="2"/>
        <v>20.622742801605146</v>
      </c>
      <c r="R52" t="str">
        <f t="shared" ca="1" si="3"/>
        <v>C2</v>
      </c>
      <c r="S52">
        <v>52</v>
      </c>
      <c r="T52" t="str">
        <f t="shared" ca="1" si="4"/>
        <v>C2</v>
      </c>
      <c r="U52">
        <f t="shared" ca="1" si="5"/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43650-FCC9-4F4D-A115-3A67515AB11D}">
  <dimension ref="A1:U52"/>
  <sheetViews>
    <sheetView topLeftCell="L1" zoomScale="145" zoomScaleNormal="145" workbookViewId="0">
      <selection activeCell="R3" sqref="R3"/>
    </sheetView>
  </sheetViews>
  <sheetFormatPr defaultRowHeight="15" x14ac:dyDescent="0.25"/>
  <cols>
    <col min="7" max="7" width="9.7109375" bestFit="1" customWidth="1"/>
  </cols>
  <sheetData>
    <row r="1" spans="1:21" x14ac:dyDescent="0.25">
      <c r="F1" t="s">
        <v>72</v>
      </c>
      <c r="H1" t="s">
        <v>55</v>
      </c>
      <c r="M1" t="s">
        <v>60</v>
      </c>
      <c r="S1">
        <v>1</v>
      </c>
    </row>
    <row r="2" spans="1:21" x14ac:dyDescent="0.25">
      <c r="A2" t="s">
        <v>54</v>
      </c>
      <c r="B2" t="s">
        <v>0</v>
      </c>
      <c r="C2" t="s">
        <v>1</v>
      </c>
      <c r="D2" t="s">
        <v>2</v>
      </c>
      <c r="E2" t="s">
        <v>3</v>
      </c>
      <c r="H2" t="s">
        <v>56</v>
      </c>
      <c r="I2" t="s">
        <v>57</v>
      </c>
      <c r="J2" t="s">
        <v>58</v>
      </c>
      <c r="K2" t="s">
        <v>59</v>
      </c>
      <c r="M2" t="s">
        <v>56</v>
      </c>
      <c r="N2" t="s">
        <v>57</v>
      </c>
      <c r="O2" t="s">
        <v>58</v>
      </c>
      <c r="P2" t="s">
        <v>59</v>
      </c>
      <c r="Q2" t="s">
        <v>62</v>
      </c>
      <c r="R2" t="s">
        <v>61</v>
      </c>
      <c r="S2">
        <v>2</v>
      </c>
      <c r="T2" t="s">
        <v>64</v>
      </c>
      <c r="U2" t="s">
        <v>60</v>
      </c>
    </row>
    <row r="3" spans="1:21" x14ac:dyDescent="0.25">
      <c r="A3" t="s">
        <v>4</v>
      </c>
      <c r="B3">
        <v>12</v>
      </c>
      <c r="C3">
        <v>193</v>
      </c>
      <c r="D3">
        <v>51</v>
      </c>
      <c r="E3">
        <v>21</v>
      </c>
      <c r="F3">
        <v>2</v>
      </c>
      <c r="G3" t="s">
        <v>0</v>
      </c>
      <c r="H3">
        <f ca="1">AVERAGEIFS(
INDIRECT($F$1&amp;"!"&amp;ADDRESS(3,$F3)):INDIRECT($F$1&amp;"!"&amp;ADDRESS(52,$F3) ),
INDIRECT($F$1&amp;"!R3"):INDIRECT($F$1&amp;"!R52"),
H$2)</f>
        <v>2.1692307692307695</v>
      </c>
      <c r="I3">
        <f ca="1">AVERAGEIFS(
INDIRECT($F$1&amp;"!"&amp;ADDRESS(3,$F3)):INDIRECT($F$1&amp;"!"&amp;ADDRESS(52,$F3) ),
INDIRECT($F$1&amp;"!R3"):INDIRECT($F$1&amp;"!R52"),
I$2)</f>
        <v>8.1818181818181817</v>
      </c>
      <c r="J3">
        <f ca="1">AVERAGEIFS(
INDIRECT($F$1&amp;"!"&amp;ADDRESS(3,$F3)):INDIRECT($F$1&amp;"!"&amp;ADDRESS(52,$F3) ),
INDIRECT($F$1&amp;"!R3"):INDIRECT($F$1&amp;"!R52"),
J$2)</f>
        <v>4.583333333333333</v>
      </c>
      <c r="K3">
        <f ca="1">AVERAGEIFS(
INDIRECT($F$1&amp;"!"&amp;ADDRESS(3,$F3)):INDIRECT($F$1&amp;"!"&amp;ADDRESS(52,$F3) ),
INDIRECT($F$1&amp;"!R3"):INDIRECT($F$1&amp;"!R52"),
K$2)</f>
        <v>10.285714285714286</v>
      </c>
      <c r="M3">
        <f ca="1">SQRT(
 ($B3-H$3)^2 +
 ($C3-H$4) ^2 +
 ($D3-H$5)^2 +
 ($E3-H$6)^2)</f>
        <v>178.39528611067303</v>
      </c>
      <c r="N3">
        <f t="shared" ref="N3:P18" ca="1" si="0">SQRT(
 ($B3-I$3)^2 +
 ($C3-I$4) ^2 +
 ($D3-I$5)^2 +
 ($E3-I$6)^2)</f>
        <v>49.987519103429214</v>
      </c>
      <c r="O3">
        <f t="shared" ca="1" si="0"/>
        <v>117.48814952061242</v>
      </c>
      <c r="P3">
        <f t="shared" ca="1" si="0"/>
        <v>42.689433764129987</v>
      </c>
      <c r="Q3">
        <f ca="1">MIN(M3:P3)</f>
        <v>42.689433764129987</v>
      </c>
      <c r="R3" t="str">
        <f ca="1">IF(Q3=M3,$M$2,IF(Q3=N3,$N$2,IF(Q3=O3,$O$2,$P$2)))</f>
        <v>C4</v>
      </c>
      <c r="S3">
        <v>3</v>
      </c>
      <c r="T3" t="str">
        <f ca="1">INDIRECT($F$1&amp;"!R"&amp;S3)</f>
        <v>C4</v>
      </c>
      <c r="U3">
        <f ca="1">IF(R3=T3,0,1)</f>
        <v>0</v>
      </c>
    </row>
    <row r="4" spans="1:21" x14ac:dyDescent="0.25">
      <c r="A4" t="s">
        <v>5</v>
      </c>
      <c r="B4">
        <v>9</v>
      </c>
      <c r="C4">
        <v>222</v>
      </c>
      <c r="D4">
        <v>39</v>
      </c>
      <c r="E4">
        <v>42</v>
      </c>
      <c r="F4">
        <v>3</v>
      </c>
      <c r="G4" t="s">
        <v>1</v>
      </c>
      <c r="H4">
        <f ca="1">AVERAGEIFS(
INDIRECT($F$1&amp;"!"&amp;ADDRESS(3,$F4)):INDIRECT($F$1&amp;"!"&amp;ADDRESS(52,$F4) ),
INDIRECT($F$1&amp;"!R3"):INDIRECT($F$1&amp;"!R52"),
H$2)</f>
        <v>15.184615384615382</v>
      </c>
      <c r="I4">
        <f ca="1">AVERAGEIFS(
INDIRECT($F$1&amp;"!"&amp;ADDRESS(3,$F4)):INDIRECT($F$1&amp;"!"&amp;ADDRESS(52,$F4) ),
INDIRECT($F$1&amp;"!R3"):INDIRECT($F$1&amp;"!R52"),
I$2)</f>
        <v>146.45454545454547</v>
      </c>
      <c r="J4">
        <f ca="1">AVERAGEIFS(
INDIRECT($F$1&amp;"!"&amp;ADDRESS(3,$F4)):INDIRECT($F$1&amp;"!"&amp;ADDRESS(52,$F4) ),
INDIRECT($F$1&amp;"!R3"):INDIRECT($F$1&amp;"!R52"),
J$2)</f>
        <v>76.083333333333329</v>
      </c>
      <c r="K4">
        <f ca="1">AVERAGEIFS(
INDIRECT($F$1&amp;"!"&amp;ADDRESS(3,$F4)):INDIRECT($F$1&amp;"!"&amp;ADDRESS(52,$F4) ),
INDIRECT($F$1&amp;"!R3"):INDIRECT($F$1&amp;"!R52"),
K$2)</f>
        <v>233.57142857142858</v>
      </c>
      <c r="M4">
        <f t="shared" ref="M4:P52" ca="1" si="1">SQRT(
 ($B4-H$3)^2 +
 ($C4-H$4) ^2 +
 ($D4-H$5)^2 +
 ($E4-H$6)^2)</f>
        <v>209.79081438141321</v>
      </c>
      <c r="N4">
        <f t="shared" ca="1" si="0"/>
        <v>84.007181904705305</v>
      </c>
      <c r="O4">
        <f t="shared" ca="1" si="0"/>
        <v>149.34735332252947</v>
      </c>
      <c r="P4">
        <f t="shared" ca="1" si="0"/>
        <v>30.127619709956431</v>
      </c>
      <c r="Q4">
        <f t="shared" ref="Q4:Q52" ca="1" si="2">MIN(M4:P4)</f>
        <v>30.127619709956431</v>
      </c>
      <c r="R4" t="str">
        <f t="shared" ref="R4:R52" ca="1" si="3">IF(Q4=M4,$M$2,IF(Q4=N4,$N$2,IF(Q4=O4,$O$2,$P$2)))</f>
        <v>C4</v>
      </c>
      <c r="S4">
        <v>4</v>
      </c>
      <c r="T4" t="str">
        <f t="shared" ref="T4:T52" ca="1" si="4">INDIRECT($F$1&amp;"!R"&amp;S4)</f>
        <v>C4</v>
      </c>
      <c r="U4">
        <f t="shared" ref="U4:U52" ca="1" si="5">IF(R4=T4,0,1)</f>
        <v>0</v>
      </c>
    </row>
    <row r="5" spans="1:21" x14ac:dyDescent="0.25">
      <c r="A5" t="s">
        <v>6</v>
      </c>
      <c r="B5">
        <v>6</v>
      </c>
      <c r="C5">
        <v>226</v>
      </c>
      <c r="D5">
        <v>72</v>
      </c>
      <c r="E5">
        <v>30</v>
      </c>
      <c r="F5">
        <v>4</v>
      </c>
      <c r="G5" t="s">
        <v>2</v>
      </c>
      <c r="H5">
        <f ca="1">AVERAGEIFS(
INDIRECT($F$1&amp;"!"&amp;ADDRESS(3,$F5)):INDIRECT($F$1&amp;"!"&amp;ADDRESS(52,$F5) ),
INDIRECT($F$1&amp;"!R3"):INDIRECT($F$1&amp;"!R52"),
H$2)</f>
        <v>54.384615384615387</v>
      </c>
      <c r="I5">
        <f ca="1">AVERAGEIFS(
INDIRECT($F$1&amp;"!"&amp;ADDRESS(3,$F5)):INDIRECT($F$1&amp;"!"&amp;ADDRESS(52,$F5) ),
INDIRECT($F$1&amp;"!R3"):INDIRECT($F$1&amp;"!R52"),
I$2)</f>
        <v>68.818181818181813</v>
      </c>
      <c r="J5">
        <f ca="1">AVERAGEIFS(
INDIRECT($F$1&amp;"!"&amp;ADDRESS(3,$F5)):INDIRECT($F$1&amp;"!"&amp;ADDRESS(52,$F5) ),
INDIRECT($F$1&amp;"!R3"):INDIRECT($F$1&amp;"!R52"),
J$2)</f>
        <v>59.333333333333336</v>
      </c>
      <c r="K5">
        <f ca="1">AVERAGEIFS(
INDIRECT($F$1&amp;"!"&amp;ADDRESS(3,$F5)):INDIRECT($F$1&amp;"!"&amp;ADDRESS(52,$F5) ),
INDIRECT($F$1&amp;"!R3"):INDIRECT($F$1&amp;"!R52"),
K$2)</f>
        <v>62.571428571428569</v>
      </c>
      <c r="M5">
        <f t="shared" ca="1" si="1"/>
        <v>212.4292489249458</v>
      </c>
      <c r="N5">
        <f t="shared" ca="1" si="0"/>
        <v>80.198204880880596</v>
      </c>
      <c r="O5">
        <f t="shared" ca="1" si="0"/>
        <v>150.94192683869443</v>
      </c>
      <c r="P5">
        <f t="shared" ca="1" si="0"/>
        <v>13.113320848414775</v>
      </c>
      <c r="Q5">
        <f t="shared" ca="1" si="2"/>
        <v>13.113320848414775</v>
      </c>
      <c r="R5" t="str">
        <f t="shared" ca="1" si="3"/>
        <v>C4</v>
      </c>
      <c r="S5">
        <v>5</v>
      </c>
      <c r="T5" t="str">
        <f t="shared" ca="1" si="4"/>
        <v>C4</v>
      </c>
      <c r="U5">
        <f t="shared" ca="1" si="5"/>
        <v>0</v>
      </c>
    </row>
    <row r="6" spans="1:21" x14ac:dyDescent="0.25">
      <c r="A6" t="s">
        <v>7</v>
      </c>
      <c r="B6">
        <v>8</v>
      </c>
      <c r="C6">
        <v>177</v>
      </c>
      <c r="D6">
        <v>50</v>
      </c>
      <c r="E6">
        <v>17</v>
      </c>
      <c r="F6">
        <v>5</v>
      </c>
      <c r="G6" t="s">
        <v>3</v>
      </c>
      <c r="H6">
        <f ca="1">AVERAGEIFS(
INDIRECT($F$1&amp;"!"&amp;ADDRESS(3,$F6)):INDIRECT($F$1&amp;"!"&amp;ADDRESS(52,$F6) ),
INDIRECT($F$1&amp;"!R3"):INDIRECT($F$1&amp;"!R52"),
H$2)</f>
        <v>11.076923076923077</v>
      </c>
      <c r="I6">
        <f ca="1">AVERAGEIFS(
INDIRECT($F$1&amp;"!"&amp;ADDRESS(3,$F6)):INDIRECT($F$1&amp;"!"&amp;ADDRESS(52,$F6) ),
INDIRECT($F$1&amp;"!R3"):INDIRECT($F$1&amp;"!R52"),
I$2)</f>
        <v>20.545454545454547</v>
      </c>
      <c r="J6">
        <f ca="1">AVERAGEIFS(
INDIRECT($F$1&amp;"!"&amp;ADDRESS(3,$F6)):INDIRECT($F$1&amp;"!"&amp;ADDRESS(52,$F6) ),
INDIRECT($F$1&amp;"!R3"):INDIRECT($F$1&amp;"!R52"),
J$2)</f>
        <v>17.916666666666668</v>
      </c>
      <c r="K6">
        <f ca="1">AVERAGEIFS(
INDIRECT($F$1&amp;"!"&amp;ADDRESS(3,$F6)):INDIRECT($F$1&amp;"!"&amp;ADDRESS(52,$F6) ),
INDIRECT($F$1&amp;"!R3"):INDIRECT($F$1&amp;"!R52"),
K$2)</f>
        <v>27.285714285714285</v>
      </c>
      <c r="M6">
        <f t="shared" ca="1" si="1"/>
        <v>162.08801393179888</v>
      </c>
      <c r="N6">
        <f t="shared" ca="1" si="0"/>
        <v>36.052074366334338</v>
      </c>
      <c r="O6">
        <f t="shared" ca="1" si="0"/>
        <v>101.40906572447609</v>
      </c>
      <c r="P6">
        <f t="shared" ca="1" si="0"/>
        <v>58.901508937395164</v>
      </c>
      <c r="Q6">
        <f t="shared" ca="1" si="2"/>
        <v>36.052074366334338</v>
      </c>
      <c r="R6" t="str">
        <f t="shared" ca="1" si="3"/>
        <v>C2</v>
      </c>
      <c r="S6">
        <v>6</v>
      </c>
      <c r="T6" t="str">
        <f t="shared" ca="1" si="4"/>
        <v>C2</v>
      </c>
      <c r="U6">
        <f t="shared" ca="1" si="5"/>
        <v>0</v>
      </c>
    </row>
    <row r="7" spans="1:21" x14ac:dyDescent="0.25">
      <c r="A7" t="s">
        <v>8</v>
      </c>
      <c r="B7">
        <v>7</v>
      </c>
      <c r="C7">
        <v>235</v>
      </c>
      <c r="D7">
        <v>86</v>
      </c>
      <c r="E7">
        <v>39</v>
      </c>
      <c r="M7">
        <f t="shared" ca="1" si="1"/>
        <v>223.87802575107989</v>
      </c>
      <c r="N7">
        <f t="shared" ca="1" si="0"/>
        <v>92.073228133062514</v>
      </c>
      <c r="O7">
        <f t="shared" ca="1" si="0"/>
        <v>162.52989041335684</v>
      </c>
      <c r="P7">
        <f t="shared" ca="1" si="0"/>
        <v>26.437836213908835</v>
      </c>
      <c r="Q7">
        <f t="shared" ca="1" si="2"/>
        <v>26.437836213908835</v>
      </c>
      <c r="R7" t="str">
        <f t="shared" ca="1" si="3"/>
        <v>C4</v>
      </c>
      <c r="S7">
        <v>7</v>
      </c>
      <c r="T7" t="str">
        <f t="shared" ca="1" si="4"/>
        <v>C4</v>
      </c>
      <c r="U7">
        <f t="shared" ca="1" si="5"/>
        <v>0</v>
      </c>
    </row>
    <row r="8" spans="1:21" x14ac:dyDescent="0.25">
      <c r="A8" t="s">
        <v>9</v>
      </c>
      <c r="B8">
        <v>5</v>
      </c>
      <c r="C8">
        <v>170</v>
      </c>
      <c r="D8">
        <v>78</v>
      </c>
      <c r="E8">
        <v>37</v>
      </c>
      <c r="G8" t="s">
        <v>60</v>
      </c>
      <c r="H8">
        <f ca="1">SUM(U3:U52)</f>
        <v>0</v>
      </c>
      <c r="M8">
        <f t="shared" ca="1" si="1"/>
        <v>158.76242904333395</v>
      </c>
      <c r="N8">
        <f t="shared" ca="1" si="0"/>
        <v>30.324416695690683</v>
      </c>
      <c r="O8">
        <f t="shared" ca="1" si="0"/>
        <v>97.637758804903171</v>
      </c>
      <c r="P8">
        <f t="shared" ca="1" si="0"/>
        <v>66.345108858059433</v>
      </c>
      <c r="Q8">
        <f t="shared" ca="1" si="2"/>
        <v>30.324416695690683</v>
      </c>
      <c r="R8" t="str">
        <f t="shared" ca="1" si="3"/>
        <v>C2</v>
      </c>
      <c r="S8">
        <v>8</v>
      </c>
      <c r="T8" t="str">
        <f t="shared" ca="1" si="4"/>
        <v>C2</v>
      </c>
      <c r="U8">
        <f t="shared" ca="1" si="5"/>
        <v>0</v>
      </c>
    </row>
    <row r="9" spans="1:21" x14ac:dyDescent="0.25">
      <c r="A9" t="s">
        <v>10</v>
      </c>
      <c r="B9">
        <v>0</v>
      </c>
      <c r="C9">
        <v>35</v>
      </c>
      <c r="D9">
        <v>75</v>
      </c>
      <c r="E9">
        <v>7</v>
      </c>
      <c r="M9">
        <f t="shared" ca="1" si="1"/>
        <v>28.964986003814733</v>
      </c>
      <c r="N9">
        <f t="shared" ca="1" si="0"/>
        <v>112.74197118250019</v>
      </c>
      <c r="O9">
        <f t="shared" ca="1" si="0"/>
        <v>45.535319014779915</v>
      </c>
      <c r="P9">
        <f t="shared" ca="1" si="0"/>
        <v>200.25580579624165</v>
      </c>
      <c r="Q9">
        <f t="shared" ca="1" si="2"/>
        <v>28.964986003814733</v>
      </c>
      <c r="R9" t="str">
        <f t="shared" ca="1" si="3"/>
        <v>C1</v>
      </c>
      <c r="S9">
        <v>9</v>
      </c>
      <c r="T9" t="str">
        <f t="shared" ca="1" si="4"/>
        <v>C1</v>
      </c>
      <c r="U9">
        <f t="shared" ca="1" si="5"/>
        <v>0</v>
      </c>
    </row>
    <row r="10" spans="1:21" x14ac:dyDescent="0.25">
      <c r="A10" t="s">
        <v>11</v>
      </c>
      <c r="B10">
        <v>4</v>
      </c>
      <c r="C10">
        <v>198</v>
      </c>
      <c r="D10">
        <v>70</v>
      </c>
      <c r="E10">
        <v>15</v>
      </c>
      <c r="G10" t="s">
        <v>56</v>
      </c>
      <c r="H10">
        <f ca="1">COUNTIFS($R$3:$R$52,G10)</f>
        <v>13</v>
      </c>
      <c r="M10">
        <f t="shared" ca="1" si="1"/>
        <v>183.53214251808348</v>
      </c>
      <c r="N10">
        <f t="shared" ca="1" si="0"/>
        <v>52.024708052365682</v>
      </c>
      <c r="O10">
        <f t="shared" ca="1" si="0"/>
        <v>122.41853867413674</v>
      </c>
      <c r="P10">
        <f t="shared" ca="1" si="0"/>
        <v>38.871058432636872</v>
      </c>
      <c r="Q10">
        <f t="shared" ca="1" si="2"/>
        <v>38.871058432636872</v>
      </c>
      <c r="R10" t="str">
        <f t="shared" ca="1" si="3"/>
        <v>C4</v>
      </c>
      <c r="S10">
        <v>10</v>
      </c>
      <c r="T10" t="str">
        <f t="shared" ca="1" si="4"/>
        <v>C4</v>
      </c>
      <c r="U10">
        <f t="shared" ca="1" si="5"/>
        <v>0</v>
      </c>
    </row>
    <row r="11" spans="1:21" x14ac:dyDescent="0.25">
      <c r="A11" t="s">
        <v>12</v>
      </c>
      <c r="B11">
        <v>13</v>
      </c>
      <c r="C11">
        <v>259</v>
      </c>
      <c r="D11">
        <v>74</v>
      </c>
      <c r="E11">
        <v>30</v>
      </c>
      <c r="G11" t="s">
        <v>57</v>
      </c>
      <c r="H11">
        <f t="shared" ref="H11:H13" ca="1" si="6">COUNTIFS($R$3:$R$52,G11)</f>
        <v>11</v>
      </c>
      <c r="M11">
        <f t="shared" ca="1" si="1"/>
        <v>245.57299014982138</v>
      </c>
      <c r="N11">
        <f t="shared" ca="1" si="0"/>
        <v>113.16330626266412</v>
      </c>
      <c r="O11">
        <f t="shared" ca="1" si="0"/>
        <v>184.09363182298782</v>
      </c>
      <c r="P11">
        <f t="shared" ca="1" si="0"/>
        <v>28.141769377092636</v>
      </c>
      <c r="Q11">
        <f t="shared" ca="1" si="2"/>
        <v>28.141769377092636</v>
      </c>
      <c r="R11" t="str">
        <f t="shared" ca="1" si="3"/>
        <v>C4</v>
      </c>
      <c r="S11">
        <v>11</v>
      </c>
      <c r="T11" t="str">
        <f t="shared" ca="1" si="4"/>
        <v>C4</v>
      </c>
      <c r="U11">
        <f t="shared" ca="1" si="5"/>
        <v>0</v>
      </c>
    </row>
    <row r="12" spans="1:21" x14ac:dyDescent="0.25">
      <c r="A12" t="s">
        <v>13</v>
      </c>
      <c r="B12">
        <v>15</v>
      </c>
      <c r="C12">
        <v>136</v>
      </c>
      <c r="D12">
        <v>52</v>
      </c>
      <c r="E12">
        <v>24</v>
      </c>
      <c r="G12" t="s">
        <v>58</v>
      </c>
      <c r="H12">
        <f t="shared" ca="1" si="6"/>
        <v>12</v>
      </c>
      <c r="M12">
        <f t="shared" ca="1" si="1"/>
        <v>122.20342919291946</v>
      </c>
      <c r="N12">
        <f t="shared" ca="1" si="0"/>
        <v>21.226640052864806</v>
      </c>
      <c r="O12">
        <f t="shared" ca="1" si="0"/>
        <v>61.557279107438717</v>
      </c>
      <c r="P12">
        <f t="shared" ca="1" si="0"/>
        <v>98.310524277279029</v>
      </c>
      <c r="Q12">
        <f t="shared" ca="1" si="2"/>
        <v>21.226640052864806</v>
      </c>
      <c r="R12" t="str">
        <f t="shared" ca="1" si="3"/>
        <v>C2</v>
      </c>
      <c r="S12">
        <v>12</v>
      </c>
      <c r="T12" t="str">
        <f t="shared" ca="1" si="4"/>
        <v>C2</v>
      </c>
      <c r="U12">
        <f t="shared" ca="1" si="5"/>
        <v>0</v>
      </c>
    </row>
    <row r="13" spans="1:21" x14ac:dyDescent="0.25">
      <c r="A13" t="s">
        <v>14</v>
      </c>
      <c r="B13">
        <v>5</v>
      </c>
      <c r="C13">
        <v>32</v>
      </c>
      <c r="D13">
        <v>82</v>
      </c>
      <c r="E13">
        <v>17</v>
      </c>
      <c r="G13" t="s">
        <v>59</v>
      </c>
      <c r="H13">
        <f t="shared" ca="1" si="6"/>
        <v>14</v>
      </c>
      <c r="M13">
        <f t="shared" ca="1" si="1"/>
        <v>32.991858418305128</v>
      </c>
      <c r="N13">
        <f t="shared" ca="1" si="0"/>
        <v>115.30957254565278</v>
      </c>
      <c r="O13">
        <f t="shared" ca="1" si="0"/>
        <v>49.579551676517241</v>
      </c>
      <c r="P13">
        <f t="shared" ca="1" si="0"/>
        <v>202.83551192520306</v>
      </c>
      <c r="Q13">
        <f t="shared" ca="1" si="2"/>
        <v>32.991858418305128</v>
      </c>
      <c r="R13" t="str">
        <f t="shared" ca="1" si="3"/>
        <v>C1</v>
      </c>
      <c r="S13">
        <v>13</v>
      </c>
      <c r="T13" t="str">
        <f t="shared" ca="1" si="4"/>
        <v>C1</v>
      </c>
      <c r="U13">
        <f t="shared" ca="1" si="5"/>
        <v>0</v>
      </c>
    </row>
    <row r="14" spans="1:21" x14ac:dyDescent="0.25">
      <c r="A14" t="s">
        <v>15</v>
      </c>
      <c r="B14">
        <v>0</v>
      </c>
      <c r="C14">
        <v>54</v>
      </c>
      <c r="D14">
        <v>47</v>
      </c>
      <c r="E14">
        <v>12</v>
      </c>
      <c r="M14">
        <f t="shared" ca="1" si="1"/>
        <v>39.581867822969514</v>
      </c>
      <c r="N14">
        <f t="shared" ca="1" si="0"/>
        <v>95.72796339213852</v>
      </c>
      <c r="O14">
        <f t="shared" ca="1" si="0"/>
        <v>26.377994827338771</v>
      </c>
      <c r="P14">
        <f t="shared" ca="1" si="0"/>
        <v>181.18448147269848</v>
      </c>
      <c r="Q14">
        <f t="shared" ca="1" si="2"/>
        <v>26.377994827338771</v>
      </c>
      <c r="R14" t="str">
        <f t="shared" ca="1" si="3"/>
        <v>C3</v>
      </c>
      <c r="S14">
        <v>14</v>
      </c>
      <c r="T14" t="str">
        <f t="shared" ca="1" si="4"/>
        <v>C3</v>
      </c>
      <c r="U14">
        <f t="shared" ca="1" si="5"/>
        <v>0</v>
      </c>
    </row>
    <row r="15" spans="1:21" x14ac:dyDescent="0.25">
      <c r="A15" t="s">
        <v>16</v>
      </c>
      <c r="B15">
        <v>10</v>
      </c>
      <c r="C15">
        <v>218</v>
      </c>
      <c r="D15">
        <v>79</v>
      </c>
      <c r="E15">
        <v>20</v>
      </c>
      <c r="M15">
        <f t="shared" ca="1" si="1"/>
        <v>204.64833164472759</v>
      </c>
      <c r="N15">
        <f t="shared" ca="1" si="0"/>
        <v>72.291249770552653</v>
      </c>
      <c r="O15">
        <f t="shared" ca="1" si="0"/>
        <v>143.39037140307266</v>
      </c>
      <c r="P15">
        <f t="shared" ca="1" si="0"/>
        <v>23.780887541151579</v>
      </c>
      <c r="Q15">
        <f t="shared" ca="1" si="2"/>
        <v>23.780887541151579</v>
      </c>
      <c r="R15" t="str">
        <f t="shared" ca="1" si="3"/>
        <v>C4</v>
      </c>
      <c r="S15">
        <v>15</v>
      </c>
      <c r="T15" t="str">
        <f t="shared" ca="1" si="4"/>
        <v>C4</v>
      </c>
      <c r="U15">
        <f t="shared" ca="1" si="5"/>
        <v>0</v>
      </c>
    </row>
    <row r="16" spans="1:21" x14ac:dyDescent="0.25">
      <c r="A16" t="s">
        <v>17</v>
      </c>
      <c r="B16">
        <v>7</v>
      </c>
      <c r="C16">
        <v>26</v>
      </c>
      <c r="D16">
        <v>65</v>
      </c>
      <c r="E16">
        <v>19</v>
      </c>
      <c r="M16">
        <f t="shared" ca="1" si="1"/>
        <v>17.769930056170267</v>
      </c>
      <c r="N16">
        <f t="shared" ca="1" si="0"/>
        <v>120.5307477659738</v>
      </c>
      <c r="O16">
        <f t="shared" ca="1" si="0"/>
        <v>50.472420962123238</v>
      </c>
      <c r="P16">
        <f t="shared" ca="1" si="0"/>
        <v>207.77691136880244</v>
      </c>
      <c r="Q16">
        <f t="shared" ca="1" si="2"/>
        <v>17.769930056170267</v>
      </c>
      <c r="R16" t="str">
        <f t="shared" ca="1" si="3"/>
        <v>C1</v>
      </c>
      <c r="S16">
        <v>16</v>
      </c>
      <c r="T16" t="str">
        <f t="shared" ca="1" si="4"/>
        <v>C1</v>
      </c>
      <c r="U16">
        <f t="shared" ca="1" si="5"/>
        <v>0</v>
      </c>
    </row>
    <row r="17" spans="1:21" x14ac:dyDescent="0.25">
      <c r="A17" t="s">
        <v>18</v>
      </c>
      <c r="B17">
        <v>2</v>
      </c>
      <c r="C17">
        <v>0.1</v>
      </c>
      <c r="D17">
        <v>53</v>
      </c>
      <c r="E17">
        <v>9</v>
      </c>
      <c r="M17">
        <f t="shared" ca="1" si="1"/>
        <v>15.290684405408371</v>
      </c>
      <c r="N17">
        <f t="shared" ca="1" si="0"/>
        <v>147.78829536852331</v>
      </c>
      <c r="O17">
        <f t="shared" ca="1" si="0"/>
        <v>76.809886154785517</v>
      </c>
      <c r="P17">
        <f t="shared" ca="1" si="0"/>
        <v>234.52833648035988</v>
      </c>
      <c r="Q17">
        <f t="shared" ca="1" si="2"/>
        <v>15.290684405408371</v>
      </c>
      <c r="R17" t="str">
        <f t="shared" ca="1" si="3"/>
        <v>C1</v>
      </c>
      <c r="S17">
        <v>17</v>
      </c>
      <c r="T17" t="str">
        <f t="shared" ca="1" si="4"/>
        <v>C1</v>
      </c>
      <c r="U17">
        <f t="shared" ca="1" si="5"/>
        <v>0</v>
      </c>
    </row>
    <row r="18" spans="1:21" x14ac:dyDescent="0.25">
      <c r="A18" t="s">
        <v>19</v>
      </c>
      <c r="B18">
        <v>3</v>
      </c>
      <c r="C18">
        <v>80</v>
      </c>
      <c r="D18">
        <v>56</v>
      </c>
      <c r="E18">
        <v>16</v>
      </c>
      <c r="M18">
        <f t="shared" ca="1" si="1"/>
        <v>65.027458924681838</v>
      </c>
      <c r="N18">
        <f t="shared" ca="1" si="0"/>
        <v>68.029587632062203</v>
      </c>
      <c r="O18">
        <f t="shared" ca="1" si="0"/>
        <v>5.7124376972046269</v>
      </c>
      <c r="P18">
        <f t="shared" ca="1" si="0"/>
        <v>154.29781698562886</v>
      </c>
      <c r="Q18">
        <f t="shared" ca="1" si="2"/>
        <v>5.7124376972046269</v>
      </c>
      <c r="R18" t="str">
        <f t="shared" ca="1" si="3"/>
        <v>C3</v>
      </c>
      <c r="S18">
        <v>18</v>
      </c>
      <c r="T18" t="str">
        <f t="shared" ca="1" si="4"/>
        <v>C3</v>
      </c>
      <c r="U18">
        <f t="shared" ca="1" si="5"/>
        <v>0</v>
      </c>
    </row>
    <row r="19" spans="1:21" x14ac:dyDescent="0.25">
      <c r="A19" t="s">
        <v>20</v>
      </c>
      <c r="B19">
        <v>7</v>
      </c>
      <c r="C19">
        <v>70</v>
      </c>
      <c r="D19">
        <v>43</v>
      </c>
      <c r="E19">
        <v>15</v>
      </c>
      <c r="M19">
        <f t="shared" ca="1" si="1"/>
        <v>56.329945161463549</v>
      </c>
      <c r="N19">
        <f t="shared" ca="1" si="1"/>
        <v>80.895146908751158</v>
      </c>
      <c r="O19">
        <f t="shared" ca="1" si="1"/>
        <v>17.836253654970385</v>
      </c>
      <c r="P19">
        <f t="shared" ca="1" si="1"/>
        <v>165.22828981473495</v>
      </c>
      <c r="Q19">
        <f t="shared" ca="1" si="2"/>
        <v>17.836253654970385</v>
      </c>
      <c r="R19" t="str">
        <f t="shared" ca="1" si="3"/>
        <v>C3</v>
      </c>
      <c r="S19">
        <v>19</v>
      </c>
      <c r="T19" t="str">
        <f t="shared" ca="1" si="4"/>
        <v>C3</v>
      </c>
      <c r="U19">
        <f t="shared" ca="1" si="5"/>
        <v>0</v>
      </c>
    </row>
    <row r="20" spans="1:21" x14ac:dyDescent="0.25">
      <c r="A20" t="s">
        <v>21</v>
      </c>
      <c r="B20">
        <v>15</v>
      </c>
      <c r="C20">
        <v>159</v>
      </c>
      <c r="D20">
        <v>61</v>
      </c>
      <c r="E20">
        <v>19</v>
      </c>
      <c r="M20">
        <f t="shared" ca="1" si="1"/>
        <v>144.75507574058577</v>
      </c>
      <c r="N20">
        <f t="shared" ca="1" si="1"/>
        <v>16.352016076070427</v>
      </c>
      <c r="O20">
        <f t="shared" ca="1" si="1"/>
        <v>83.592056706630004</v>
      </c>
      <c r="P20">
        <f t="shared" ca="1" si="1"/>
        <v>75.194713231444567</v>
      </c>
      <c r="Q20">
        <f t="shared" ca="1" si="2"/>
        <v>16.352016076070427</v>
      </c>
      <c r="R20" t="str">
        <f t="shared" ca="1" si="3"/>
        <v>C2</v>
      </c>
      <c r="S20">
        <v>20</v>
      </c>
      <c r="T20" t="str">
        <f t="shared" ca="1" si="4"/>
        <v>C2</v>
      </c>
      <c r="U20">
        <f t="shared" ca="1" si="5"/>
        <v>0</v>
      </c>
    </row>
    <row r="21" spans="1:21" x14ac:dyDescent="0.25">
      <c r="A21" t="s">
        <v>22</v>
      </c>
      <c r="B21">
        <v>1</v>
      </c>
      <c r="C21">
        <v>0.1</v>
      </c>
      <c r="D21">
        <v>45</v>
      </c>
      <c r="E21">
        <v>7</v>
      </c>
      <c r="M21">
        <f t="shared" ca="1" si="1"/>
        <v>18.264857776226968</v>
      </c>
      <c r="N21">
        <f t="shared" ca="1" si="1"/>
        <v>149.07050885929871</v>
      </c>
      <c r="O21">
        <f t="shared" ca="1" si="1"/>
        <v>78.172407394027317</v>
      </c>
      <c r="P21">
        <f t="shared" ca="1" si="1"/>
        <v>235.19225700499166</v>
      </c>
      <c r="Q21">
        <f t="shared" ca="1" si="2"/>
        <v>18.264857776226968</v>
      </c>
      <c r="R21" t="str">
        <f t="shared" ca="1" si="3"/>
        <v>C1</v>
      </c>
      <c r="S21">
        <v>21</v>
      </c>
      <c r="T21" t="str">
        <f t="shared" ca="1" si="4"/>
        <v>C1</v>
      </c>
      <c r="U21">
        <f t="shared" ca="1" si="5"/>
        <v>0</v>
      </c>
    </row>
    <row r="22" spans="1:21" x14ac:dyDescent="0.25">
      <c r="A22" t="s">
        <v>23</v>
      </c>
      <c r="B22">
        <v>10</v>
      </c>
      <c r="C22">
        <v>260</v>
      </c>
      <c r="D22">
        <v>63</v>
      </c>
      <c r="E22">
        <v>28</v>
      </c>
      <c r="M22">
        <f t="shared" ca="1" si="1"/>
        <v>245.67561717789508</v>
      </c>
      <c r="N22">
        <f t="shared" ca="1" si="1"/>
        <v>113.95304963300084</v>
      </c>
      <c r="O22">
        <f t="shared" ca="1" si="1"/>
        <v>184.30897593744891</v>
      </c>
      <c r="P22">
        <f t="shared" ca="1" si="1"/>
        <v>26.443239172975442</v>
      </c>
      <c r="Q22">
        <f t="shared" ca="1" si="2"/>
        <v>26.443239172975442</v>
      </c>
      <c r="R22" t="str">
        <f t="shared" ca="1" si="3"/>
        <v>C4</v>
      </c>
      <c r="S22">
        <v>22</v>
      </c>
      <c r="T22" t="str">
        <f t="shared" ca="1" si="4"/>
        <v>C4</v>
      </c>
      <c r="U22">
        <f t="shared" ca="1" si="5"/>
        <v>0</v>
      </c>
    </row>
    <row r="23" spans="1:21" x14ac:dyDescent="0.25">
      <c r="A23" t="s">
        <v>24</v>
      </c>
      <c r="B23">
        <v>2</v>
      </c>
      <c r="C23">
        <v>138</v>
      </c>
      <c r="D23">
        <v>82</v>
      </c>
      <c r="E23">
        <v>13</v>
      </c>
      <c r="M23">
        <f t="shared" ca="1" si="1"/>
        <v>125.89660451968432</v>
      </c>
      <c r="N23">
        <f t="shared" ca="1" si="1"/>
        <v>18.44961868852759</v>
      </c>
      <c r="O23">
        <f t="shared" ca="1" si="1"/>
        <v>66.168713234512211</v>
      </c>
      <c r="P23">
        <f t="shared" ca="1" si="1"/>
        <v>98.914619954869806</v>
      </c>
      <c r="Q23">
        <f t="shared" ca="1" si="2"/>
        <v>18.44961868852759</v>
      </c>
      <c r="R23" t="str">
        <f t="shared" ca="1" si="3"/>
        <v>C2</v>
      </c>
      <c r="S23">
        <v>23</v>
      </c>
      <c r="T23" t="str">
        <f t="shared" ca="1" si="4"/>
        <v>C2</v>
      </c>
      <c r="U23">
        <f t="shared" ca="1" si="5"/>
        <v>0</v>
      </c>
    </row>
    <row r="24" spans="1:21" x14ac:dyDescent="0.25">
      <c r="A24" t="s">
        <v>25</v>
      </c>
      <c r="B24">
        <v>11</v>
      </c>
      <c r="C24">
        <v>251</v>
      </c>
      <c r="D24">
        <v>68</v>
      </c>
      <c r="E24">
        <v>35</v>
      </c>
      <c r="M24">
        <f t="shared" ca="1" si="1"/>
        <v>237.58066085900424</v>
      </c>
      <c r="N24">
        <f t="shared" ca="1" si="1"/>
        <v>105.58076302367375</v>
      </c>
      <c r="O24">
        <f t="shared" ca="1" si="1"/>
        <v>176.07942888871995</v>
      </c>
      <c r="P24">
        <f t="shared" ca="1" si="1"/>
        <v>19.830403373587316</v>
      </c>
      <c r="Q24">
        <f t="shared" ca="1" si="2"/>
        <v>19.830403373587316</v>
      </c>
      <c r="R24" t="str">
        <f t="shared" ca="1" si="3"/>
        <v>C4</v>
      </c>
      <c r="S24">
        <v>24</v>
      </c>
      <c r="T24" t="str">
        <f t="shared" ca="1" si="4"/>
        <v>C4</v>
      </c>
      <c r="U24">
        <f t="shared" ca="1" si="5"/>
        <v>0</v>
      </c>
    </row>
    <row r="25" spans="1:21" x14ac:dyDescent="0.25">
      <c r="A25" t="s">
        <v>26</v>
      </c>
      <c r="B25">
        <v>1</v>
      </c>
      <c r="C25">
        <v>3</v>
      </c>
      <c r="D25">
        <v>62</v>
      </c>
      <c r="E25">
        <v>14</v>
      </c>
      <c r="M25">
        <f t="shared" ca="1" si="1"/>
        <v>14.709534805736832</v>
      </c>
      <c r="N25">
        <f t="shared" ca="1" si="1"/>
        <v>143.94483562281539</v>
      </c>
      <c r="O25">
        <f t="shared" ca="1" si="1"/>
        <v>73.324383923615585</v>
      </c>
      <c r="P25">
        <f t="shared" ca="1" si="1"/>
        <v>231.14117958070386</v>
      </c>
      <c r="Q25">
        <f t="shared" ca="1" si="2"/>
        <v>14.709534805736832</v>
      </c>
      <c r="R25" t="str">
        <f t="shared" ca="1" si="3"/>
        <v>C1</v>
      </c>
      <c r="S25">
        <v>25</v>
      </c>
      <c r="T25" t="str">
        <f t="shared" ca="1" si="4"/>
        <v>C1</v>
      </c>
      <c r="U25">
        <f t="shared" ca="1" si="5"/>
        <v>0</v>
      </c>
    </row>
    <row r="26" spans="1:21" x14ac:dyDescent="0.25">
      <c r="A26" t="s">
        <v>27</v>
      </c>
      <c r="B26">
        <v>13</v>
      </c>
      <c r="C26">
        <v>209</v>
      </c>
      <c r="D26">
        <v>44</v>
      </c>
      <c r="E26">
        <v>13</v>
      </c>
      <c r="M26">
        <f t="shared" ca="1" si="1"/>
        <v>194.40485420194145</v>
      </c>
      <c r="N26">
        <f t="shared" ca="1" si="1"/>
        <v>67.882433614215884</v>
      </c>
      <c r="O26">
        <f t="shared" ca="1" si="1"/>
        <v>134.15276843128424</v>
      </c>
      <c r="P26">
        <f t="shared" ca="1" si="1"/>
        <v>34.060270709674739</v>
      </c>
      <c r="Q26">
        <f t="shared" ca="1" si="2"/>
        <v>34.060270709674739</v>
      </c>
      <c r="R26" t="str">
        <f t="shared" ca="1" si="3"/>
        <v>C4</v>
      </c>
      <c r="S26">
        <v>26</v>
      </c>
      <c r="T26" t="str">
        <f t="shared" ca="1" si="4"/>
        <v>C4</v>
      </c>
      <c r="U26">
        <f t="shared" ca="1" si="5"/>
        <v>0</v>
      </c>
    </row>
    <row r="27" spans="1:21" x14ac:dyDescent="0.25">
      <c r="A27" t="s">
        <v>28</v>
      </c>
      <c r="B27">
        <v>8</v>
      </c>
      <c r="C27">
        <v>80</v>
      </c>
      <c r="D27">
        <v>61</v>
      </c>
      <c r="E27">
        <v>28</v>
      </c>
      <c r="M27">
        <f t="shared" ca="1" si="1"/>
        <v>67.566158680337651</v>
      </c>
      <c r="N27">
        <f t="shared" ca="1" si="1"/>
        <v>67.327066505956736</v>
      </c>
      <c r="O27">
        <f t="shared" ca="1" si="1"/>
        <v>11.465830880393177</v>
      </c>
      <c r="P27">
        <f t="shared" ca="1" si="1"/>
        <v>153.59813721234394</v>
      </c>
      <c r="Q27">
        <f t="shared" ca="1" si="2"/>
        <v>11.465830880393177</v>
      </c>
      <c r="R27" t="str">
        <f t="shared" ca="1" si="3"/>
        <v>C3</v>
      </c>
      <c r="S27">
        <v>27</v>
      </c>
      <c r="T27" t="str">
        <f t="shared" ca="1" si="4"/>
        <v>C3</v>
      </c>
      <c r="U27">
        <f t="shared" ca="1" si="5"/>
        <v>0</v>
      </c>
    </row>
    <row r="28" spans="1:21" x14ac:dyDescent="0.25">
      <c r="A28" t="s">
        <v>29</v>
      </c>
      <c r="B28">
        <v>5</v>
      </c>
      <c r="C28">
        <v>19</v>
      </c>
      <c r="D28">
        <v>45</v>
      </c>
      <c r="E28">
        <v>15</v>
      </c>
      <c r="M28">
        <f t="shared" ca="1" si="1"/>
        <v>11.226395354819905</v>
      </c>
      <c r="N28">
        <f t="shared" ca="1" si="1"/>
        <v>129.81850012693343</v>
      </c>
      <c r="O28">
        <f t="shared" ca="1" si="1"/>
        <v>58.929041604665898</v>
      </c>
      <c r="P28">
        <f t="shared" ca="1" si="1"/>
        <v>215.7047301573262</v>
      </c>
      <c r="Q28">
        <f t="shared" ca="1" si="2"/>
        <v>11.226395354819905</v>
      </c>
      <c r="R28" t="str">
        <f t="shared" ca="1" si="3"/>
        <v>C1</v>
      </c>
      <c r="S28">
        <v>28</v>
      </c>
      <c r="T28" t="str">
        <f t="shared" ca="1" si="4"/>
        <v>C1</v>
      </c>
      <c r="U28">
        <f t="shared" ca="1" si="5"/>
        <v>0</v>
      </c>
    </row>
    <row r="29" spans="1:21" x14ac:dyDescent="0.25">
      <c r="A29" t="s">
        <v>30</v>
      </c>
      <c r="B29">
        <v>4</v>
      </c>
      <c r="C29">
        <v>10</v>
      </c>
      <c r="D29">
        <v>56</v>
      </c>
      <c r="E29">
        <v>13</v>
      </c>
      <c r="M29">
        <f t="shared" ca="1" si="1"/>
        <v>6.0448031374408018</v>
      </c>
      <c r="N29">
        <f t="shared" ca="1" si="1"/>
        <v>137.32650963282322</v>
      </c>
      <c r="O29">
        <f t="shared" ca="1" si="1"/>
        <v>66.352331868928644</v>
      </c>
      <c r="P29">
        <f t="shared" ca="1" si="1"/>
        <v>224.21186227243527</v>
      </c>
      <c r="Q29">
        <f t="shared" ca="1" si="2"/>
        <v>6.0448031374408018</v>
      </c>
      <c r="R29" t="str">
        <f t="shared" ca="1" si="3"/>
        <v>C1</v>
      </c>
      <c r="S29">
        <v>29</v>
      </c>
      <c r="T29" t="str">
        <f t="shared" ca="1" si="4"/>
        <v>C1</v>
      </c>
      <c r="U29">
        <f t="shared" ca="1" si="5"/>
        <v>0</v>
      </c>
    </row>
    <row r="30" spans="1:21" x14ac:dyDescent="0.25">
      <c r="A30" t="s">
        <v>31</v>
      </c>
      <c r="B30">
        <v>11</v>
      </c>
      <c r="C30">
        <v>239</v>
      </c>
      <c r="D30">
        <v>75</v>
      </c>
      <c r="E30">
        <v>43</v>
      </c>
      <c r="M30">
        <f t="shared" ca="1" si="1"/>
        <v>227.19019740916769</v>
      </c>
      <c r="N30">
        <f t="shared" ca="1" si="1"/>
        <v>95.472638977816189</v>
      </c>
      <c r="O30">
        <f t="shared" ca="1" si="1"/>
        <v>165.70344578325597</v>
      </c>
      <c r="P30">
        <f t="shared" ca="1" si="1"/>
        <v>20.769876145563334</v>
      </c>
      <c r="Q30">
        <f t="shared" ca="1" si="2"/>
        <v>20.769876145563334</v>
      </c>
      <c r="R30" t="str">
        <f t="shared" ca="1" si="3"/>
        <v>C4</v>
      </c>
      <c r="S30">
        <v>30</v>
      </c>
      <c r="T30" t="str">
        <f t="shared" ca="1" si="4"/>
        <v>C4</v>
      </c>
      <c r="U30">
        <f t="shared" ca="1" si="5"/>
        <v>0</v>
      </c>
    </row>
    <row r="31" spans="1:21" x14ac:dyDescent="0.25">
      <c r="A31" t="s">
        <v>32</v>
      </c>
      <c r="B31">
        <v>0</v>
      </c>
      <c r="C31">
        <v>0.1</v>
      </c>
      <c r="D31">
        <v>53</v>
      </c>
      <c r="E31">
        <v>6</v>
      </c>
      <c r="M31">
        <f t="shared" ca="1" si="1"/>
        <v>16.122763135525506</v>
      </c>
      <c r="N31">
        <f t="shared" ca="1" si="1"/>
        <v>148.14985740099073</v>
      </c>
      <c r="O31">
        <f t="shared" ca="1" si="1"/>
        <v>77.308420915476248</v>
      </c>
      <c r="P31">
        <f t="shared" ca="1" si="1"/>
        <v>234.86037927905602</v>
      </c>
      <c r="Q31">
        <f t="shared" ca="1" si="2"/>
        <v>16.122763135525506</v>
      </c>
      <c r="R31" t="str">
        <f t="shared" ca="1" si="3"/>
        <v>C1</v>
      </c>
      <c r="S31">
        <v>31</v>
      </c>
      <c r="T31" t="str">
        <f t="shared" ca="1" si="4"/>
        <v>C1</v>
      </c>
      <c r="U31">
        <f t="shared" ca="1" si="5"/>
        <v>0</v>
      </c>
    </row>
    <row r="32" spans="1:21" x14ac:dyDescent="0.25">
      <c r="A32" t="s">
        <v>33</v>
      </c>
      <c r="B32">
        <v>5</v>
      </c>
      <c r="C32">
        <v>155</v>
      </c>
      <c r="D32">
        <v>87</v>
      </c>
      <c r="E32">
        <v>19</v>
      </c>
      <c r="M32">
        <f t="shared" ca="1" si="1"/>
        <v>143.8154841841596</v>
      </c>
      <c r="N32">
        <f t="shared" ca="1" si="1"/>
        <v>20.398914247560796</v>
      </c>
      <c r="O32">
        <f t="shared" ca="1" si="1"/>
        <v>83.633916232856421</v>
      </c>
      <c r="P32">
        <f t="shared" ca="1" si="1"/>
        <v>82.866255656513246</v>
      </c>
      <c r="Q32">
        <f t="shared" ca="1" si="2"/>
        <v>20.398914247560796</v>
      </c>
      <c r="R32" t="str">
        <f t="shared" ca="1" si="3"/>
        <v>C2</v>
      </c>
      <c r="S32">
        <v>32</v>
      </c>
      <c r="T32" t="str">
        <f t="shared" ca="1" si="4"/>
        <v>C2</v>
      </c>
      <c r="U32">
        <f t="shared" ca="1" si="5"/>
        <v>0</v>
      </c>
    </row>
    <row r="33" spans="1:21" x14ac:dyDescent="0.25">
      <c r="A33" t="s">
        <v>34</v>
      </c>
      <c r="B33">
        <v>12</v>
      </c>
      <c r="C33">
        <v>229</v>
      </c>
      <c r="D33">
        <v>64</v>
      </c>
      <c r="E33">
        <v>32</v>
      </c>
      <c r="M33">
        <f t="shared" ca="1" si="1"/>
        <v>215.2763189278474</v>
      </c>
      <c r="N33">
        <f t="shared" ca="1" si="1"/>
        <v>83.562862960263033</v>
      </c>
      <c r="O33">
        <f t="shared" ca="1" si="1"/>
        <v>153.81362730409958</v>
      </c>
      <c r="P33">
        <f t="shared" ca="1" si="1"/>
        <v>6.9355634822504975</v>
      </c>
      <c r="Q33">
        <f t="shared" ca="1" si="2"/>
        <v>6.9355634822504975</v>
      </c>
      <c r="R33" t="str">
        <f t="shared" ca="1" si="3"/>
        <v>C4</v>
      </c>
      <c r="S33">
        <v>33</v>
      </c>
      <c r="T33" t="str">
        <f t="shared" ca="1" si="4"/>
        <v>C4</v>
      </c>
      <c r="U33">
        <f t="shared" ca="1" si="5"/>
        <v>0</v>
      </c>
    </row>
    <row r="34" spans="1:21" x14ac:dyDescent="0.25">
      <c r="A34" t="s">
        <v>35</v>
      </c>
      <c r="B34">
        <v>9</v>
      </c>
      <c r="C34">
        <v>161</v>
      </c>
      <c r="D34">
        <v>85</v>
      </c>
      <c r="E34">
        <v>23</v>
      </c>
      <c r="M34">
        <f t="shared" ca="1" si="1"/>
        <v>149.62702742913163</v>
      </c>
      <c r="N34">
        <f t="shared" ca="1" si="1"/>
        <v>21.911542676848171</v>
      </c>
      <c r="O34">
        <f t="shared" ca="1" si="1"/>
        <v>88.966090606352807</v>
      </c>
      <c r="P34">
        <f t="shared" ca="1" si="1"/>
        <v>76.089903859761563</v>
      </c>
      <c r="Q34">
        <f t="shared" ca="1" si="2"/>
        <v>21.911542676848171</v>
      </c>
      <c r="R34" t="str">
        <f t="shared" ca="1" si="3"/>
        <v>C2</v>
      </c>
      <c r="S34">
        <v>34</v>
      </c>
      <c r="T34" t="str">
        <f t="shared" ca="1" si="4"/>
        <v>C2</v>
      </c>
      <c r="U34">
        <f t="shared" ca="1" si="5"/>
        <v>0</v>
      </c>
    </row>
    <row r="35" spans="1:21" x14ac:dyDescent="0.25">
      <c r="A35" t="s">
        <v>36</v>
      </c>
      <c r="B35">
        <v>13</v>
      </c>
      <c r="C35">
        <v>321</v>
      </c>
      <c r="D35">
        <v>45</v>
      </c>
      <c r="E35">
        <v>13</v>
      </c>
      <c r="M35">
        <f t="shared" ca="1" si="1"/>
        <v>306.15702549566788</v>
      </c>
      <c r="N35">
        <f t="shared" ca="1" si="1"/>
        <v>176.39039159754105</v>
      </c>
      <c r="O35">
        <f t="shared" ca="1" si="1"/>
        <v>245.52928938202965</v>
      </c>
      <c r="P35">
        <f t="shared" ca="1" si="1"/>
        <v>90.354630117517871</v>
      </c>
      <c r="Q35">
        <f t="shared" ca="1" si="2"/>
        <v>90.354630117517871</v>
      </c>
      <c r="R35" t="str">
        <f t="shared" ca="1" si="3"/>
        <v>C4</v>
      </c>
      <c r="S35">
        <v>35</v>
      </c>
      <c r="T35" t="str">
        <f t="shared" ca="1" si="4"/>
        <v>C4</v>
      </c>
      <c r="U35">
        <f t="shared" ca="1" si="5"/>
        <v>0</v>
      </c>
    </row>
    <row r="36" spans="1:21" x14ac:dyDescent="0.25">
      <c r="A36" t="s">
        <v>37</v>
      </c>
      <c r="B36">
        <v>0.1</v>
      </c>
      <c r="C36">
        <v>27</v>
      </c>
      <c r="D36">
        <v>44</v>
      </c>
      <c r="E36">
        <v>6</v>
      </c>
      <c r="M36">
        <f t="shared" ca="1" si="1"/>
        <v>16.65834368120623</v>
      </c>
      <c r="N36">
        <f t="shared" ca="1" si="1"/>
        <v>123.13495284268497</v>
      </c>
      <c r="O36">
        <f t="shared" ca="1" si="1"/>
        <v>52.975389988601727</v>
      </c>
      <c r="P36">
        <f t="shared" ca="1" si="1"/>
        <v>208.74262494609903</v>
      </c>
      <c r="Q36">
        <f t="shared" ca="1" si="2"/>
        <v>16.65834368120623</v>
      </c>
      <c r="R36" t="str">
        <f t="shared" ca="1" si="3"/>
        <v>C1</v>
      </c>
      <c r="S36">
        <v>36</v>
      </c>
      <c r="T36" t="str">
        <f t="shared" ca="1" si="4"/>
        <v>C1</v>
      </c>
      <c r="U36">
        <f t="shared" ca="1" si="5"/>
        <v>0</v>
      </c>
    </row>
    <row r="37" spans="1:21" x14ac:dyDescent="0.25">
      <c r="A37" t="s">
        <v>38</v>
      </c>
      <c r="B37">
        <v>8</v>
      </c>
      <c r="C37">
        <v>119</v>
      </c>
      <c r="D37">
        <v>73</v>
      </c>
      <c r="E37">
        <v>18</v>
      </c>
      <c r="M37">
        <f t="shared" ca="1" si="1"/>
        <v>105.85883756741457</v>
      </c>
      <c r="N37">
        <f t="shared" ca="1" si="1"/>
        <v>27.888206577614547</v>
      </c>
      <c r="O37">
        <f t="shared" ca="1" si="1"/>
        <v>45.169664722146337</v>
      </c>
      <c r="P37">
        <f t="shared" ca="1" si="1"/>
        <v>115.44183092159712</v>
      </c>
      <c r="Q37">
        <f t="shared" ca="1" si="2"/>
        <v>27.888206577614547</v>
      </c>
      <c r="R37" t="str">
        <f t="shared" ca="1" si="3"/>
        <v>C2</v>
      </c>
      <c r="S37">
        <v>37</v>
      </c>
      <c r="T37" t="str">
        <f t="shared" ca="1" si="4"/>
        <v>C2</v>
      </c>
      <c r="U37">
        <f t="shared" ca="1" si="5"/>
        <v>0</v>
      </c>
    </row>
    <row r="38" spans="1:21" x14ac:dyDescent="0.25">
      <c r="A38" t="s">
        <v>39</v>
      </c>
      <c r="B38">
        <v>4</v>
      </c>
      <c r="C38">
        <v>116</v>
      </c>
      <c r="D38">
        <v>59</v>
      </c>
      <c r="E38">
        <v>20</v>
      </c>
      <c r="M38">
        <f t="shared" ca="1" si="1"/>
        <v>101.33122207911705</v>
      </c>
      <c r="N38">
        <f t="shared" ca="1" si="1"/>
        <v>32.274775863277405</v>
      </c>
      <c r="O38">
        <f t="shared" ca="1" si="1"/>
        <v>39.97664248588724</v>
      </c>
      <c r="P38">
        <f t="shared" ca="1" si="1"/>
        <v>118.01859071816628</v>
      </c>
      <c r="Q38">
        <f t="shared" ca="1" si="2"/>
        <v>32.274775863277405</v>
      </c>
      <c r="R38" t="str">
        <f t="shared" ca="1" si="3"/>
        <v>C2</v>
      </c>
      <c r="S38">
        <v>38</v>
      </c>
      <c r="T38" t="str">
        <f t="shared" ca="1" si="4"/>
        <v>C2</v>
      </c>
      <c r="U38">
        <f t="shared" ca="1" si="5"/>
        <v>0</v>
      </c>
    </row>
    <row r="39" spans="1:21" x14ac:dyDescent="0.25">
      <c r="A39" t="s">
        <v>40</v>
      </c>
      <c r="B39">
        <v>4</v>
      </c>
      <c r="C39">
        <v>103</v>
      </c>
      <c r="D39">
        <v>58</v>
      </c>
      <c r="E39">
        <v>29</v>
      </c>
      <c r="M39">
        <f t="shared" ca="1" si="1"/>
        <v>89.717340483498248</v>
      </c>
      <c r="N39">
        <f t="shared" ca="1" si="1"/>
        <v>45.763495503088031</v>
      </c>
      <c r="O39">
        <f t="shared" ca="1" si="1"/>
        <v>29.145587621075304</v>
      </c>
      <c r="P39">
        <f t="shared" ca="1" si="1"/>
        <v>130.81377946515872</v>
      </c>
      <c r="Q39">
        <f t="shared" ca="1" si="2"/>
        <v>29.145587621075304</v>
      </c>
      <c r="R39" t="str">
        <f t="shared" ca="1" si="3"/>
        <v>C3</v>
      </c>
      <c r="S39">
        <v>39</v>
      </c>
      <c r="T39" t="str">
        <f t="shared" ca="1" si="4"/>
        <v>C3</v>
      </c>
      <c r="U39">
        <f t="shared" ca="1" si="5"/>
        <v>0</v>
      </c>
    </row>
    <row r="40" spans="1:21" x14ac:dyDescent="0.25">
      <c r="A40" t="s">
        <v>41</v>
      </c>
      <c r="B40">
        <v>4</v>
      </c>
      <c r="C40">
        <v>57</v>
      </c>
      <c r="D40">
        <v>67</v>
      </c>
      <c r="E40">
        <v>13</v>
      </c>
      <c r="M40">
        <f t="shared" ca="1" si="1"/>
        <v>43.757562321900764</v>
      </c>
      <c r="N40">
        <f t="shared" ca="1" si="1"/>
        <v>89.887946773783938</v>
      </c>
      <c r="O40">
        <f t="shared" ca="1" si="1"/>
        <v>21.153375091880196</v>
      </c>
      <c r="P40">
        <f t="shared" ca="1" si="1"/>
        <v>177.31518115882733</v>
      </c>
      <c r="Q40">
        <f t="shared" ca="1" si="2"/>
        <v>21.153375091880196</v>
      </c>
      <c r="R40" t="str">
        <f t="shared" ca="1" si="3"/>
        <v>C3</v>
      </c>
      <c r="S40">
        <v>40</v>
      </c>
      <c r="T40" t="str">
        <f t="shared" ca="1" si="4"/>
        <v>C3</v>
      </c>
      <c r="U40">
        <f t="shared" ca="1" si="5"/>
        <v>0</v>
      </c>
    </row>
    <row r="41" spans="1:21" x14ac:dyDescent="0.25">
      <c r="A41" t="s">
        <v>42</v>
      </c>
      <c r="B41">
        <v>2</v>
      </c>
      <c r="C41">
        <v>97</v>
      </c>
      <c r="D41">
        <v>83</v>
      </c>
      <c r="E41">
        <v>5</v>
      </c>
      <c r="M41">
        <f t="shared" ca="1" si="1"/>
        <v>86.888175430180368</v>
      </c>
      <c r="N41">
        <f t="shared" ca="1" si="1"/>
        <v>54.099464564038925</v>
      </c>
      <c r="O41">
        <f t="shared" ca="1" si="1"/>
        <v>34.221805102075557</v>
      </c>
      <c r="P41">
        <f t="shared" ca="1" si="1"/>
        <v>140.12275958994687</v>
      </c>
      <c r="Q41">
        <f t="shared" ca="1" si="2"/>
        <v>34.221805102075557</v>
      </c>
      <c r="R41" t="str">
        <f t="shared" ca="1" si="3"/>
        <v>C3</v>
      </c>
      <c r="S41">
        <v>41</v>
      </c>
      <c r="T41" t="str">
        <f t="shared" ca="1" si="4"/>
        <v>C3</v>
      </c>
      <c r="U41">
        <f t="shared" ca="1" si="5"/>
        <v>0</v>
      </c>
    </row>
    <row r="42" spans="1:21" x14ac:dyDescent="0.25">
      <c r="A42" t="s">
        <v>43</v>
      </c>
      <c r="B42">
        <v>13</v>
      </c>
      <c r="C42">
        <v>210</v>
      </c>
      <c r="D42">
        <v>46</v>
      </c>
      <c r="E42">
        <v>21</v>
      </c>
      <c r="M42">
        <f t="shared" ca="1" si="1"/>
        <v>195.54822647045316</v>
      </c>
      <c r="N42">
        <f t="shared" ca="1" si="1"/>
        <v>67.691326641448953</v>
      </c>
      <c r="O42">
        <f t="shared" ca="1" si="1"/>
        <v>134.87697583765407</v>
      </c>
      <c r="P42">
        <f t="shared" ca="1" si="1"/>
        <v>29.615908576579702</v>
      </c>
      <c r="Q42">
        <f t="shared" ca="1" si="2"/>
        <v>29.615908576579702</v>
      </c>
      <c r="R42" t="str">
        <f t="shared" ca="1" si="3"/>
        <v>C4</v>
      </c>
      <c r="S42">
        <v>42</v>
      </c>
      <c r="T42" t="str">
        <f t="shared" ca="1" si="4"/>
        <v>C4</v>
      </c>
      <c r="U42">
        <f t="shared" ca="1" si="5"/>
        <v>0</v>
      </c>
    </row>
    <row r="43" spans="1:21" x14ac:dyDescent="0.25">
      <c r="A43" t="s">
        <v>44</v>
      </c>
      <c r="B43">
        <v>3</v>
      </c>
      <c r="C43">
        <v>1</v>
      </c>
      <c r="D43">
        <v>43</v>
      </c>
      <c r="E43">
        <v>12</v>
      </c>
      <c r="M43">
        <f t="shared" ca="1" si="1"/>
        <v>18.230606945074506</v>
      </c>
      <c r="N43">
        <f t="shared" ca="1" si="1"/>
        <v>148.06579395269853</v>
      </c>
      <c r="O43">
        <f t="shared" ca="1" si="1"/>
        <v>77.083063062589247</v>
      </c>
      <c r="P43">
        <f t="shared" ca="1" si="1"/>
        <v>234.00693343992864</v>
      </c>
      <c r="Q43">
        <f t="shared" ca="1" si="2"/>
        <v>18.230606945074506</v>
      </c>
      <c r="R43" t="str">
        <f t="shared" ca="1" si="3"/>
        <v>C1</v>
      </c>
      <c r="S43">
        <v>43</v>
      </c>
      <c r="T43" t="str">
        <f t="shared" ca="1" si="4"/>
        <v>C1</v>
      </c>
      <c r="U43">
        <f t="shared" ca="1" si="5"/>
        <v>0</v>
      </c>
    </row>
    <row r="44" spans="1:21" x14ac:dyDescent="0.25">
      <c r="A44" t="s">
        <v>45</v>
      </c>
      <c r="B44">
        <v>14</v>
      </c>
      <c r="C44">
        <v>96</v>
      </c>
      <c r="D44">
        <v>58</v>
      </c>
      <c r="E44">
        <v>27</v>
      </c>
      <c r="M44">
        <f t="shared" ca="1" si="1"/>
        <v>83.292910116885963</v>
      </c>
      <c r="N44">
        <f t="shared" ca="1" si="1"/>
        <v>52.327876046809401</v>
      </c>
      <c r="O44">
        <f t="shared" ca="1" si="1"/>
        <v>23.866963452530879</v>
      </c>
      <c r="P44">
        <f t="shared" ca="1" si="1"/>
        <v>137.6977613085549</v>
      </c>
      <c r="Q44">
        <f t="shared" ca="1" si="2"/>
        <v>23.866963452530879</v>
      </c>
      <c r="R44" t="str">
        <f t="shared" ca="1" si="3"/>
        <v>C3</v>
      </c>
      <c r="S44">
        <v>44</v>
      </c>
      <c r="T44" t="str">
        <f t="shared" ca="1" si="4"/>
        <v>C3</v>
      </c>
      <c r="U44">
        <f t="shared" ca="1" si="5"/>
        <v>0</v>
      </c>
    </row>
    <row r="45" spans="1:21" x14ac:dyDescent="0.25">
      <c r="A45" t="s">
        <v>46</v>
      </c>
      <c r="B45">
        <v>13</v>
      </c>
      <c r="C45">
        <v>137</v>
      </c>
      <c r="D45">
        <v>79</v>
      </c>
      <c r="E45">
        <v>25</v>
      </c>
      <c r="M45">
        <f t="shared" ca="1" si="1"/>
        <v>125.5231561182776</v>
      </c>
      <c r="N45">
        <f t="shared" ca="1" si="1"/>
        <v>15.366056829236939</v>
      </c>
      <c r="O45">
        <f t="shared" ca="1" si="1"/>
        <v>64.950996485384621</v>
      </c>
      <c r="P45">
        <f t="shared" ca="1" si="1"/>
        <v>98.023112643115454</v>
      </c>
      <c r="Q45">
        <f t="shared" ca="1" si="2"/>
        <v>15.366056829236939</v>
      </c>
      <c r="R45" t="str">
        <f t="shared" ca="1" si="3"/>
        <v>C2</v>
      </c>
      <c r="S45">
        <v>45</v>
      </c>
      <c r="T45" t="str">
        <f t="shared" ca="1" si="4"/>
        <v>C2</v>
      </c>
      <c r="U45">
        <f t="shared" ca="1" si="5"/>
        <v>0</v>
      </c>
    </row>
    <row r="46" spans="1:21" x14ac:dyDescent="0.25">
      <c r="A46" t="s">
        <v>47</v>
      </c>
      <c r="B46">
        <v>0</v>
      </c>
      <c r="C46">
        <v>49</v>
      </c>
      <c r="D46">
        <v>74</v>
      </c>
      <c r="E46">
        <v>21</v>
      </c>
      <c r="M46">
        <f t="shared" ca="1" si="1"/>
        <v>40.390798061530511</v>
      </c>
      <c r="N46">
        <f t="shared" ca="1" si="1"/>
        <v>97.935634116250398</v>
      </c>
      <c r="O46">
        <f t="shared" ca="1" si="1"/>
        <v>31.291084104652626</v>
      </c>
      <c r="P46">
        <f t="shared" ca="1" si="1"/>
        <v>185.3173780632699</v>
      </c>
      <c r="Q46">
        <f t="shared" ca="1" si="2"/>
        <v>31.291084104652626</v>
      </c>
      <c r="R46" t="str">
        <f t="shared" ca="1" si="3"/>
        <v>C3</v>
      </c>
      <c r="S46">
        <v>46</v>
      </c>
      <c r="T46" t="str">
        <f t="shared" ca="1" si="4"/>
        <v>C3</v>
      </c>
      <c r="U46">
        <f t="shared" ca="1" si="5"/>
        <v>0</v>
      </c>
    </row>
    <row r="47" spans="1:21" x14ac:dyDescent="0.25">
      <c r="A47" t="s">
        <v>48</v>
      </c>
      <c r="B47">
        <v>0.1</v>
      </c>
      <c r="C47">
        <v>44</v>
      </c>
      <c r="D47">
        <v>24</v>
      </c>
      <c r="E47">
        <v>8</v>
      </c>
      <c r="M47">
        <f t="shared" ca="1" si="1"/>
        <v>42.039272284391217</v>
      </c>
      <c r="N47">
        <f t="shared" ca="1" si="1"/>
        <v>112.81980110185073</v>
      </c>
      <c r="O47">
        <f t="shared" ca="1" si="1"/>
        <v>48.951254098110475</v>
      </c>
      <c r="P47">
        <f t="shared" ca="1" si="1"/>
        <v>194.68119884486399</v>
      </c>
      <c r="Q47">
        <f t="shared" ca="1" si="2"/>
        <v>42.039272284391217</v>
      </c>
      <c r="R47" t="str">
        <f t="shared" ca="1" si="3"/>
        <v>C1</v>
      </c>
      <c r="S47">
        <v>47</v>
      </c>
      <c r="T47" t="str">
        <f t="shared" ca="1" si="4"/>
        <v>C1</v>
      </c>
      <c r="U47">
        <f t="shared" ca="1" si="5"/>
        <v>0</v>
      </c>
    </row>
    <row r="48" spans="1:21" x14ac:dyDescent="0.25">
      <c r="A48" t="s">
        <v>49</v>
      </c>
      <c r="B48">
        <v>7</v>
      </c>
      <c r="C48">
        <v>100</v>
      </c>
      <c r="D48">
        <v>58</v>
      </c>
      <c r="E48">
        <v>16</v>
      </c>
      <c r="M48">
        <f t="shared" ca="1" si="1"/>
        <v>85.172140346032521</v>
      </c>
      <c r="N48">
        <f t="shared" ca="1" si="1"/>
        <v>47.928234919297203</v>
      </c>
      <c r="O48">
        <f t="shared" ca="1" si="1"/>
        <v>24.151575747994404</v>
      </c>
      <c r="P48">
        <f t="shared" ca="1" si="1"/>
        <v>134.16552372014968</v>
      </c>
      <c r="Q48">
        <f t="shared" ca="1" si="2"/>
        <v>24.151575747994404</v>
      </c>
      <c r="R48" t="str">
        <f t="shared" ca="1" si="3"/>
        <v>C3</v>
      </c>
      <c r="S48">
        <v>48</v>
      </c>
      <c r="T48" t="str">
        <f t="shared" ca="1" si="4"/>
        <v>C3</v>
      </c>
      <c r="U48">
        <f t="shared" ca="1" si="5"/>
        <v>0</v>
      </c>
    </row>
    <row r="49" spans="1:21" x14ac:dyDescent="0.25">
      <c r="A49" t="s">
        <v>50</v>
      </c>
      <c r="B49">
        <v>1</v>
      </c>
      <c r="C49">
        <v>62</v>
      </c>
      <c r="D49">
        <v>73</v>
      </c>
      <c r="E49">
        <v>24</v>
      </c>
      <c r="M49">
        <f t="shared" ca="1" si="1"/>
        <v>52.024857508854055</v>
      </c>
      <c r="N49">
        <f t="shared" ca="1" si="1"/>
        <v>84.932739552741893</v>
      </c>
      <c r="O49">
        <f t="shared" ca="1" si="1"/>
        <v>20.855821196437642</v>
      </c>
      <c r="P49">
        <f t="shared" ca="1" si="1"/>
        <v>172.17006305465799</v>
      </c>
      <c r="Q49">
        <f t="shared" ca="1" si="2"/>
        <v>20.855821196437642</v>
      </c>
      <c r="R49" t="str">
        <f t="shared" ca="1" si="3"/>
        <v>C3</v>
      </c>
      <c r="S49">
        <v>49</v>
      </c>
      <c r="T49" t="str">
        <f t="shared" ca="1" si="4"/>
        <v>C3</v>
      </c>
      <c r="U49">
        <f t="shared" ca="1" si="5"/>
        <v>0</v>
      </c>
    </row>
    <row r="50" spans="1:21" x14ac:dyDescent="0.25">
      <c r="A50" t="s">
        <v>51</v>
      </c>
      <c r="B50">
        <v>5</v>
      </c>
      <c r="C50">
        <v>65</v>
      </c>
      <c r="D50">
        <v>34</v>
      </c>
      <c r="E50">
        <v>9</v>
      </c>
      <c r="M50">
        <f t="shared" ca="1" si="1"/>
        <v>53.939150462931117</v>
      </c>
      <c r="N50">
        <f t="shared" ca="1" si="1"/>
        <v>89.389989640529024</v>
      </c>
      <c r="O50">
        <f t="shared" ca="1" si="1"/>
        <v>29.056816947338042</v>
      </c>
      <c r="P50">
        <f t="shared" ca="1" si="1"/>
        <v>172.03185514221914</v>
      </c>
      <c r="Q50">
        <f t="shared" ca="1" si="2"/>
        <v>29.056816947338042</v>
      </c>
      <c r="R50" t="str">
        <f t="shared" ca="1" si="3"/>
        <v>C3</v>
      </c>
      <c r="S50">
        <v>50</v>
      </c>
      <c r="T50" t="str">
        <f t="shared" ca="1" si="4"/>
        <v>C3</v>
      </c>
      <c r="U50">
        <f t="shared" ca="1" si="5"/>
        <v>0</v>
      </c>
    </row>
    <row r="51" spans="1:21" x14ac:dyDescent="0.25">
      <c r="A51" t="s">
        <v>52</v>
      </c>
      <c r="B51">
        <v>0</v>
      </c>
      <c r="C51">
        <v>0.1</v>
      </c>
      <c r="D51">
        <v>60</v>
      </c>
      <c r="E51">
        <v>11</v>
      </c>
      <c r="M51">
        <f t="shared" ca="1" si="1"/>
        <v>16.241602290735177</v>
      </c>
      <c r="N51">
        <f t="shared" ca="1" si="1"/>
        <v>147.15798026958919</v>
      </c>
      <c r="O51">
        <f t="shared" ca="1" si="1"/>
        <v>76.43793960534984</v>
      </c>
      <c r="P51">
        <f t="shared" ca="1" si="1"/>
        <v>234.27876688305517</v>
      </c>
      <c r="Q51">
        <f t="shared" ca="1" si="2"/>
        <v>16.241602290735177</v>
      </c>
      <c r="R51" t="str">
        <f t="shared" ca="1" si="3"/>
        <v>C1</v>
      </c>
      <c r="S51">
        <v>51</v>
      </c>
      <c r="T51" t="str">
        <f t="shared" ca="1" si="4"/>
        <v>C1</v>
      </c>
      <c r="U51">
        <f t="shared" ca="1" si="5"/>
        <v>0</v>
      </c>
    </row>
    <row r="52" spans="1:21" x14ac:dyDescent="0.25">
      <c r="A52" t="s">
        <v>53</v>
      </c>
      <c r="B52">
        <v>6</v>
      </c>
      <c r="C52">
        <v>143</v>
      </c>
      <c r="D52">
        <v>51</v>
      </c>
      <c r="E52">
        <v>11</v>
      </c>
      <c r="M52">
        <f t="shared" ca="1" si="1"/>
        <v>127.91758626451504</v>
      </c>
      <c r="N52">
        <f t="shared" ca="1" si="1"/>
        <v>20.622742801605146</v>
      </c>
      <c r="O52">
        <f t="shared" ca="1" si="1"/>
        <v>67.802152948445851</v>
      </c>
      <c r="P52">
        <f t="shared" ca="1" si="1"/>
        <v>92.847581925367123</v>
      </c>
      <c r="Q52">
        <f t="shared" ca="1" si="2"/>
        <v>20.622742801605146</v>
      </c>
      <c r="R52" t="str">
        <f t="shared" ca="1" si="3"/>
        <v>C2</v>
      </c>
      <c r="S52">
        <v>52</v>
      </c>
      <c r="T52" t="str">
        <f t="shared" ca="1" si="4"/>
        <v>C2</v>
      </c>
      <c r="U52">
        <f t="shared" ca="1" si="5"/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D3D40-3A5B-4F03-B952-19A1AA32AB2D}">
  <dimension ref="B3:G6"/>
  <sheetViews>
    <sheetView zoomScale="205" zoomScaleNormal="205" workbookViewId="0">
      <selection activeCell="G7" sqref="G7"/>
    </sheetView>
  </sheetViews>
  <sheetFormatPr defaultRowHeight="15" x14ac:dyDescent="0.25"/>
  <sheetData>
    <row r="3" spans="2:7" x14ac:dyDescent="0.25">
      <c r="B3">
        <v>34</v>
      </c>
      <c r="C3" t="str">
        <f>ADDRESS(3,2)</f>
        <v>$B$3</v>
      </c>
      <c r="E3" t="str">
        <f ca="1">_xlfn.FORMULATEXT(C3)</f>
        <v>=ADDRESS(3,2)</v>
      </c>
    </row>
    <row r="5" spans="2:7" x14ac:dyDescent="0.25">
      <c r="E5">
        <f ca="1">INDIRECT(C3)</f>
        <v>34</v>
      </c>
      <c r="G5" t="str">
        <f ca="1">_xlfn.FORMULATEXT(E5)</f>
        <v>=INDIRECT(C3)</v>
      </c>
    </row>
    <row r="6" spans="2:7" x14ac:dyDescent="0.25">
      <c r="E6">
        <f ca="1">INDIRECT("b3")</f>
        <v>34</v>
      </c>
      <c r="G6" t="str">
        <f ca="1">_xlfn.FORMULATEXT(E6)</f>
        <v>=INDIRECT("b3")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k1</vt:lpstr>
      <vt:lpstr>k2</vt:lpstr>
      <vt:lpstr>k3</vt:lpstr>
      <vt:lpstr>k4</vt:lpstr>
      <vt:lpstr>k5</vt:lpstr>
      <vt:lpstr>k6</vt:lpstr>
      <vt:lpstr>k7</vt:lpstr>
      <vt:lpstr>k8</vt:lpstr>
      <vt:lpstr>k9</vt:lpstr>
      <vt:lpstr>k10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Raheel Rupani</cp:lastModifiedBy>
  <dcterms:created xsi:type="dcterms:W3CDTF">2019-10-16T22:27:25Z</dcterms:created>
  <dcterms:modified xsi:type="dcterms:W3CDTF">2021-03-25T12:36:26Z</dcterms:modified>
</cp:coreProperties>
</file>