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13_ncr:1_{ABF78692-52C1-4E71-B271-143E076B4422}" xr6:coauthVersionLast="46" xr6:coauthVersionMax="46" xr10:uidLastSave="{00000000-0000-0000-0000-000000000000}"/>
  <bookViews>
    <workbookView xWindow="24015" yWindow="3825" windowWidth="7680" windowHeight="10920" activeTab="2" xr2:uid="{00000000-000D-0000-FFFF-FFFF00000000}"/>
  </bookViews>
  <sheets>
    <sheet name="Sheet1" sheetId="2" r:id="rId1"/>
    <sheet name="Sheet2" sheetId="3" r:id="rId2"/>
    <sheet name="Data" sheetId="1" r:id="rId3"/>
  </sheets>
  <definedNames>
    <definedName name="_xlnm._FilterDatabase" localSheetId="2" hidden="1">Data!$B$1:$C$301</definedName>
  </definedNames>
  <calcPr calcId="18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D24" i="3"/>
  <c r="D25" i="3"/>
  <c r="D26" i="3"/>
  <c r="D27" i="3"/>
  <c r="D23" i="3"/>
  <c r="N10" i="1" a="1"/>
  <c r="N10" i="1" s="1"/>
  <c r="M3" i="1"/>
  <c r="M10" i="1"/>
  <c r="M7" i="1"/>
  <c r="U17" i="1" l="1"/>
  <c r="Q16" i="1"/>
  <c r="U14" i="1"/>
  <c r="U13" i="1"/>
  <c r="U11" i="1"/>
  <c r="Q10" i="1"/>
  <c r="P3" i="1" s="1"/>
  <c r="T18" i="1"/>
  <c r="P18" i="1"/>
  <c r="T17" i="1"/>
  <c r="P17" i="1"/>
  <c r="T16" i="1"/>
  <c r="P16" i="1"/>
  <c r="T15" i="1"/>
  <c r="P15" i="1"/>
  <c r="T14" i="1"/>
  <c r="P14" i="1"/>
  <c r="T13" i="1"/>
  <c r="P13" i="1"/>
  <c r="T12" i="1"/>
  <c r="P12" i="1"/>
  <c r="T11" i="1"/>
  <c r="P11" i="1"/>
  <c r="T10" i="1"/>
  <c r="P10" i="1"/>
  <c r="U18" i="1"/>
  <c r="Q17" i="1"/>
  <c r="U15" i="1"/>
  <c r="Q14" i="1"/>
  <c r="U12" i="1"/>
  <c r="Q11" i="1"/>
  <c r="S18" i="1"/>
  <c r="O18" i="1"/>
  <c r="S17" i="1"/>
  <c r="O17" i="1"/>
  <c r="S16" i="1"/>
  <c r="O16" i="1"/>
  <c r="S15" i="1"/>
  <c r="O15" i="1"/>
  <c r="S14" i="1"/>
  <c r="O14" i="1"/>
  <c r="S13" i="1"/>
  <c r="O13" i="1"/>
  <c r="S12" i="1"/>
  <c r="O12" i="1"/>
  <c r="S11" i="1"/>
  <c r="O11" i="1"/>
  <c r="S10" i="1"/>
  <c r="O10" i="1"/>
  <c r="Q18" i="1"/>
  <c r="U16" i="1"/>
  <c r="Q15" i="1"/>
  <c r="Q13" i="1"/>
  <c r="Q12" i="1"/>
  <c r="U10" i="1"/>
  <c r="R18" i="1"/>
  <c r="N18" i="1"/>
  <c r="R17" i="1"/>
  <c r="N17" i="1"/>
  <c r="R16" i="1"/>
  <c r="N16" i="1"/>
  <c r="R15" i="1"/>
  <c r="N15" i="1"/>
  <c r="R14" i="1"/>
  <c r="N14" i="1"/>
  <c r="R13" i="1"/>
  <c r="N13" i="1"/>
  <c r="R12" i="1"/>
  <c r="N12" i="1"/>
  <c r="R11" i="1"/>
  <c r="N11" i="1"/>
  <c r="R10" i="1"/>
  <c r="M4" i="1" l="1"/>
  <c r="N2" i="1"/>
  <c r="M2" i="1"/>
</calcChain>
</file>

<file path=xl/sharedStrings.xml><?xml version="1.0" encoding="utf-8"?>
<sst xmlns="http://schemas.openxmlformats.org/spreadsheetml/2006/main" count="350" uniqueCount="334">
  <si>
    <t>Average Number of Tickets</t>
  </si>
  <si>
    <t>Number of Employees</t>
  </si>
  <si>
    <t>Value of Contract</t>
  </si>
  <si>
    <t>TK669</t>
  </si>
  <si>
    <t>Retail</t>
  </si>
  <si>
    <t>EY859</t>
  </si>
  <si>
    <t>TN571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</si>
  <si>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</si>
  <si>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</si>
  <si>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</si>
  <si>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</si>
  <si>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</si>
  <si>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</si>
  <si>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</si>
  <si>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</si>
  <si>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</si>
  <si>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</si>
  <si>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</si>
  <si>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</si>
  <si>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</si>
  <si>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</si>
  <si>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</si>
  <si>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</si>
  <si>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</si>
  <si>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</si>
  <si>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</si>
  <si>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</si>
  <si>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</si>
  <si>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</si>
  <si>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</si>
  <si>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</si>
  <si>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</si>
  <si>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</si>
  <si>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</si>
  <si>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</si>
  <si>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</si>
  <si>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</si>
  <si>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</si>
  <si>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</si>
  <si>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</si>
  <si>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</si>
  <si>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</si>
  <si>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</si>
  <si>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</si>
  <si>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</si>
  <si>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</si>
  <si>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</si>
  <si>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</si>
  <si>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</si>
  <si>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</si>
  <si>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</si>
  <si>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</si>
  <si>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</si>
  <si>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</si>
  <si>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</si>
  <si>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</si>
  <si>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</si>
  <si>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</si>
  <si>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</si>
  <si>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</si>
  <si>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</si>
  <si>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</si>
  <si>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</si>
  <si>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</si>
  <si>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</si>
  <si>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</si>
  <si>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</si>
  <si>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</si>
  <si>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</si>
  <si>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</si>
  <si>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</si>
  <si>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</si>
  <si>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</si>
  <si>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</si>
  <si>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</si>
  <si>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</si>
  <si>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</si>
  <si>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</si>
  <si>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</si>
  <si>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</si>
  <si>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</si>
  <si>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</si>
  <si>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</si>
  <si>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</si>
  <si>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</si>
  <si>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</si>
  <si>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</si>
  <si>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</si>
  <si>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</si>
  <si>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</si>
  <si>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</si>
  <si>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</si>
  <si>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</si>
  <si>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</si>
  <si>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</si>
  <si>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</si>
  <si>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</si>
  <si>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</si>
  <si>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</si>
  <si>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</si>
  <si>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</si>
  <si>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</si>
  <si>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</si>
  <si>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</si>
  <si>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</si>
  <si>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</si>
  <si>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</si>
  <si>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</si>
  <si>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</si>
  <si>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</si>
  <si>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</si>
  <si>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</si>
  <si>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</si>
  <si>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</si>
  <si>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</si>
  <si>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</si>
  <si>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</si>
  <si>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</si>
  <si>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</si>
  <si>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</si>
  <si>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</si>
  <si>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</si>
  <si>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</si>
  <si>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</si>
  <si>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</si>
  <si>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</si>
  <si>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</si>
  <si>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</si>
  <si>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</si>
  <si>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</si>
  <si>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</si>
  <si>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</si>
  <si>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</si>
  <si>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</si>
  <si>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</si>
  <si>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</si>
  <si>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</si>
  <si>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</si>
  <si>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</si>
  <si>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</si>
  <si>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</si>
  <si>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</si>
  <si>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</si>
  <si>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</si>
  <si>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</si>
  <si>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</si>
  <si>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</si>
  <si>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</si>
  <si>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</si>
  <si>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</si>
  <si>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</si>
  <si>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</si>
  <si>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</si>
  <si>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</si>
  <si>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</si>
  <si>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</si>
  <si>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</si>
  <si>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</si>
  <si>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</si>
  <si>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</si>
  <si>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</si>
  <si>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</si>
  <si>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</si>
  <si>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</si>
  <si>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</si>
  <si>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</si>
  <si>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</si>
  <si>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</si>
  <si>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</si>
  <si>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</si>
  <si>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</si>
  <si>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</si>
  <si>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</si>
  <si>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</si>
  <si>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</si>
  <si>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</si>
  <si>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</si>
  <si>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</si>
  <si>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</si>
  <si>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</si>
  <si>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</si>
  <si>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</si>
  <si>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</si>
  <si>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</si>
  <si>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</si>
  <si>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</si>
  <si>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</si>
  <si>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</si>
  <si>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</si>
  <si>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</si>
  <si>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</si>
  <si>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</si>
  <si>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</si>
  <si>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</si>
  <si>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</si>
  <si>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</si>
  <si>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</si>
  <si>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</si>
  <si>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</si>
  <si>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</si>
  <si>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</si>
  <si>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</si>
  <si>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</si>
  <si>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</si>
  <si>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</si>
  <si>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</si>
  <si>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</si>
  <si>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</si>
  <si>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</si>
  <si>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</si>
  <si>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</si>
  <si>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</si>
  <si>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</si>
  <si>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</si>
  <si>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</si>
  <si>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</si>
  <si>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</si>
  <si>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</si>
  <si>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</si>
  <si>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</si>
  <si>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</si>
  <si>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</si>
  <si>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</si>
  <si>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</si>
  <si>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</si>
  <si>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</si>
  <si>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</si>
  <si>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</si>
  <si>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</si>
  <si>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</si>
  <si>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</si>
  <si>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</si>
  <si>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</si>
  <si>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</si>
  <si>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</si>
  <si>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</si>
  <si>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</si>
  <si>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</si>
  <si>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</si>
  <si>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</si>
  <si>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</si>
  <si>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</si>
  <si>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</si>
  <si>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</si>
  <si>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</si>
  <si>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</si>
  <si>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</si>
  <si>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</si>
  <si>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</si>
  <si>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</si>
  <si>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</si>
  <si>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</si>
  <si>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</si>
  <si>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</si>
  <si>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</si>
  <si>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</si>
  <si>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</si>
  <si>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</si>
  <si>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</si>
  <si>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</si>
  <si>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</si>
  <si>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</si>
  <si>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</si>
  <si>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</si>
  <si>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</si>
  <si>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</si>
  <si>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</si>
  <si>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</si>
  <si>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</si>
  <si>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</si>
  <si>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</si>
  <si>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</si>
  <si>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</si>
  <si>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</si>
  <si>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</si>
  <si>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</si>
  <si>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</si>
  <si>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</si>
  <si>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</si>
  <si>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</si>
  <si>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</si>
  <si>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</si>
  <si>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</si>
  <si>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</si>
  <si>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</si>
  <si>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</si>
  <si>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</si>
  <si>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</si>
  <si>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</si>
  <si>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</si>
  <si>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</si>
  <si>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</si>
  <si>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</si>
  <si>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</si>
  <si>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</si>
  <si>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</si>
  <si>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</si>
  <si>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</si>
  <si>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</si>
  <si>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</si>
  <si>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</si>
  <si>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</si>
  <si>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</si>
  <si>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</si>
  <si>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</si>
  <si>
    <t>Row Labels</t>
  </si>
  <si>
    <t>Grand Total</t>
  </si>
  <si>
    <t>Count of Client ID</t>
  </si>
  <si>
    <t>Number of Employees - Trend</t>
  </si>
  <si>
    <t>Number of Employees - Forecast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</si>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</sst>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3" borderId="0" xfId="0" applyFont="1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eel Rupani" refreshedDate="44280.697784374999" createdVersion="6" refreshedVersion="6" minRefreshableVersion="3" recordCount="300" xr:uid="{E638032F-DD71-4C05-B000-CC4C77AAAA96}">
  <cacheSource type="worksheet">
    <worksheetSource ref="B1:F301" sheet="Data"/>
  </cacheSource>
  <cacheFields count="5">
    <cacheField name="Client ID" numFmtId="0">
      <sharedItems count="300">
        <s v="XS766"/>
        <s v="AF307"/>
        <s v="ZF067"/>
        <s v="UP105"/>
        <s v="TW282"/>
        <s v="PF181"/>
        <s v="BP613"/>
        <s v="ZS670"/>
        <s v="MA228"/>
        <s v="PV761"/>
        <s v="KI610"/>
        <s v="KX471"/>
        <s v="UT353"/>
        <s v="XV636"/>
        <s v="AK669"/>
        <s v="IX698"/>
        <s v="WY304"/>
        <s v="RC109"/>
        <s v="NX264"/>
        <s v="YK628"/>
        <s v="XW315"/>
        <s v="IW704"/>
        <s v="ED793"/>
        <s v="DG417"/>
        <s v="BB681"/>
        <s v="SP442"/>
        <s v="HK398"/>
        <s v="GB108"/>
        <s v="JB001"/>
        <s v="MH413"/>
        <s v="PA205"/>
        <s v="RQ223"/>
        <s v="YD850"/>
        <s v="JF253"/>
        <s v="OL292"/>
        <s v="WR751"/>
        <s v="AG942"/>
        <s v="XU084"/>
        <s v="FR220"/>
        <s v="BC940"/>
        <s v="EU061"/>
        <s v="LX368"/>
        <s v="IE724"/>
        <s v="SF121"/>
        <s v="SS800"/>
        <s v="LQ826"/>
        <s v="GA259"/>
        <s v="WS449"/>
        <s v="VT172"/>
        <s v="EY926"/>
        <s v="AH106"/>
        <s v="QQ766"/>
        <s v="VP668"/>
        <s v="II783"/>
        <s v="IM026"/>
        <s v="GI736"/>
        <s v="OA701"/>
        <s v="NS690"/>
        <s v="JR278"/>
        <s v="DH885"/>
        <s v="MV776"/>
        <s v="JY500"/>
        <s v="NA044"/>
        <s v="YY933"/>
        <s v="KH713"/>
        <s v="SS713"/>
        <s v="QP283"/>
        <s v="PW929"/>
        <s v="EJ875"/>
        <s v="EA795"/>
        <s v="FL513"/>
        <s v="WN426"/>
        <s v="AO425"/>
        <s v="EA907"/>
        <s v="EY633"/>
        <s v="HA911"/>
        <s v="LX315"/>
        <s v="DP738"/>
        <s v="AB602"/>
        <s v="PU583"/>
        <s v="TL887"/>
        <s v="KU579"/>
        <s v="XN300"/>
        <s v="FD620"/>
        <s v="VN296"/>
        <s v="WN214"/>
        <s v="FH721"/>
        <s v="MI268"/>
        <s v="XE994"/>
        <s v="SI109"/>
        <s v="XH481"/>
        <s v="EQ885"/>
        <s v="XE728"/>
        <s v="KS766"/>
        <s v="VO304"/>
        <s v="VE371"/>
        <s v="RK910"/>
        <s v="OV680"/>
        <s v="FE145"/>
        <s v="WM703"/>
        <s v="XZ950"/>
        <s v="WO136"/>
        <s v="EA188"/>
        <s v="SO073"/>
        <s v="KR852"/>
        <s v="AD530"/>
        <s v="NR876"/>
        <s v="ZH537"/>
        <s v="NK997"/>
        <s v="CP860"/>
        <s v="HW462"/>
        <s v="XQ397"/>
        <s v="YP608"/>
        <s v="NQ415"/>
        <s v="VW099"/>
        <s v="QP954"/>
        <s v="VO165"/>
        <s v="WS394"/>
        <s v="CN665"/>
        <s v="DS387"/>
        <s v="RV252"/>
        <s v="RW590"/>
        <s v="AE832"/>
        <s v="RV152"/>
        <s v="AS615"/>
        <s v="OR604"/>
        <s v="NR717"/>
        <s v="CO779"/>
        <s v="CI402"/>
        <s v="PO730"/>
        <s v="YF322"/>
        <s v="SX017"/>
        <s v="ED757"/>
        <s v="LK884"/>
        <s v="XN129"/>
        <s v="QE887"/>
        <s v="AY138"/>
        <s v="RS453"/>
        <s v="BM064"/>
        <s v="JM406"/>
        <s v="XB147"/>
        <s v="WZ875"/>
        <s v="MO024"/>
        <s v="RP417"/>
        <s v="EP164"/>
        <s v="SJ240"/>
        <s v="YW363"/>
        <s v="FB010"/>
        <s v="KV080"/>
        <s v="LR126"/>
        <s v="RU423"/>
        <s v="AB625"/>
        <s v="DI989"/>
        <s v="MR594"/>
        <s v="FM980"/>
        <s v="BE641"/>
        <s v="IO409"/>
        <s v="EH313"/>
        <s v="CC371"/>
        <s v="GO021"/>
        <s v="GB470"/>
        <s v="CC735"/>
        <s v="IF235"/>
        <s v="QS841"/>
        <s v="HG169"/>
        <s v="XE927"/>
        <s v="VT098"/>
        <s v="OO381"/>
        <s v="RK635"/>
        <s v="FS028"/>
        <s v="IH316"/>
        <s v="HI049"/>
        <s v="GQ824"/>
        <s v="CW599"/>
        <s v="HQ058"/>
        <s v="KZ248"/>
        <s v="XC728"/>
        <s v="NS835"/>
        <s v="BB845"/>
        <s v="UD496"/>
        <s v="VZ185"/>
        <s v="MT152"/>
        <s v="ML204"/>
        <s v="IH194"/>
        <s v="YS238"/>
        <s v="AG993"/>
        <s v="GT494"/>
        <s v="BF513"/>
        <s v="MK977"/>
        <s v="HJ024"/>
        <s v="EO340"/>
        <s v="RB539"/>
        <s v="OL641"/>
        <s v="AC350"/>
        <s v="MD071"/>
        <s v="FP273"/>
        <s v="KX169"/>
        <s v="NU563"/>
        <s v="KX173"/>
        <s v="XS942"/>
        <s v="HA467"/>
        <s v="ES504"/>
        <s v="RE016"/>
        <s v="ZO933"/>
        <s v="AD933"/>
        <s v="EJ510"/>
        <s v="TJ812"/>
        <s v="SF991"/>
        <s v="FC405"/>
        <s v="DY444"/>
        <s v="LJ675"/>
        <s v="NB548"/>
        <s v="RG708"/>
        <s v="FS634"/>
        <s v="MT674"/>
        <s v="XJ283"/>
        <s v="EY859"/>
        <s v="BV660"/>
        <s v="ZL960"/>
        <s v="VY811"/>
        <s v="TK669"/>
        <s v="DY941"/>
        <s v="DT205"/>
        <s v="CK123"/>
        <s v="HJ096"/>
        <s v="PG795"/>
        <s v="BM153"/>
        <s v="BO657"/>
        <s v="DG864"/>
        <s v="LX009"/>
        <s v="ZW409"/>
        <s v="UD617"/>
        <s v="AZ991"/>
        <s v="SS770"/>
        <s v="PU178"/>
        <s v="TK801"/>
        <s v="BM881"/>
        <s v="BL855"/>
        <s v="HS718"/>
        <s v="ZG121"/>
        <s v="UO757"/>
        <s v="YH077"/>
        <s v="OU667"/>
        <s v="IH238"/>
        <s v="XF028"/>
        <s v="ME342"/>
        <s v="LF048"/>
        <s v="ZT566"/>
        <s v="JX828"/>
        <s v="ER254"/>
        <s v="GW810"/>
        <s v="EC187"/>
        <s v="AK362"/>
        <s v="GA798"/>
        <s v="UY281"/>
        <s v="KJ093"/>
        <s v="SF759"/>
        <s v="WI528"/>
        <s v="XF205"/>
        <s v="WR759"/>
        <s v="KL471"/>
        <s v="LF796"/>
        <s v="XH253"/>
        <s v="MW987"/>
        <s v="OJ363"/>
        <s v="XZ882"/>
        <s v="GJ526"/>
        <s v="NJ331"/>
        <s v="SE141"/>
        <s v="GN110"/>
        <s v="UD478"/>
        <s v="JT152"/>
        <s v="XX511"/>
        <s v="JH098"/>
        <s v="TD390"/>
        <s v="SJ512"/>
        <s v="FT411"/>
        <s v="ZF679"/>
        <s v="NQ125"/>
        <s v="RI108"/>
        <s v="ZW586"/>
        <s v="EY701"/>
        <s v="NV543"/>
        <s v="QB541"/>
        <s v="ZV891"/>
        <s v="EK473"/>
        <s v="TA797"/>
        <s v="TN571"/>
        <s v="YJ997"/>
        <s v="TM675"/>
        <s v="TK935"/>
        <s v="YL712"/>
        <s v="BJ808"/>
        <s v="CC600"/>
        <s v="CE418"/>
        <s v="RC623"/>
        <s v="IF530"/>
        <s v="QY940"/>
        <s v="MY364"/>
        <s v="YU536"/>
      </sharedItems>
    </cacheField>
    <cacheField name="Average Number of Tickets" numFmtId="0">
      <sharedItems containsSemiMixedTypes="0" containsString="0" containsNumber="1" containsInteger="1" minValue="1" maxValue="125"/>
    </cacheField>
    <cacheField name="Value of Contract" numFmtId="0">
      <sharedItems containsSemiMixedTypes="0" containsString="0" containsNumber="1" containsInteger="1" minValue="25000" maxValue="250000"/>
    </cacheField>
    <cacheField name="Industry" numFmtId="0">
      <sharedItems/>
    </cacheField>
    <cacheField name="Number of Employees" numFmtId="0">
      <sharedItems containsSemiMixedTypes="0" containsString="0" containsNumber="1" containsInteger="1" minValue="50" maxValue="11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90"/>
    <n v="150000"/>
    <s v="Services"/>
    <n v="561"/>
  </r>
  <r>
    <x v="1"/>
    <n v="85"/>
    <n v="50000"/>
    <s v="Retail"/>
    <n v="530"/>
  </r>
  <r>
    <x v="2"/>
    <n v="5"/>
    <n v="150000"/>
    <s v="Retail"/>
    <n v="82"/>
  </r>
  <r>
    <x v="3"/>
    <n v="82"/>
    <n v="50000"/>
    <s v="Retail"/>
    <n v="491"/>
  </r>
  <r>
    <x v="4"/>
    <n v="25"/>
    <n v="25000"/>
    <s v="Retail"/>
    <n v="230"/>
  </r>
  <r>
    <x v="5"/>
    <n v="74"/>
    <n v="50000"/>
    <s v="Retail"/>
    <n v="613"/>
  </r>
  <r>
    <x v="6"/>
    <n v="7"/>
    <n v="75000"/>
    <s v="Retail"/>
    <n v="332"/>
  </r>
  <r>
    <x v="7"/>
    <n v="58"/>
    <n v="75000"/>
    <s v="Services"/>
    <n v="405"/>
  </r>
  <r>
    <x v="8"/>
    <n v="8"/>
    <n v="50000"/>
    <s v="Retail"/>
    <n v="224"/>
  </r>
  <r>
    <x v="9"/>
    <n v="101"/>
    <n v="150000"/>
    <s v="Retail"/>
    <n v="425"/>
  </r>
  <r>
    <x v="10"/>
    <n v="14"/>
    <n v="75000"/>
    <s v="Services"/>
    <n v="708"/>
  </r>
  <r>
    <x v="11"/>
    <n v="43"/>
    <n v="25000"/>
    <s v="Services"/>
    <n v="591"/>
  </r>
  <r>
    <x v="12"/>
    <n v="32"/>
    <n v="75000"/>
    <s v="Retail"/>
    <n v="265"/>
  </r>
  <r>
    <x v="13"/>
    <n v="10"/>
    <n v="75000"/>
    <s v="Manufacturing"/>
    <n v="320"/>
  </r>
  <r>
    <x v="14"/>
    <n v="84"/>
    <n v="75000"/>
    <s v="Retail"/>
    <n v="586"/>
  </r>
  <r>
    <x v="15"/>
    <n v="108"/>
    <n v="150000"/>
    <s v="Retail"/>
    <n v="896"/>
  </r>
  <r>
    <x v="16"/>
    <n v="91"/>
    <n v="150000"/>
    <s v="Retail"/>
    <n v="503"/>
  </r>
  <r>
    <x v="17"/>
    <n v="17"/>
    <n v="100000"/>
    <s v="Retail"/>
    <n v="531"/>
  </r>
  <r>
    <x v="18"/>
    <n v="13"/>
    <n v="75000"/>
    <s v="Retail"/>
    <n v="525"/>
  </r>
  <r>
    <x v="19"/>
    <n v="70"/>
    <n v="50000"/>
    <s v="Retail"/>
    <n v="625"/>
  </r>
  <r>
    <x v="20"/>
    <n v="4"/>
    <n v="75000"/>
    <s v="Retail"/>
    <n v="111"/>
  </r>
  <r>
    <x v="21"/>
    <n v="70"/>
    <n v="75000"/>
    <s v="Manufacturing"/>
    <n v="418"/>
  </r>
  <r>
    <x v="22"/>
    <n v="2"/>
    <n v="50000"/>
    <s v="Retail"/>
    <n v="215"/>
  </r>
  <r>
    <x v="23"/>
    <n v="57"/>
    <n v="50000"/>
    <s v="Services"/>
    <n v="717"/>
  </r>
  <r>
    <x v="24"/>
    <n v="67"/>
    <n v="100000"/>
    <s v="Manufacturing"/>
    <n v="556"/>
  </r>
  <r>
    <x v="25"/>
    <n v="16"/>
    <n v="150000"/>
    <s v="Retail"/>
    <n v="205"/>
  </r>
  <r>
    <x v="26"/>
    <n v="31"/>
    <n v="125000"/>
    <s v="Retail"/>
    <n v="323"/>
  </r>
  <r>
    <x v="27"/>
    <n v="5"/>
    <n v="150000"/>
    <s v="Retail"/>
    <n v="331"/>
  </r>
  <r>
    <x v="28"/>
    <n v="1"/>
    <n v="125000"/>
    <s v="Retail"/>
    <n v="161"/>
  </r>
  <r>
    <x v="29"/>
    <n v="18"/>
    <n v="175000"/>
    <s v="Retail"/>
    <n v="366"/>
  </r>
  <r>
    <x v="30"/>
    <n v="25"/>
    <n v="50000"/>
    <s v="Retail"/>
    <n v="157"/>
  </r>
  <r>
    <x v="31"/>
    <n v="25"/>
    <n v="25000"/>
    <s v="Retail"/>
    <n v="1000"/>
  </r>
  <r>
    <x v="32"/>
    <n v="110"/>
    <n v="150000"/>
    <s v="Retail"/>
    <n v="507"/>
  </r>
  <r>
    <x v="33"/>
    <n v="4"/>
    <n v="50000"/>
    <s v="Retail"/>
    <n v="118"/>
  </r>
  <r>
    <x v="34"/>
    <n v="10"/>
    <n v="100000"/>
    <s v="Manufacturing"/>
    <n v="182"/>
  </r>
  <r>
    <x v="35"/>
    <n v="9"/>
    <n v="75000"/>
    <s v="Retail"/>
    <n v="77"/>
  </r>
  <r>
    <x v="36"/>
    <n v="71"/>
    <n v="100000"/>
    <s v="Manufacturing"/>
    <n v="370"/>
  </r>
  <r>
    <x v="37"/>
    <n v="3"/>
    <n v="200000"/>
    <s v="Retail"/>
    <n v="162"/>
  </r>
  <r>
    <x v="38"/>
    <n v="118"/>
    <n v="50000"/>
    <s v="Retail"/>
    <n v="493"/>
  </r>
  <r>
    <x v="39"/>
    <n v="10"/>
    <n v="50000"/>
    <s v="Manufacturing"/>
    <n v="331"/>
  </r>
  <r>
    <x v="40"/>
    <n v="2"/>
    <n v="75000"/>
    <s v="Retail"/>
    <n v="54"/>
  </r>
  <r>
    <x v="41"/>
    <n v="13"/>
    <n v="200000"/>
    <s v="Retail"/>
    <n v="266"/>
  </r>
  <r>
    <x v="42"/>
    <n v="34"/>
    <n v="50000"/>
    <s v="Retail"/>
    <n v="469"/>
  </r>
  <r>
    <x v="43"/>
    <n v="80"/>
    <n v="50000"/>
    <s v="Retail"/>
    <n v="333"/>
  </r>
  <r>
    <x v="44"/>
    <n v="34"/>
    <n v="50000"/>
    <s v="Retail"/>
    <n v="469"/>
  </r>
  <r>
    <x v="45"/>
    <n v="18"/>
    <n v="75000"/>
    <s v="Manufacturing"/>
    <n v="253"/>
  </r>
  <r>
    <x v="46"/>
    <n v="64"/>
    <n v="75000"/>
    <s v="Retail"/>
    <n v="265"/>
  </r>
  <r>
    <x v="47"/>
    <n v="69"/>
    <n v="150000"/>
    <s v="Retail"/>
    <n v="429"/>
  </r>
  <r>
    <x v="48"/>
    <n v="2"/>
    <n v="75000"/>
    <s v="Retail"/>
    <n v="201"/>
  </r>
  <r>
    <x v="49"/>
    <n v="4"/>
    <n v="150000"/>
    <s v="Manufacturing"/>
    <n v="85"/>
  </r>
  <r>
    <x v="50"/>
    <n v="75"/>
    <n v="175000"/>
    <s v="Services"/>
    <n v="781"/>
  </r>
  <r>
    <x v="51"/>
    <n v="11"/>
    <n v="175000"/>
    <s v="Retail"/>
    <n v="338"/>
  </r>
  <r>
    <x v="52"/>
    <n v="25"/>
    <n v="150000"/>
    <s v="Retail"/>
    <n v="325"/>
  </r>
  <r>
    <x v="53"/>
    <n v="21"/>
    <n v="225000"/>
    <s v="Retail"/>
    <n v="443"/>
  </r>
  <r>
    <x v="54"/>
    <n v="12"/>
    <n v="50000"/>
    <s v="Services"/>
    <n v="206"/>
  </r>
  <r>
    <x v="55"/>
    <n v="28"/>
    <n v="50000"/>
    <s v="Retail"/>
    <n v="576"/>
  </r>
  <r>
    <x v="56"/>
    <n v="25"/>
    <n v="50000"/>
    <s v="Retail"/>
    <n v="853"/>
  </r>
  <r>
    <x v="57"/>
    <n v="19"/>
    <n v="75000"/>
    <s v="Retail"/>
    <n v="190"/>
  </r>
  <r>
    <x v="58"/>
    <n v="65"/>
    <n v="100000"/>
    <s v="Retail"/>
    <n v="451"/>
  </r>
  <r>
    <x v="59"/>
    <n v="10"/>
    <n v="200000"/>
    <s v="Manufacturing"/>
    <n v="652"/>
  </r>
  <r>
    <x v="60"/>
    <n v="6"/>
    <n v="150000"/>
    <s v="Manufacturing"/>
    <n v="346"/>
  </r>
  <r>
    <x v="61"/>
    <n v="84"/>
    <n v="250000"/>
    <s v="Services"/>
    <n v="349"/>
  </r>
  <r>
    <x v="62"/>
    <n v="42"/>
    <n v="75000"/>
    <s v="Manufacturing"/>
    <n v="434"/>
  </r>
  <r>
    <x v="63"/>
    <n v="90"/>
    <n v="150000"/>
    <s v="Retail"/>
    <n v="702"/>
  </r>
  <r>
    <x v="64"/>
    <n v="25"/>
    <n v="75000"/>
    <s v="Manufacturing"/>
    <n v="638"/>
  </r>
  <r>
    <x v="65"/>
    <n v="86"/>
    <n v="100000"/>
    <s v="Retail"/>
    <n v="765"/>
  </r>
  <r>
    <x v="66"/>
    <n v="25"/>
    <n v="50000"/>
    <s v="Retail"/>
    <n v="1086"/>
  </r>
  <r>
    <x v="67"/>
    <n v="108"/>
    <n v="150000"/>
    <s v="Retail"/>
    <n v="425"/>
  </r>
  <r>
    <x v="68"/>
    <n v="78"/>
    <n v="125000"/>
    <s v="Retail"/>
    <n v="557"/>
  </r>
  <r>
    <x v="69"/>
    <n v="23"/>
    <n v="100000"/>
    <s v="Retail"/>
    <n v="566"/>
  </r>
  <r>
    <x v="70"/>
    <n v="25"/>
    <n v="175000"/>
    <s v="Manufacturing"/>
    <n v="465"/>
  </r>
  <r>
    <x v="71"/>
    <n v="50"/>
    <n v="75000"/>
    <s v="Manufacturing"/>
    <n v="445"/>
  </r>
  <r>
    <x v="72"/>
    <n v="8"/>
    <n v="75000"/>
    <s v="Services"/>
    <n v="102"/>
  </r>
  <r>
    <x v="73"/>
    <n v="25"/>
    <n v="100000"/>
    <s v="Retail"/>
    <n v="792"/>
  </r>
  <r>
    <x v="74"/>
    <n v="10"/>
    <n v="100000"/>
    <s v="Services"/>
    <n v="435"/>
  </r>
  <r>
    <x v="75"/>
    <n v="19"/>
    <n v="125000"/>
    <s v="Retail"/>
    <n v="296"/>
  </r>
  <r>
    <x v="76"/>
    <n v="61"/>
    <n v="150000"/>
    <s v="Manufacturing"/>
    <n v="284"/>
  </r>
  <r>
    <x v="77"/>
    <n v="54"/>
    <n v="175000"/>
    <s v="Services"/>
    <n v="544"/>
  </r>
  <r>
    <x v="78"/>
    <n v="10"/>
    <n v="25000"/>
    <s v="Manufacturing"/>
    <n v="142"/>
  </r>
  <r>
    <x v="79"/>
    <n v="125"/>
    <n v="100000"/>
    <s v="Retail"/>
    <n v="1116"/>
  </r>
  <r>
    <x v="80"/>
    <n v="63"/>
    <n v="100000"/>
    <s v="Services"/>
    <n v="447"/>
  </r>
  <r>
    <x v="81"/>
    <n v="49"/>
    <n v="100000"/>
    <s v="Manufacturing"/>
    <n v="294"/>
  </r>
  <r>
    <x v="82"/>
    <n v="77"/>
    <n v="100000"/>
    <s v="Retail"/>
    <n v="458"/>
  </r>
  <r>
    <x v="83"/>
    <n v="61"/>
    <n v="200000"/>
    <s v="Retail"/>
    <n v="542"/>
  </r>
  <r>
    <x v="84"/>
    <n v="5"/>
    <n v="150000"/>
    <s v="Retail"/>
    <n v="56"/>
  </r>
  <r>
    <x v="85"/>
    <n v="2"/>
    <n v="75000"/>
    <s v="Retail"/>
    <n v="117"/>
  </r>
  <r>
    <x v="86"/>
    <n v="23"/>
    <n v="75000"/>
    <s v="Retail"/>
    <n v="484"/>
  </r>
  <r>
    <x v="87"/>
    <n v="57"/>
    <n v="125000"/>
    <s v="Retail"/>
    <n v="359"/>
  </r>
  <r>
    <x v="88"/>
    <n v="6"/>
    <n v="150000"/>
    <s v="Retail"/>
    <n v="185"/>
  </r>
  <r>
    <x v="89"/>
    <n v="25"/>
    <n v="100000"/>
    <s v="Retail"/>
    <n v="745"/>
  </r>
  <r>
    <x v="90"/>
    <n v="48"/>
    <n v="175000"/>
    <s v="Retail"/>
    <n v="336"/>
  </r>
  <r>
    <x v="91"/>
    <n v="18"/>
    <n v="250000"/>
    <s v="Retail"/>
    <n v="561"/>
  </r>
  <r>
    <x v="92"/>
    <n v="117"/>
    <n v="250000"/>
    <s v="Retail"/>
    <n v="542"/>
  </r>
  <r>
    <x v="93"/>
    <n v="125"/>
    <n v="250000"/>
    <s v="Retail"/>
    <n v="746"/>
  </r>
  <r>
    <x v="94"/>
    <n v="3"/>
    <n v="50000"/>
    <s v="Retail"/>
    <n v="87"/>
  </r>
  <r>
    <x v="95"/>
    <n v="63"/>
    <n v="75000"/>
    <s v="Retail"/>
    <n v="330"/>
  </r>
  <r>
    <x v="96"/>
    <n v="79"/>
    <n v="100000"/>
    <s v="Retail"/>
    <n v="549"/>
  </r>
  <r>
    <x v="97"/>
    <n v="25"/>
    <n v="75000"/>
    <s v="Manufacturing"/>
    <n v="374"/>
  </r>
  <r>
    <x v="98"/>
    <n v="68"/>
    <n v="150000"/>
    <s v="Retail"/>
    <n v="485"/>
  </r>
  <r>
    <x v="99"/>
    <n v="20"/>
    <n v="100000"/>
    <s v="Services"/>
    <n v="422"/>
  </r>
  <r>
    <x v="100"/>
    <n v="16"/>
    <n v="75000"/>
    <s v="Manufacturing"/>
    <n v="220"/>
  </r>
  <r>
    <x v="101"/>
    <n v="76"/>
    <n v="125000"/>
    <s v="Manufacturing"/>
    <n v="451"/>
  </r>
  <r>
    <x v="102"/>
    <n v="61"/>
    <n v="125000"/>
    <s v="Retail"/>
    <n v="382"/>
  </r>
  <r>
    <x v="103"/>
    <n v="11"/>
    <n v="225000"/>
    <s v="Retail"/>
    <n v="537"/>
  </r>
  <r>
    <x v="104"/>
    <n v="80"/>
    <n v="200000"/>
    <s v="Services"/>
    <n v="623"/>
  </r>
  <r>
    <x v="105"/>
    <n v="8"/>
    <n v="75000"/>
    <s v="Manufacturing"/>
    <n v="314"/>
  </r>
  <r>
    <x v="106"/>
    <n v="112"/>
    <n v="150000"/>
    <s v="Retail"/>
    <n v="467"/>
  </r>
  <r>
    <x v="107"/>
    <n v="64"/>
    <n v="100000"/>
    <s v="Manufacturing"/>
    <n v="573"/>
  </r>
  <r>
    <x v="108"/>
    <n v="31"/>
    <n v="225000"/>
    <s v="Retail"/>
    <n v="284"/>
  </r>
  <r>
    <x v="109"/>
    <n v="6"/>
    <n v="150000"/>
    <s v="Services"/>
    <n v="157"/>
  </r>
  <r>
    <x v="110"/>
    <n v="90"/>
    <n v="150000"/>
    <s v="Manufacturing"/>
    <n v="747"/>
  </r>
  <r>
    <x v="111"/>
    <n v="64"/>
    <n v="125000"/>
    <s v="Services"/>
    <n v="806"/>
  </r>
  <r>
    <x v="112"/>
    <n v="25"/>
    <n v="150000"/>
    <s v="Services"/>
    <n v="479"/>
  </r>
  <r>
    <x v="113"/>
    <n v="22"/>
    <n v="225000"/>
    <s v="Manufacturing"/>
    <n v="230"/>
  </r>
  <r>
    <x v="114"/>
    <n v="117"/>
    <n v="225000"/>
    <s v="Retail"/>
    <n v="696"/>
  </r>
  <r>
    <x v="115"/>
    <n v="25"/>
    <n v="75000"/>
    <s v="Manufacturing"/>
    <n v="757"/>
  </r>
  <r>
    <x v="116"/>
    <n v="45"/>
    <n v="125000"/>
    <s v="Retail"/>
    <n v="938"/>
  </r>
  <r>
    <x v="117"/>
    <n v="1"/>
    <n v="150000"/>
    <s v="Retail"/>
    <n v="118"/>
  </r>
  <r>
    <x v="118"/>
    <n v="25"/>
    <n v="150000"/>
    <s v="Retail"/>
    <n v="625"/>
  </r>
  <r>
    <x v="119"/>
    <n v="4"/>
    <n v="150000"/>
    <s v="Retail"/>
    <n v="150"/>
  </r>
  <r>
    <x v="120"/>
    <n v="6"/>
    <n v="150000"/>
    <s v="Services"/>
    <n v="179"/>
  </r>
  <r>
    <x v="121"/>
    <n v="52"/>
    <n v="225000"/>
    <s v="Retail"/>
    <n v="811"/>
  </r>
  <r>
    <x v="122"/>
    <n v="31"/>
    <n v="175000"/>
    <s v="Retail"/>
    <n v="655"/>
  </r>
  <r>
    <x v="123"/>
    <n v="116"/>
    <n v="75000"/>
    <s v="Retail"/>
    <n v="581"/>
  </r>
  <r>
    <x v="124"/>
    <n v="70"/>
    <n v="100000"/>
    <s v="Manufacturing"/>
    <n v="437"/>
  </r>
  <r>
    <x v="125"/>
    <n v="55"/>
    <n v="125000"/>
    <s v="Manufacturing"/>
    <n v="460"/>
  </r>
  <r>
    <x v="126"/>
    <n v="11"/>
    <n v="200000"/>
    <s v="Retail"/>
    <n v="439"/>
  </r>
  <r>
    <x v="127"/>
    <n v="15"/>
    <n v="150000"/>
    <s v="Manufacturing"/>
    <n v="242"/>
  </r>
  <r>
    <x v="128"/>
    <n v="6"/>
    <n v="150000"/>
    <s v="Manufacturing"/>
    <n v="165"/>
  </r>
  <r>
    <x v="129"/>
    <n v="4"/>
    <n v="150000"/>
    <s v="Retail"/>
    <n v="105"/>
  </r>
  <r>
    <x v="130"/>
    <n v="106"/>
    <n v="150000"/>
    <s v="Retail"/>
    <n v="665"/>
  </r>
  <r>
    <x v="131"/>
    <n v="10"/>
    <n v="225000"/>
    <s v="Retail"/>
    <n v="207"/>
  </r>
  <r>
    <x v="132"/>
    <n v="89"/>
    <n v="100000"/>
    <s v="Manufacturing"/>
    <n v="697"/>
  </r>
  <r>
    <x v="133"/>
    <n v="7"/>
    <n v="250000"/>
    <s v="Retail"/>
    <n v="112"/>
  </r>
  <r>
    <x v="134"/>
    <n v="13"/>
    <n v="150000"/>
    <s v="Retail"/>
    <n v="154"/>
  </r>
  <r>
    <x v="135"/>
    <n v="18"/>
    <n v="100000"/>
    <s v="Retail"/>
    <n v="558"/>
  </r>
  <r>
    <x v="136"/>
    <n v="7"/>
    <n v="225000"/>
    <s v="Manufacturing"/>
    <n v="114"/>
  </r>
  <r>
    <x v="137"/>
    <n v="93"/>
    <n v="150000"/>
    <s v="Services"/>
    <n v="643"/>
  </r>
  <r>
    <x v="138"/>
    <n v="57"/>
    <n v="125000"/>
    <s v="Services"/>
    <n v="566"/>
  </r>
  <r>
    <x v="139"/>
    <n v="25"/>
    <n v="125000"/>
    <s v="Retail"/>
    <n v="139"/>
  </r>
  <r>
    <x v="140"/>
    <n v="7"/>
    <n v="175000"/>
    <s v="Retail"/>
    <n v="115"/>
  </r>
  <r>
    <x v="141"/>
    <n v="24"/>
    <n v="150000"/>
    <s v="Services"/>
    <n v="299"/>
  </r>
  <r>
    <x v="142"/>
    <n v="25"/>
    <n v="125000"/>
    <s v="Retail"/>
    <n v="862"/>
  </r>
  <r>
    <x v="143"/>
    <n v="32"/>
    <n v="150000"/>
    <s v="Manufacturing"/>
    <n v="406"/>
  </r>
  <r>
    <x v="144"/>
    <n v="98"/>
    <n v="150000"/>
    <s v="Manufacturing"/>
    <n v="583"/>
  </r>
  <r>
    <x v="145"/>
    <n v="1"/>
    <n v="250000"/>
    <s v="Retail"/>
    <n v="54"/>
  </r>
  <r>
    <x v="146"/>
    <n v="92"/>
    <n v="150000"/>
    <s v="Manufacturing"/>
    <n v="578"/>
  </r>
  <r>
    <x v="147"/>
    <n v="11"/>
    <n v="200000"/>
    <s v="Retail"/>
    <n v="168"/>
  </r>
  <r>
    <x v="148"/>
    <n v="11"/>
    <n v="200000"/>
    <s v="Retail"/>
    <n v="141"/>
  </r>
  <r>
    <x v="149"/>
    <n v="116"/>
    <n v="150000"/>
    <s v="Retail"/>
    <n v="582"/>
  </r>
  <r>
    <x v="150"/>
    <n v="28"/>
    <n v="125000"/>
    <s v="Retail"/>
    <n v="351"/>
  </r>
  <r>
    <x v="151"/>
    <n v="8"/>
    <n v="200000"/>
    <s v="Services"/>
    <n v="99"/>
  </r>
  <r>
    <x v="152"/>
    <n v="21"/>
    <n v="175000"/>
    <s v="Retail"/>
    <n v="287"/>
  </r>
  <r>
    <x v="153"/>
    <n v="83"/>
    <n v="200000"/>
    <s v="Retail"/>
    <n v="383"/>
  </r>
  <r>
    <x v="154"/>
    <n v="4"/>
    <n v="150000"/>
    <s v="Manufacturing"/>
    <n v="56"/>
  </r>
  <r>
    <x v="155"/>
    <n v="11"/>
    <n v="175000"/>
    <s v="Retail"/>
    <n v="101"/>
  </r>
  <r>
    <x v="156"/>
    <n v="80"/>
    <n v="150000"/>
    <s v="Retail"/>
    <n v="447"/>
  </r>
  <r>
    <x v="157"/>
    <n v="82"/>
    <n v="175000"/>
    <s v="Services"/>
    <n v="568"/>
  </r>
  <r>
    <x v="158"/>
    <n v="93"/>
    <n v="150000"/>
    <s v="Services"/>
    <n v="484"/>
  </r>
  <r>
    <x v="159"/>
    <n v="17"/>
    <n v="250000"/>
    <s v="Retail"/>
    <n v="232"/>
  </r>
  <r>
    <x v="160"/>
    <n v="125"/>
    <n v="175000"/>
    <s v="Retail"/>
    <n v="696"/>
  </r>
  <r>
    <x v="161"/>
    <n v="25"/>
    <n v="250000"/>
    <s v="Services"/>
    <n v="714"/>
  </r>
  <r>
    <x v="162"/>
    <n v="10"/>
    <n v="150000"/>
    <s v="Services"/>
    <n v="160"/>
  </r>
  <r>
    <x v="163"/>
    <n v="22"/>
    <n v="200000"/>
    <s v="Services"/>
    <n v="466"/>
  </r>
  <r>
    <x v="164"/>
    <n v="14"/>
    <n v="250000"/>
    <s v="Retail"/>
    <n v="435"/>
  </r>
  <r>
    <x v="165"/>
    <n v="42"/>
    <n v="175000"/>
    <s v="Services"/>
    <n v="434"/>
  </r>
  <r>
    <x v="166"/>
    <n v="25"/>
    <n v="150000"/>
    <s v="Retail"/>
    <n v="475"/>
  </r>
  <r>
    <x v="167"/>
    <n v="28"/>
    <n v="200000"/>
    <s v="Services"/>
    <n v="889"/>
  </r>
  <r>
    <x v="168"/>
    <n v="13"/>
    <n v="175000"/>
    <s v="Retail"/>
    <n v="134"/>
  </r>
  <r>
    <x v="169"/>
    <n v="11"/>
    <n v="125000"/>
    <s v="Manufacturing"/>
    <n v="174"/>
  </r>
  <r>
    <x v="170"/>
    <n v="2"/>
    <n v="175000"/>
    <s v="Retail"/>
    <n v="104"/>
  </r>
  <r>
    <x v="171"/>
    <n v="25"/>
    <n v="225000"/>
    <s v="Retail"/>
    <n v="708"/>
  </r>
  <r>
    <x v="172"/>
    <n v="41"/>
    <n v="200000"/>
    <s v="Retail"/>
    <n v="427"/>
  </r>
  <r>
    <x v="173"/>
    <n v="10"/>
    <n v="150000"/>
    <s v="Manufacturing"/>
    <n v="614"/>
  </r>
  <r>
    <x v="174"/>
    <n v="29"/>
    <n v="200000"/>
    <s v="Services"/>
    <n v="301"/>
  </r>
  <r>
    <x v="175"/>
    <n v="25"/>
    <n v="200000"/>
    <s v="Manufacturing"/>
    <n v="614"/>
  </r>
  <r>
    <x v="176"/>
    <n v="24"/>
    <n v="125000"/>
    <s v="Manufacturing"/>
    <n v="498"/>
  </r>
  <r>
    <x v="177"/>
    <n v="46"/>
    <n v="175000"/>
    <s v="Retail"/>
    <n v="956"/>
  </r>
  <r>
    <x v="178"/>
    <n v="3"/>
    <n v="175000"/>
    <s v="Retail"/>
    <n v="75"/>
  </r>
  <r>
    <x v="179"/>
    <n v="90"/>
    <n v="150000"/>
    <s v="Retail"/>
    <n v="425"/>
  </r>
  <r>
    <x v="180"/>
    <n v="16"/>
    <n v="175000"/>
    <s v="Retail"/>
    <n v="332"/>
  </r>
  <r>
    <x v="181"/>
    <n v="4"/>
    <n v="150000"/>
    <s v="Manufacturing"/>
    <n v="107"/>
  </r>
  <r>
    <x v="182"/>
    <n v="25"/>
    <n v="125000"/>
    <s v="Retail"/>
    <n v="620"/>
  </r>
  <r>
    <x v="183"/>
    <n v="3"/>
    <n v="250000"/>
    <s v="Retail"/>
    <n v="98"/>
  </r>
  <r>
    <x v="184"/>
    <n v="14"/>
    <n v="250000"/>
    <s v="Manufacturing"/>
    <n v="340"/>
  </r>
  <r>
    <x v="185"/>
    <n v="21"/>
    <n v="225000"/>
    <s v="Services"/>
    <n v="872"/>
  </r>
  <r>
    <x v="186"/>
    <n v="66"/>
    <n v="250000"/>
    <s v="Retail"/>
    <n v="346"/>
  </r>
  <r>
    <x v="187"/>
    <n v="10"/>
    <n v="175000"/>
    <s v="Retail"/>
    <n v="630"/>
  </r>
  <r>
    <x v="188"/>
    <n v="9"/>
    <n v="150000"/>
    <s v="Manufacturing"/>
    <n v="249"/>
  </r>
  <r>
    <x v="189"/>
    <n v="70"/>
    <n v="200000"/>
    <s v="Retail"/>
    <n v="696"/>
  </r>
  <r>
    <x v="190"/>
    <n v="16"/>
    <n v="200000"/>
    <s v="Retail"/>
    <n v="515"/>
  </r>
  <r>
    <x v="191"/>
    <n v="12"/>
    <n v="250000"/>
    <s v="Services"/>
    <n v="213"/>
  </r>
  <r>
    <x v="192"/>
    <n v="8"/>
    <n v="150000"/>
    <s v="Manufacturing"/>
    <n v="264"/>
  </r>
  <r>
    <x v="193"/>
    <n v="25"/>
    <n v="125000"/>
    <s v="Services"/>
    <n v="402"/>
  </r>
  <r>
    <x v="194"/>
    <n v="4"/>
    <n v="150000"/>
    <s v="Manufacturing"/>
    <n v="153"/>
  </r>
  <r>
    <x v="195"/>
    <n v="91"/>
    <n v="150000"/>
    <s v="Retail"/>
    <n v="943"/>
  </r>
  <r>
    <x v="196"/>
    <n v="94"/>
    <n v="150000"/>
    <s v="Retail"/>
    <n v="558"/>
  </r>
  <r>
    <x v="197"/>
    <n v="28"/>
    <n v="225000"/>
    <s v="Manufacturing"/>
    <n v="589"/>
  </r>
  <r>
    <x v="198"/>
    <n v="5"/>
    <n v="150000"/>
    <s v="Manufacturing"/>
    <n v="51"/>
  </r>
  <r>
    <x v="199"/>
    <n v="125"/>
    <n v="250000"/>
    <s v="Retail"/>
    <n v="980"/>
  </r>
  <r>
    <x v="200"/>
    <n v="4"/>
    <n v="150000"/>
    <s v="Manufacturing"/>
    <n v="258"/>
  </r>
  <r>
    <x v="201"/>
    <n v="1"/>
    <n v="150000"/>
    <s v="Retail"/>
    <n v="52"/>
  </r>
  <r>
    <x v="202"/>
    <n v="38"/>
    <n v="175000"/>
    <s v="Manufacturing"/>
    <n v="296"/>
  </r>
  <r>
    <x v="203"/>
    <n v="125"/>
    <n v="250000"/>
    <s v="Retail"/>
    <n v="865"/>
  </r>
  <r>
    <x v="204"/>
    <n v="25"/>
    <n v="150000"/>
    <s v="Retail"/>
    <n v="1086"/>
  </r>
  <r>
    <x v="205"/>
    <n v="79"/>
    <n v="200000"/>
    <s v="Retail"/>
    <n v="615"/>
  </r>
  <r>
    <x v="206"/>
    <n v="25"/>
    <n v="200000"/>
    <s v="Services"/>
    <n v="671"/>
  </r>
  <r>
    <x v="207"/>
    <n v="5"/>
    <n v="150000"/>
    <s v="Manufacturing"/>
    <n v="68"/>
  </r>
  <r>
    <x v="208"/>
    <n v="56"/>
    <n v="150000"/>
    <s v="Services"/>
    <n v="877"/>
  </r>
  <r>
    <x v="209"/>
    <n v="17"/>
    <n v="200000"/>
    <s v="Retail"/>
    <n v="268"/>
  </r>
  <r>
    <x v="210"/>
    <n v="10"/>
    <n v="225000"/>
    <s v="Manufacturing"/>
    <n v="124"/>
  </r>
  <r>
    <x v="211"/>
    <n v="97"/>
    <n v="150000"/>
    <s v="Retail"/>
    <n v="449"/>
  </r>
  <r>
    <x v="212"/>
    <n v="25"/>
    <n v="225000"/>
    <s v="Retail"/>
    <n v="730"/>
  </r>
  <r>
    <x v="213"/>
    <n v="2"/>
    <n v="150000"/>
    <s v="Retail"/>
    <n v="150"/>
  </r>
  <r>
    <x v="214"/>
    <n v="25"/>
    <n v="150000"/>
    <s v="Manufacturing"/>
    <n v="130"/>
  </r>
  <r>
    <x v="215"/>
    <n v="18"/>
    <n v="250000"/>
    <s v="Retail"/>
    <n v="559"/>
  </r>
  <r>
    <x v="216"/>
    <n v="89"/>
    <n v="150000"/>
    <s v="Retail"/>
    <n v="1113"/>
  </r>
  <r>
    <x v="217"/>
    <n v="47"/>
    <n v="225000"/>
    <s v="Retail"/>
    <n v="417"/>
  </r>
  <r>
    <x v="218"/>
    <n v="8"/>
    <n v="150000"/>
    <s v="Retail"/>
    <n v="424"/>
  </r>
  <r>
    <x v="219"/>
    <n v="21"/>
    <n v="225000"/>
    <s v="Services"/>
    <n v="205"/>
  </r>
  <r>
    <x v="220"/>
    <n v="21"/>
    <n v="200000"/>
    <s v="Retail"/>
    <n v="444"/>
  </r>
  <r>
    <x v="221"/>
    <n v="34"/>
    <n v="175000"/>
    <s v="Retail"/>
    <n v="304"/>
  </r>
  <r>
    <x v="222"/>
    <n v="7"/>
    <n v="225000"/>
    <s v="Services"/>
    <n v="424"/>
  </r>
  <r>
    <x v="223"/>
    <n v="26"/>
    <n v="225000"/>
    <s v="Retail"/>
    <n v="311"/>
  </r>
  <r>
    <x v="224"/>
    <n v="45"/>
    <n v="225000"/>
    <s v="Services"/>
    <n v="468"/>
  </r>
  <r>
    <x v="225"/>
    <n v="7"/>
    <n v="175000"/>
    <s v="Manufacturing"/>
    <n v="117"/>
  </r>
  <r>
    <x v="226"/>
    <n v="25"/>
    <n v="200000"/>
    <s v="Manufacturing"/>
    <n v="526"/>
  </r>
  <r>
    <x v="227"/>
    <n v="55"/>
    <n v="250000"/>
    <s v="Retail"/>
    <n v="303"/>
  </r>
  <r>
    <x v="228"/>
    <n v="4"/>
    <n v="150000"/>
    <s v="Services"/>
    <n v="62"/>
  </r>
  <r>
    <x v="229"/>
    <n v="4"/>
    <n v="150000"/>
    <s v="Manufacturing"/>
    <n v="63"/>
  </r>
  <r>
    <x v="230"/>
    <n v="2"/>
    <n v="200000"/>
    <s v="Retail"/>
    <n v="56"/>
  </r>
  <r>
    <x v="231"/>
    <n v="17"/>
    <n v="200000"/>
    <s v="Retail"/>
    <n v="157"/>
  </r>
  <r>
    <x v="232"/>
    <n v="23"/>
    <n v="225000"/>
    <s v="Manufacturing"/>
    <n v="473"/>
  </r>
  <r>
    <x v="233"/>
    <n v="68"/>
    <n v="225000"/>
    <s v="Retail"/>
    <n v="533"/>
  </r>
  <r>
    <x v="234"/>
    <n v="66"/>
    <n v="200000"/>
    <s v="Manufacturing"/>
    <n v="304"/>
  </r>
  <r>
    <x v="235"/>
    <n v="64"/>
    <n v="150000"/>
    <s v="Manufacturing"/>
    <n v="403"/>
  </r>
  <r>
    <x v="236"/>
    <n v="4"/>
    <n v="150000"/>
    <s v="Manufacturing"/>
    <n v="61"/>
  </r>
  <r>
    <x v="237"/>
    <n v="28"/>
    <n v="200000"/>
    <s v="Retail"/>
    <n v="709"/>
  </r>
  <r>
    <x v="238"/>
    <n v="14"/>
    <n v="225000"/>
    <s v="Retail"/>
    <n v="358"/>
  </r>
  <r>
    <x v="239"/>
    <n v="50"/>
    <n v="225000"/>
    <s v="Services"/>
    <n v="625"/>
  </r>
  <r>
    <x v="240"/>
    <n v="1"/>
    <n v="175000"/>
    <s v="Retail"/>
    <n v="140"/>
  </r>
  <r>
    <x v="241"/>
    <n v="25"/>
    <n v="250000"/>
    <s v="Retail"/>
    <n v="400"/>
  </r>
  <r>
    <x v="242"/>
    <n v="6"/>
    <n v="250000"/>
    <s v="Manufacturing"/>
    <n v="51"/>
  </r>
  <r>
    <x v="243"/>
    <n v="6"/>
    <n v="150000"/>
    <s v="Manufacturing"/>
    <n v="257"/>
  </r>
  <r>
    <x v="244"/>
    <n v="2"/>
    <n v="250000"/>
    <s v="Retail"/>
    <n v="103"/>
  </r>
  <r>
    <x v="245"/>
    <n v="99"/>
    <n v="150000"/>
    <s v="Services"/>
    <n v="412"/>
  </r>
  <r>
    <x v="246"/>
    <n v="4"/>
    <n v="150000"/>
    <s v="Manufacturing"/>
    <n v="58"/>
  </r>
  <r>
    <x v="247"/>
    <n v="13"/>
    <n v="225000"/>
    <s v="Manufacturing"/>
    <n v="241"/>
  </r>
  <r>
    <x v="248"/>
    <n v="3"/>
    <n v="200000"/>
    <s v="Retail"/>
    <n v="174"/>
  </r>
  <r>
    <x v="249"/>
    <n v="82"/>
    <n v="175000"/>
    <s v="Manufacturing"/>
    <n v="514"/>
  </r>
  <r>
    <x v="250"/>
    <n v="6"/>
    <n v="150000"/>
    <s v="Services"/>
    <n v="103"/>
  </r>
  <r>
    <x v="251"/>
    <n v="11"/>
    <n v="150000"/>
    <s v="Manufacturing"/>
    <n v="444"/>
  </r>
  <r>
    <x v="252"/>
    <n v="93"/>
    <n v="150000"/>
    <s v="Retail"/>
    <n v="425"/>
  </r>
  <r>
    <x v="253"/>
    <n v="25"/>
    <n v="250000"/>
    <s v="Retail"/>
    <n v="969"/>
  </r>
  <r>
    <x v="254"/>
    <n v="28"/>
    <n v="250000"/>
    <s v="Retail"/>
    <n v="349"/>
  </r>
  <r>
    <x v="255"/>
    <n v="15"/>
    <n v="150000"/>
    <s v="Manufacturing"/>
    <n v="124"/>
  </r>
  <r>
    <x v="256"/>
    <n v="25"/>
    <n v="150000"/>
    <s v="Services"/>
    <n v="540"/>
  </r>
  <r>
    <x v="257"/>
    <n v="8"/>
    <n v="225000"/>
    <s v="Manufacturing"/>
    <n v="162"/>
  </r>
  <r>
    <x v="258"/>
    <n v="63"/>
    <n v="225000"/>
    <s v="Services"/>
    <n v="653"/>
  </r>
  <r>
    <x v="259"/>
    <n v="48"/>
    <n v="250000"/>
    <s v="Manufacturing"/>
    <n v="501"/>
  </r>
  <r>
    <x v="260"/>
    <n v="41"/>
    <n v="250000"/>
    <s v="Manufacturing"/>
    <n v="511"/>
  </r>
  <r>
    <x v="261"/>
    <n v="10"/>
    <n v="200000"/>
    <s v="Manufacturing"/>
    <n v="125"/>
  </r>
  <r>
    <x v="262"/>
    <n v="52"/>
    <n v="175000"/>
    <s v="Manufacturing"/>
    <n v="323"/>
  </r>
  <r>
    <x v="263"/>
    <n v="3"/>
    <n v="200000"/>
    <s v="Retail"/>
    <n v="57"/>
  </r>
  <r>
    <x v="264"/>
    <n v="66"/>
    <n v="150000"/>
    <s v="Manufacturing"/>
    <n v="548"/>
  </r>
  <r>
    <x v="265"/>
    <n v="50"/>
    <n v="250000"/>
    <s v="Manufacturing"/>
    <n v="447"/>
  </r>
  <r>
    <x v="266"/>
    <n v="25"/>
    <n v="250000"/>
    <s v="Retail"/>
    <n v="518"/>
  </r>
  <r>
    <x v="267"/>
    <n v="25"/>
    <n v="225000"/>
    <s v="Retail"/>
    <n v="310"/>
  </r>
  <r>
    <x v="268"/>
    <n v="77"/>
    <n v="250000"/>
    <s v="Manufacturing"/>
    <n v="1063"/>
  </r>
  <r>
    <x v="269"/>
    <n v="74"/>
    <n v="175000"/>
    <s v="Manufacturing"/>
    <n v="517"/>
  </r>
  <r>
    <x v="270"/>
    <n v="14"/>
    <n v="25000"/>
    <s v="Services"/>
    <n v="570"/>
  </r>
  <r>
    <x v="271"/>
    <n v="32"/>
    <n v="25000"/>
    <s v="Manufacturing"/>
    <n v="493"/>
  </r>
  <r>
    <x v="272"/>
    <n v="96"/>
    <n v="150000"/>
    <s v="Retail"/>
    <n v="665"/>
  </r>
  <r>
    <x v="273"/>
    <n v="73"/>
    <n v="25000"/>
    <s v="Retail"/>
    <n v="457"/>
  </r>
  <r>
    <x v="274"/>
    <n v="25"/>
    <n v="25000"/>
    <s v="Retail"/>
    <n v="550"/>
  </r>
  <r>
    <x v="275"/>
    <n v="35"/>
    <n v="25000"/>
    <s v="Manufacturing"/>
    <n v="345"/>
  </r>
  <r>
    <x v="276"/>
    <n v="7"/>
    <n v="25000"/>
    <s v="Services"/>
    <n v="77"/>
  </r>
  <r>
    <x v="277"/>
    <n v="6"/>
    <n v="150000"/>
    <s v="Services"/>
    <n v="131"/>
  </r>
  <r>
    <x v="278"/>
    <n v="20"/>
    <n v="25000"/>
    <s v="Manufacturing"/>
    <n v="336"/>
  </r>
  <r>
    <x v="279"/>
    <n v="33"/>
    <n v="25000"/>
    <s v="Retail"/>
    <n v="515"/>
  </r>
  <r>
    <x v="280"/>
    <n v="32"/>
    <n v="25000"/>
    <s v="Retail"/>
    <n v="399"/>
  </r>
  <r>
    <x v="281"/>
    <n v="25"/>
    <n v="150000"/>
    <s v="Retail"/>
    <n v="760"/>
  </r>
  <r>
    <x v="282"/>
    <n v="16"/>
    <n v="25000"/>
    <s v="Retail"/>
    <n v="492"/>
  </r>
  <r>
    <x v="283"/>
    <n v="33"/>
    <n v="25000"/>
    <s v="Services"/>
    <n v="275"/>
  </r>
  <r>
    <x v="284"/>
    <n v="31"/>
    <n v="25000"/>
    <s v="Retail"/>
    <n v="638"/>
  </r>
  <r>
    <x v="285"/>
    <n v="1"/>
    <n v="25000"/>
    <s v="Retail"/>
    <n v="102"/>
  </r>
  <r>
    <x v="286"/>
    <n v="44"/>
    <n v="25000"/>
    <s v="Manufacturing"/>
    <n v="615"/>
  </r>
  <r>
    <x v="287"/>
    <n v="4"/>
    <n v="25000"/>
    <s v="Retail"/>
    <n v="50"/>
  </r>
  <r>
    <x v="288"/>
    <n v="34"/>
    <n v="25000"/>
    <s v="Retail"/>
    <n v="560"/>
  </r>
  <r>
    <x v="289"/>
    <n v="25"/>
    <n v="25000"/>
    <s v="Retail"/>
    <n v="575"/>
  </r>
  <r>
    <x v="290"/>
    <n v="53"/>
    <n v="25000"/>
    <s v="Services"/>
    <n v="474"/>
  </r>
  <r>
    <x v="291"/>
    <n v="21"/>
    <n v="25000"/>
    <s v="Retail"/>
    <n v="533"/>
  </r>
  <r>
    <x v="292"/>
    <n v="73"/>
    <n v="25000"/>
    <s v="Manufacturing"/>
    <n v="607"/>
  </r>
  <r>
    <x v="293"/>
    <n v="1"/>
    <n v="25000"/>
    <s v="Retail"/>
    <n v="93"/>
  </r>
  <r>
    <x v="294"/>
    <n v="74"/>
    <n v="50000"/>
    <s v="Retail"/>
    <n v="615"/>
  </r>
  <r>
    <x v="295"/>
    <n v="9"/>
    <n v="50000"/>
    <s v="Manufacturing"/>
    <n v="563"/>
  </r>
  <r>
    <x v="296"/>
    <n v="13"/>
    <n v="50000"/>
    <s v="Retail"/>
    <n v="180"/>
  </r>
  <r>
    <x v="297"/>
    <n v="25"/>
    <n v="25000"/>
    <s v="Retail"/>
    <n v="301"/>
  </r>
  <r>
    <x v="298"/>
    <n v="5"/>
    <n v="150000"/>
    <s v="Manufacturing"/>
    <n v="209"/>
  </r>
  <r>
    <x v="299"/>
    <n v="106"/>
    <n v="150000"/>
    <s v="Retail"/>
    <n v="5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7A65A-797C-4F8B-821B-0CF2E63BBEA1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04" firstHeaderRow="1" firstDataRow="1" firstDataCol="1"/>
  <pivotFields count="5">
    <pivotField axis="axisRow" dataField="1" showAll="0">
      <items count="301">
        <item x="78"/>
        <item x="151"/>
        <item x="193"/>
        <item x="105"/>
        <item x="204"/>
        <item x="122"/>
        <item x="1"/>
        <item x="36"/>
        <item x="185"/>
        <item x="50"/>
        <item x="252"/>
        <item x="14"/>
        <item x="72"/>
        <item x="124"/>
        <item x="136"/>
        <item x="232"/>
        <item x="24"/>
        <item x="178"/>
        <item x="39"/>
        <item x="155"/>
        <item x="187"/>
        <item x="292"/>
        <item x="237"/>
        <item x="138"/>
        <item x="226"/>
        <item x="236"/>
        <item x="227"/>
        <item x="6"/>
        <item x="217"/>
        <item x="158"/>
        <item x="293"/>
        <item x="161"/>
        <item x="294"/>
        <item x="128"/>
        <item x="223"/>
        <item x="118"/>
        <item x="127"/>
        <item x="109"/>
        <item x="173"/>
        <item x="23"/>
        <item x="228"/>
        <item x="59"/>
        <item x="152"/>
        <item x="77"/>
        <item x="119"/>
        <item x="222"/>
        <item x="209"/>
        <item x="221"/>
        <item x="102"/>
        <item x="69"/>
        <item x="73"/>
        <item x="251"/>
        <item x="132"/>
        <item x="22"/>
        <item x="157"/>
        <item x="205"/>
        <item x="68"/>
        <item x="285"/>
        <item x="190"/>
        <item x="144"/>
        <item x="91"/>
        <item x="249"/>
        <item x="201"/>
        <item x="40"/>
        <item x="74"/>
        <item x="281"/>
        <item x="216"/>
        <item x="49"/>
        <item x="147"/>
        <item x="208"/>
        <item x="83"/>
        <item x="98"/>
        <item x="86"/>
        <item x="70"/>
        <item x="154"/>
        <item x="195"/>
        <item x="38"/>
        <item x="169"/>
        <item x="213"/>
        <item x="276"/>
        <item x="46"/>
        <item x="253"/>
        <item x="27"/>
        <item x="160"/>
        <item x="55"/>
        <item x="266"/>
        <item x="269"/>
        <item x="159"/>
        <item x="172"/>
        <item x="186"/>
        <item x="250"/>
        <item x="200"/>
        <item x="75"/>
        <item x="164"/>
        <item x="171"/>
        <item x="189"/>
        <item x="224"/>
        <item x="26"/>
        <item x="174"/>
        <item x="238"/>
        <item x="110"/>
        <item x="42"/>
        <item x="162"/>
        <item x="296"/>
        <item x="183"/>
        <item x="243"/>
        <item x="170"/>
        <item x="53"/>
        <item x="54"/>
        <item x="156"/>
        <item x="21"/>
        <item x="15"/>
        <item x="28"/>
        <item x="33"/>
        <item x="273"/>
        <item x="139"/>
        <item x="58"/>
        <item x="271"/>
        <item x="248"/>
        <item x="61"/>
        <item x="64"/>
        <item x="10"/>
        <item x="255"/>
        <item x="260"/>
        <item x="104"/>
        <item x="93"/>
        <item x="81"/>
        <item x="148"/>
        <item x="196"/>
        <item x="198"/>
        <item x="11"/>
        <item x="175"/>
        <item x="246"/>
        <item x="261"/>
        <item x="210"/>
        <item x="133"/>
        <item x="45"/>
        <item x="149"/>
        <item x="229"/>
        <item x="76"/>
        <item x="41"/>
        <item x="8"/>
        <item x="194"/>
        <item x="245"/>
        <item x="29"/>
        <item x="87"/>
        <item x="188"/>
        <item x="182"/>
        <item x="142"/>
        <item x="153"/>
        <item x="181"/>
        <item x="214"/>
        <item x="60"/>
        <item x="263"/>
        <item x="298"/>
        <item x="62"/>
        <item x="211"/>
        <item x="267"/>
        <item x="108"/>
        <item x="278"/>
        <item x="113"/>
        <item x="126"/>
        <item x="106"/>
        <item x="57"/>
        <item x="177"/>
        <item x="197"/>
        <item x="282"/>
        <item x="18"/>
        <item x="56"/>
        <item x="264"/>
        <item x="34"/>
        <item x="192"/>
        <item x="167"/>
        <item x="125"/>
        <item x="242"/>
        <item x="97"/>
        <item x="30"/>
        <item x="5"/>
        <item x="225"/>
        <item x="129"/>
        <item x="234"/>
        <item x="79"/>
        <item x="9"/>
        <item x="67"/>
        <item x="283"/>
        <item x="135"/>
        <item x="66"/>
        <item x="115"/>
        <item x="51"/>
        <item x="163"/>
        <item x="297"/>
        <item x="191"/>
        <item x="17"/>
        <item x="295"/>
        <item x="202"/>
        <item x="212"/>
        <item x="279"/>
        <item x="168"/>
        <item x="96"/>
        <item x="143"/>
        <item x="31"/>
        <item x="137"/>
        <item x="150"/>
        <item x="123"/>
        <item x="120"/>
        <item x="121"/>
        <item x="268"/>
        <item x="43"/>
        <item x="256"/>
        <item x="207"/>
        <item x="89"/>
        <item x="145"/>
        <item x="275"/>
        <item x="103"/>
        <item x="25"/>
        <item x="65"/>
        <item x="233"/>
        <item x="44"/>
        <item x="131"/>
        <item x="286"/>
        <item x="274"/>
        <item x="206"/>
        <item x="220"/>
        <item x="235"/>
        <item x="290"/>
        <item x="80"/>
        <item x="289"/>
        <item x="287"/>
        <item x="4"/>
        <item x="270"/>
        <item x="179"/>
        <item x="231"/>
        <item x="240"/>
        <item x="3"/>
        <item x="12"/>
        <item x="254"/>
        <item x="95"/>
        <item x="84"/>
        <item x="116"/>
        <item x="94"/>
        <item x="52"/>
        <item x="166"/>
        <item x="48"/>
        <item x="114"/>
        <item x="219"/>
        <item x="180"/>
        <item x="257"/>
        <item x="99"/>
        <item x="85"/>
        <item x="71"/>
        <item x="101"/>
        <item x="35"/>
        <item x="259"/>
        <item x="117"/>
        <item x="47"/>
        <item x="16"/>
        <item x="141"/>
        <item x="140"/>
        <item x="176"/>
        <item x="92"/>
        <item x="165"/>
        <item x="88"/>
        <item x="244"/>
        <item x="258"/>
        <item x="262"/>
        <item x="90"/>
        <item x="215"/>
        <item x="134"/>
        <item x="82"/>
        <item x="111"/>
        <item x="0"/>
        <item x="199"/>
        <item x="37"/>
        <item x="13"/>
        <item x="20"/>
        <item x="272"/>
        <item x="265"/>
        <item x="100"/>
        <item x="32"/>
        <item x="130"/>
        <item x="241"/>
        <item x="288"/>
        <item x="19"/>
        <item x="291"/>
        <item x="112"/>
        <item x="184"/>
        <item x="299"/>
        <item x="146"/>
        <item x="63"/>
        <item x="2"/>
        <item x="277"/>
        <item x="239"/>
        <item x="107"/>
        <item x="218"/>
        <item x="203"/>
        <item x="7"/>
        <item x="247"/>
        <item x="284"/>
        <item x="230"/>
        <item x="28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 t="grand">
      <x/>
    </i>
  </rowItems>
  <colItems count="1">
    <i/>
  </colItems>
  <dataFields count="1">
    <dataField name="Count of Cli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98C5-79C3-49E9-97B4-F3EC56224B60}">
  <dimension ref="A3:B304"/>
  <sheetViews>
    <sheetView topLeftCell="A289" workbookViewId="0">
      <selection activeCell="B294" sqref="B294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3" spans="1:2" x14ac:dyDescent="0.25">
      <c r="A3" s="3" t="s">
        <v>305</v>
      </c>
      <c r="B3" t="s">
        <v>307</v>
      </c>
    </row>
    <row r="4" spans="1:2" x14ac:dyDescent="0.25">
      <c r="A4" s="4" t="s">
        <v>260</v>
      </c>
      <c r="B4" s="5">
        <v>1</v>
      </c>
    </row>
    <row r="5" spans="1:2" x14ac:dyDescent="0.25">
      <c r="A5" s="4" t="s">
        <v>117</v>
      </c>
      <c r="B5" s="5">
        <v>1</v>
      </c>
    </row>
    <row r="6" spans="1:2" x14ac:dyDescent="0.25">
      <c r="A6" s="4" t="s">
        <v>278</v>
      </c>
      <c r="B6" s="5">
        <v>1</v>
      </c>
    </row>
    <row r="7" spans="1:2" x14ac:dyDescent="0.25">
      <c r="A7" s="4" t="s">
        <v>118</v>
      </c>
      <c r="B7" s="5">
        <v>1</v>
      </c>
    </row>
    <row r="8" spans="1:2" x14ac:dyDescent="0.25">
      <c r="A8" s="4" t="s">
        <v>73</v>
      </c>
      <c r="B8" s="5">
        <v>1</v>
      </c>
    </row>
    <row r="9" spans="1:2" x14ac:dyDescent="0.25">
      <c r="A9" s="4" t="s">
        <v>294</v>
      </c>
      <c r="B9" s="5">
        <v>1</v>
      </c>
    </row>
    <row r="10" spans="1:2" x14ac:dyDescent="0.25">
      <c r="A10" s="4" t="s">
        <v>245</v>
      </c>
      <c r="B10" s="5">
        <v>1</v>
      </c>
    </row>
    <row r="11" spans="1:2" x14ac:dyDescent="0.25">
      <c r="A11" s="4" t="s">
        <v>110</v>
      </c>
      <c r="B11" s="5">
        <v>1</v>
      </c>
    </row>
    <row r="12" spans="1:2" x14ac:dyDescent="0.25">
      <c r="A12" s="4" t="s">
        <v>103</v>
      </c>
      <c r="B12" s="5">
        <v>1</v>
      </c>
    </row>
    <row r="13" spans="1:2" x14ac:dyDescent="0.25">
      <c r="A13" s="4" t="s">
        <v>171</v>
      </c>
      <c r="B13" s="5">
        <v>1</v>
      </c>
    </row>
    <row r="14" spans="1:2" x14ac:dyDescent="0.25">
      <c r="A14" s="4" t="s">
        <v>208</v>
      </c>
      <c r="B14" s="5">
        <v>1</v>
      </c>
    </row>
    <row r="15" spans="1:2" x14ac:dyDescent="0.25">
      <c r="A15" s="4" t="s">
        <v>35</v>
      </c>
      <c r="B15" s="5">
        <v>1</v>
      </c>
    </row>
    <row r="16" spans="1:2" x14ac:dyDescent="0.25">
      <c r="A16" s="4" t="s">
        <v>301</v>
      </c>
      <c r="B16" s="5">
        <v>1</v>
      </c>
    </row>
    <row r="17" spans="1:2" x14ac:dyDescent="0.25">
      <c r="A17" s="4" t="s">
        <v>113</v>
      </c>
      <c r="B17" s="5">
        <v>1</v>
      </c>
    </row>
    <row r="18" spans="1:2" x14ac:dyDescent="0.25">
      <c r="A18" s="4" t="s">
        <v>49</v>
      </c>
      <c r="B18" s="5">
        <v>1</v>
      </c>
    </row>
    <row r="19" spans="1:2" x14ac:dyDescent="0.25">
      <c r="A19" s="4" t="s">
        <v>201</v>
      </c>
      <c r="B19" s="5">
        <v>1</v>
      </c>
    </row>
    <row r="20" spans="1:2" x14ac:dyDescent="0.25">
      <c r="A20" s="4" t="s">
        <v>248</v>
      </c>
      <c r="B20" s="5">
        <v>1</v>
      </c>
    </row>
    <row r="21" spans="1:2" x14ac:dyDescent="0.25">
      <c r="A21" s="4" t="s">
        <v>112</v>
      </c>
      <c r="B21" s="5">
        <v>1</v>
      </c>
    </row>
    <row r="22" spans="1:2" x14ac:dyDescent="0.25">
      <c r="A22" s="4" t="s">
        <v>219</v>
      </c>
      <c r="B22" s="5">
        <v>1</v>
      </c>
    </row>
    <row r="23" spans="1:2" x14ac:dyDescent="0.25">
      <c r="A23" s="4" t="s">
        <v>76</v>
      </c>
      <c r="B23" s="5">
        <v>1</v>
      </c>
    </row>
    <row r="24" spans="1:2" x14ac:dyDescent="0.25">
      <c r="A24" s="4" t="s">
        <v>52</v>
      </c>
      <c r="B24" s="5">
        <v>1</v>
      </c>
    </row>
    <row r="25" spans="1:2" x14ac:dyDescent="0.25">
      <c r="A25" s="4" t="s">
        <v>160</v>
      </c>
      <c r="B25" s="5">
        <v>1</v>
      </c>
    </row>
    <row r="26" spans="1:2" x14ac:dyDescent="0.25">
      <c r="A26" s="4" t="s">
        <v>14</v>
      </c>
      <c r="B26" s="5">
        <v>1</v>
      </c>
    </row>
    <row r="27" spans="1:2" x14ac:dyDescent="0.25">
      <c r="A27" s="4" t="s">
        <v>280</v>
      </c>
      <c r="B27" s="5">
        <v>1</v>
      </c>
    </row>
    <row r="28" spans="1:2" x14ac:dyDescent="0.25">
      <c r="A28" s="4" t="s">
        <v>286</v>
      </c>
      <c r="B28" s="5">
        <v>1</v>
      </c>
    </row>
    <row r="29" spans="1:2" x14ac:dyDescent="0.25">
      <c r="A29" s="4" t="s">
        <v>250</v>
      </c>
      <c r="B29" s="5">
        <v>1</v>
      </c>
    </row>
    <row r="30" spans="1:2" x14ac:dyDescent="0.25">
      <c r="A30" s="4" t="s">
        <v>200</v>
      </c>
      <c r="B30" s="5">
        <v>1</v>
      </c>
    </row>
    <row r="31" spans="1:2" x14ac:dyDescent="0.25">
      <c r="A31" s="4" t="s">
        <v>218</v>
      </c>
      <c r="B31" s="5">
        <v>1</v>
      </c>
    </row>
    <row r="32" spans="1:2" x14ac:dyDescent="0.25">
      <c r="A32" s="4" t="s">
        <v>70</v>
      </c>
      <c r="B32" s="5">
        <v>1</v>
      </c>
    </row>
    <row r="33" spans="1:2" x14ac:dyDescent="0.25">
      <c r="A33" s="4" t="s">
        <v>267</v>
      </c>
      <c r="B33" s="5">
        <v>1</v>
      </c>
    </row>
    <row r="34" spans="1:2" x14ac:dyDescent="0.25">
      <c r="A34" s="4" t="s">
        <v>77</v>
      </c>
      <c r="B34" s="5">
        <v>1</v>
      </c>
    </row>
    <row r="35" spans="1:2" x14ac:dyDescent="0.25">
      <c r="A35" s="4" t="s">
        <v>82</v>
      </c>
      <c r="B35" s="5">
        <v>1</v>
      </c>
    </row>
    <row r="36" spans="1:2" x14ac:dyDescent="0.25">
      <c r="A36" s="4" t="s">
        <v>249</v>
      </c>
      <c r="B36" s="5">
        <v>1</v>
      </c>
    </row>
    <row r="37" spans="1:2" x14ac:dyDescent="0.25">
      <c r="A37" s="4" t="s">
        <v>17</v>
      </c>
      <c r="B37" s="5">
        <v>1</v>
      </c>
    </row>
    <row r="38" spans="1:2" x14ac:dyDescent="0.25">
      <c r="A38" s="4" t="s">
        <v>184</v>
      </c>
      <c r="B38" s="5">
        <v>1</v>
      </c>
    </row>
    <row r="39" spans="1:2" x14ac:dyDescent="0.25">
      <c r="A39" s="4" t="s">
        <v>60</v>
      </c>
      <c r="B39" s="5">
        <v>1</v>
      </c>
    </row>
    <row r="40" spans="1:2" x14ac:dyDescent="0.25">
      <c r="A40" s="4" t="s">
        <v>289</v>
      </c>
      <c r="B40" s="5">
        <v>1</v>
      </c>
    </row>
    <row r="41" spans="1:2" x14ac:dyDescent="0.25">
      <c r="A41" s="4" t="s">
        <v>74</v>
      </c>
      <c r="B41" s="5">
        <v>1</v>
      </c>
    </row>
    <row r="42" spans="1:2" x14ac:dyDescent="0.25">
      <c r="A42" s="4" t="s">
        <v>100</v>
      </c>
      <c r="B42" s="5">
        <v>1</v>
      </c>
    </row>
    <row r="43" spans="1:2" x14ac:dyDescent="0.25">
      <c r="A43" s="4" t="s">
        <v>93</v>
      </c>
      <c r="B43" s="5">
        <v>1</v>
      </c>
    </row>
    <row r="44" spans="1:2" x14ac:dyDescent="0.25">
      <c r="A44" s="4" t="s">
        <v>151</v>
      </c>
      <c r="B44" s="5">
        <v>1</v>
      </c>
    </row>
    <row r="45" spans="1:2" x14ac:dyDescent="0.25">
      <c r="A45" s="4" t="s">
        <v>131</v>
      </c>
      <c r="B45" s="5">
        <v>1</v>
      </c>
    </row>
    <row r="46" spans="1:2" x14ac:dyDescent="0.25">
      <c r="A46" s="4" t="s">
        <v>264</v>
      </c>
      <c r="B46" s="5">
        <v>1</v>
      </c>
    </row>
    <row r="47" spans="1:2" x14ac:dyDescent="0.25">
      <c r="A47" s="4" t="s">
        <v>15</v>
      </c>
      <c r="B47" s="5">
        <v>1</v>
      </c>
    </row>
    <row r="48" spans="1:2" x14ac:dyDescent="0.25">
      <c r="A48" s="4" t="s">
        <v>202</v>
      </c>
      <c r="B48" s="5">
        <v>1</v>
      </c>
    </row>
    <row r="49" spans="1:2" x14ac:dyDescent="0.25">
      <c r="A49" s="4" t="s">
        <v>115</v>
      </c>
      <c r="B49" s="5">
        <v>1</v>
      </c>
    </row>
    <row r="50" spans="1:2" x14ac:dyDescent="0.25">
      <c r="A50" s="4" t="s">
        <v>109</v>
      </c>
      <c r="B50" s="5">
        <v>1</v>
      </c>
    </row>
    <row r="51" spans="1:2" x14ac:dyDescent="0.25">
      <c r="A51" s="4" t="s">
        <v>68</v>
      </c>
      <c r="B51" s="5">
        <v>1</v>
      </c>
    </row>
    <row r="52" spans="1:2" x14ac:dyDescent="0.25">
      <c r="A52" s="4" t="s">
        <v>225</v>
      </c>
      <c r="B52" s="5">
        <v>1</v>
      </c>
    </row>
    <row r="53" spans="1:2" x14ac:dyDescent="0.25">
      <c r="A53" s="4" t="s">
        <v>57</v>
      </c>
      <c r="B53" s="5">
        <v>1</v>
      </c>
    </row>
    <row r="54" spans="1:2" x14ac:dyDescent="0.25">
      <c r="A54" s="4" t="s">
        <v>189</v>
      </c>
      <c r="B54" s="5">
        <v>1</v>
      </c>
    </row>
    <row r="55" spans="1:2" x14ac:dyDescent="0.25">
      <c r="A55" s="4" t="s">
        <v>98</v>
      </c>
      <c r="B55" s="5">
        <v>1</v>
      </c>
    </row>
    <row r="56" spans="1:2" x14ac:dyDescent="0.25">
      <c r="A56" s="4" t="s">
        <v>288</v>
      </c>
      <c r="B56" s="5">
        <v>1</v>
      </c>
    </row>
    <row r="57" spans="1:2" x14ac:dyDescent="0.25">
      <c r="A57" s="4" t="s">
        <v>125</v>
      </c>
      <c r="B57" s="5">
        <v>1</v>
      </c>
    </row>
    <row r="58" spans="1:2" x14ac:dyDescent="0.25">
      <c r="A58" s="4" t="s">
        <v>244</v>
      </c>
      <c r="B58" s="5">
        <v>1</v>
      </c>
    </row>
    <row r="59" spans="1:2" x14ac:dyDescent="0.25">
      <c r="A59" s="4" t="s">
        <v>101</v>
      </c>
      <c r="B59" s="5">
        <v>1</v>
      </c>
    </row>
    <row r="60" spans="1:2" x14ac:dyDescent="0.25">
      <c r="A60" s="4" t="s">
        <v>46</v>
      </c>
      <c r="B60" s="5">
        <v>1</v>
      </c>
    </row>
    <row r="61" spans="1:2" x14ac:dyDescent="0.25">
      <c r="A61" s="4" t="s">
        <v>40</v>
      </c>
      <c r="B61" s="5">
        <v>1</v>
      </c>
    </row>
    <row r="62" spans="1:2" x14ac:dyDescent="0.25">
      <c r="A62" s="4" t="s">
        <v>24</v>
      </c>
      <c r="B62" s="5">
        <v>1</v>
      </c>
    </row>
    <row r="63" spans="1:2" x14ac:dyDescent="0.25">
      <c r="A63" s="4" t="s">
        <v>16</v>
      </c>
      <c r="B63" s="5">
        <v>1</v>
      </c>
    </row>
    <row r="64" spans="1:2" x14ac:dyDescent="0.25">
      <c r="A64" s="4" t="s">
        <v>220</v>
      </c>
      <c r="B64" s="5">
        <v>1</v>
      </c>
    </row>
    <row r="65" spans="1:2" x14ac:dyDescent="0.25">
      <c r="A65" s="4" t="s">
        <v>123</v>
      </c>
      <c r="B65" s="5">
        <v>1</v>
      </c>
    </row>
    <row r="66" spans="1:2" x14ac:dyDescent="0.25">
      <c r="A66" s="4" t="s">
        <v>198</v>
      </c>
      <c r="B66" s="5">
        <v>1</v>
      </c>
    </row>
    <row r="67" spans="1:2" x14ac:dyDescent="0.25">
      <c r="A67" s="4" t="s">
        <v>193</v>
      </c>
      <c r="B67" s="5">
        <v>1</v>
      </c>
    </row>
    <row r="68" spans="1:2" x14ac:dyDescent="0.25">
      <c r="A68" s="4" t="s">
        <v>243</v>
      </c>
      <c r="B68" s="5">
        <v>1</v>
      </c>
    </row>
    <row r="69" spans="1:2" x14ac:dyDescent="0.25">
      <c r="A69" s="4" t="s">
        <v>233</v>
      </c>
      <c r="B69" s="5">
        <v>1</v>
      </c>
    </row>
    <row r="70" spans="1:2" x14ac:dyDescent="0.25">
      <c r="A70" s="4" t="s">
        <v>5</v>
      </c>
      <c r="B70" s="5">
        <v>1</v>
      </c>
    </row>
    <row r="71" spans="1:2" x14ac:dyDescent="0.25">
      <c r="A71" s="4" t="s">
        <v>79</v>
      </c>
      <c r="B71" s="5">
        <v>1</v>
      </c>
    </row>
    <row r="72" spans="1:2" x14ac:dyDescent="0.25">
      <c r="A72" s="4" t="s">
        <v>121</v>
      </c>
      <c r="B72" s="5">
        <v>1</v>
      </c>
    </row>
    <row r="73" spans="1:2" x14ac:dyDescent="0.25">
      <c r="A73" s="4" t="s">
        <v>161</v>
      </c>
      <c r="B73" s="5">
        <v>1</v>
      </c>
    </row>
    <row r="74" spans="1:2" x14ac:dyDescent="0.25">
      <c r="A74" s="4" t="s">
        <v>287</v>
      </c>
      <c r="B74" s="5">
        <v>1</v>
      </c>
    </row>
    <row r="75" spans="1:2" x14ac:dyDescent="0.25">
      <c r="A75" s="4" t="s">
        <v>104</v>
      </c>
      <c r="B75" s="5">
        <v>1</v>
      </c>
    </row>
    <row r="76" spans="1:2" x14ac:dyDescent="0.25">
      <c r="A76" s="4" t="s">
        <v>164</v>
      </c>
      <c r="B76" s="5">
        <v>1</v>
      </c>
    </row>
    <row r="77" spans="1:2" x14ac:dyDescent="0.25">
      <c r="A77" s="4" t="s">
        <v>23</v>
      </c>
      <c r="B77" s="5">
        <v>1</v>
      </c>
    </row>
    <row r="78" spans="1:2" x14ac:dyDescent="0.25">
      <c r="A78" s="4" t="s">
        <v>86</v>
      </c>
      <c r="B78" s="5">
        <v>1</v>
      </c>
    </row>
    <row r="79" spans="1:2" x14ac:dyDescent="0.25">
      <c r="A79" s="4" t="s">
        <v>75</v>
      </c>
      <c r="B79" s="5">
        <v>1</v>
      </c>
    </row>
    <row r="80" spans="1:2" x14ac:dyDescent="0.25">
      <c r="A80" s="4" t="s">
        <v>144</v>
      </c>
      <c r="B80" s="5">
        <v>1</v>
      </c>
    </row>
    <row r="81" spans="1:2" x14ac:dyDescent="0.25">
      <c r="A81" s="4" t="s">
        <v>81</v>
      </c>
      <c r="B81" s="5">
        <v>1</v>
      </c>
    </row>
    <row r="82" spans="1:2" x14ac:dyDescent="0.25">
      <c r="A82" s="4" t="s">
        <v>158</v>
      </c>
      <c r="B82" s="5">
        <v>1</v>
      </c>
    </row>
    <row r="83" spans="1:2" x14ac:dyDescent="0.25">
      <c r="A83" s="4" t="s">
        <v>159</v>
      </c>
      <c r="B83" s="5">
        <v>1</v>
      </c>
    </row>
    <row r="84" spans="1:2" x14ac:dyDescent="0.25">
      <c r="A84" s="4" t="s">
        <v>39</v>
      </c>
      <c r="B84" s="5">
        <v>1</v>
      </c>
    </row>
    <row r="85" spans="1:2" x14ac:dyDescent="0.25">
      <c r="A85" s="4" t="s">
        <v>204</v>
      </c>
      <c r="B85" s="5">
        <v>1</v>
      </c>
    </row>
    <row r="86" spans="1:2" x14ac:dyDescent="0.25">
      <c r="A86" s="4" t="s">
        <v>230</v>
      </c>
      <c r="B86" s="5">
        <v>1</v>
      </c>
    </row>
    <row r="87" spans="1:2" x14ac:dyDescent="0.25">
      <c r="A87" s="4" t="s">
        <v>295</v>
      </c>
      <c r="B87" s="5">
        <v>1</v>
      </c>
    </row>
    <row r="88" spans="1:2" x14ac:dyDescent="0.25">
      <c r="A88" s="4" t="s">
        <v>153</v>
      </c>
      <c r="B88" s="5">
        <v>1</v>
      </c>
    </row>
    <row r="89" spans="1:2" x14ac:dyDescent="0.25">
      <c r="A89" s="4" t="s">
        <v>61</v>
      </c>
      <c r="B89" s="5">
        <v>1</v>
      </c>
    </row>
    <row r="90" spans="1:2" x14ac:dyDescent="0.25">
      <c r="A90" s="4" t="s">
        <v>147</v>
      </c>
      <c r="B90" s="5">
        <v>1</v>
      </c>
    </row>
    <row r="91" spans="1:2" x14ac:dyDescent="0.25">
      <c r="A91" s="4" t="s">
        <v>126</v>
      </c>
      <c r="B91" s="5">
        <v>1</v>
      </c>
    </row>
    <row r="92" spans="1:2" x14ac:dyDescent="0.25">
      <c r="A92" s="4" t="s">
        <v>279</v>
      </c>
      <c r="B92" s="5">
        <v>1</v>
      </c>
    </row>
    <row r="93" spans="1:2" x14ac:dyDescent="0.25">
      <c r="A93" s="4" t="s">
        <v>238</v>
      </c>
      <c r="B93" s="5">
        <v>1</v>
      </c>
    </row>
    <row r="94" spans="1:2" x14ac:dyDescent="0.25">
      <c r="A94" s="4" t="s">
        <v>165</v>
      </c>
      <c r="B94" s="5">
        <v>1</v>
      </c>
    </row>
    <row r="95" spans="1:2" x14ac:dyDescent="0.25">
      <c r="A95" s="4" t="s">
        <v>106</v>
      </c>
      <c r="B95" s="5">
        <v>1</v>
      </c>
    </row>
    <row r="96" spans="1:2" x14ac:dyDescent="0.25">
      <c r="A96" s="4" t="s">
        <v>169</v>
      </c>
      <c r="B96" s="5">
        <v>1</v>
      </c>
    </row>
    <row r="97" spans="1:2" x14ac:dyDescent="0.25">
      <c r="A97" s="4" t="s">
        <v>213</v>
      </c>
      <c r="B97" s="5">
        <v>1</v>
      </c>
    </row>
    <row r="98" spans="1:2" x14ac:dyDescent="0.25">
      <c r="A98" s="4" t="s">
        <v>88</v>
      </c>
      <c r="B98" s="5">
        <v>1</v>
      </c>
    </row>
    <row r="99" spans="1:2" x14ac:dyDescent="0.25">
      <c r="A99" s="4" t="s">
        <v>129</v>
      </c>
      <c r="B99" s="5">
        <v>1</v>
      </c>
    </row>
    <row r="100" spans="1:2" x14ac:dyDescent="0.25">
      <c r="A100" s="4" t="s">
        <v>21</v>
      </c>
      <c r="B100" s="5">
        <v>1</v>
      </c>
    </row>
    <row r="101" spans="1:2" x14ac:dyDescent="0.25">
      <c r="A101" s="4" t="s">
        <v>246</v>
      </c>
      <c r="B101" s="5">
        <v>1</v>
      </c>
    </row>
    <row r="102" spans="1:2" x14ac:dyDescent="0.25">
      <c r="A102" s="4" t="s">
        <v>85</v>
      </c>
      <c r="B102" s="5">
        <v>1</v>
      </c>
    </row>
    <row r="103" spans="1:2" x14ac:dyDescent="0.25">
      <c r="A103" s="4" t="s">
        <v>135</v>
      </c>
      <c r="B103" s="5">
        <v>1</v>
      </c>
    </row>
    <row r="104" spans="1:2" x14ac:dyDescent="0.25">
      <c r="A104" s="4" t="s">
        <v>181</v>
      </c>
      <c r="B104" s="5">
        <v>1</v>
      </c>
    </row>
    <row r="105" spans="1:2" x14ac:dyDescent="0.25">
      <c r="A105" s="4" t="s">
        <v>215</v>
      </c>
      <c r="B105" s="5">
        <v>1</v>
      </c>
    </row>
    <row r="106" spans="1:2" x14ac:dyDescent="0.25">
      <c r="A106" s="4" t="s">
        <v>232</v>
      </c>
      <c r="B106" s="5">
        <v>1</v>
      </c>
    </row>
    <row r="107" spans="1:2" x14ac:dyDescent="0.25">
      <c r="A107" s="4" t="s">
        <v>175</v>
      </c>
      <c r="B107" s="5">
        <v>1</v>
      </c>
    </row>
    <row r="108" spans="1:2" x14ac:dyDescent="0.25">
      <c r="A108" s="4" t="s">
        <v>269</v>
      </c>
      <c r="B108" s="5">
        <v>1</v>
      </c>
    </row>
    <row r="109" spans="1:2" x14ac:dyDescent="0.25">
      <c r="A109" s="4" t="s">
        <v>111</v>
      </c>
      <c r="B109" s="5">
        <v>1</v>
      </c>
    </row>
    <row r="110" spans="1:2" x14ac:dyDescent="0.25">
      <c r="A110" s="4" t="s">
        <v>107</v>
      </c>
      <c r="B110" s="5">
        <v>1</v>
      </c>
    </row>
    <row r="111" spans="1:2" x14ac:dyDescent="0.25">
      <c r="A111" s="4" t="s">
        <v>64</v>
      </c>
      <c r="B111" s="5">
        <v>1</v>
      </c>
    </row>
    <row r="112" spans="1:2" x14ac:dyDescent="0.25">
      <c r="A112" s="4" t="s">
        <v>136</v>
      </c>
      <c r="B112" s="5">
        <v>1</v>
      </c>
    </row>
    <row r="113" spans="1:2" x14ac:dyDescent="0.25">
      <c r="A113" s="4" t="s">
        <v>270</v>
      </c>
      <c r="B113" s="5">
        <v>1</v>
      </c>
    </row>
    <row r="114" spans="1:2" x14ac:dyDescent="0.25">
      <c r="A114" s="4" t="s">
        <v>133</v>
      </c>
      <c r="B114" s="5">
        <v>1</v>
      </c>
    </row>
    <row r="115" spans="1:2" x14ac:dyDescent="0.25">
      <c r="A115" s="4" t="s">
        <v>205</v>
      </c>
      <c r="B115" s="5">
        <v>1</v>
      </c>
    </row>
    <row r="116" spans="1:2" x14ac:dyDescent="0.25">
      <c r="A116" s="4" t="s">
        <v>11</v>
      </c>
      <c r="B116" s="5">
        <v>1</v>
      </c>
    </row>
    <row r="117" spans="1:2" x14ac:dyDescent="0.25">
      <c r="A117" s="4" t="s">
        <v>262</v>
      </c>
      <c r="B117" s="5">
        <v>1</v>
      </c>
    </row>
    <row r="118" spans="1:2" x14ac:dyDescent="0.25">
      <c r="A118" s="4" t="s">
        <v>45</v>
      </c>
      <c r="B118" s="5">
        <v>1</v>
      </c>
    </row>
    <row r="119" spans="1:2" x14ac:dyDescent="0.25">
      <c r="A119" s="4" t="s">
        <v>207</v>
      </c>
      <c r="B119" s="5">
        <v>1</v>
      </c>
    </row>
    <row r="120" spans="1:2" x14ac:dyDescent="0.25">
      <c r="A120" s="4" t="s">
        <v>56</v>
      </c>
      <c r="B120" s="5">
        <v>1</v>
      </c>
    </row>
    <row r="121" spans="1:2" x14ac:dyDescent="0.25">
      <c r="A121" s="4" t="s">
        <v>247</v>
      </c>
      <c r="B121" s="5">
        <v>1</v>
      </c>
    </row>
    <row r="122" spans="1:2" x14ac:dyDescent="0.25">
      <c r="A122" s="4" t="s">
        <v>43</v>
      </c>
      <c r="B122" s="5">
        <v>1</v>
      </c>
    </row>
    <row r="123" spans="1:2" x14ac:dyDescent="0.25">
      <c r="A123" s="4" t="s">
        <v>108</v>
      </c>
      <c r="B123" s="5">
        <v>1</v>
      </c>
    </row>
    <row r="124" spans="1:2" x14ac:dyDescent="0.25">
      <c r="A124" s="4" t="s">
        <v>8</v>
      </c>
      <c r="B124" s="5">
        <v>1</v>
      </c>
    </row>
    <row r="125" spans="1:2" x14ac:dyDescent="0.25">
      <c r="A125" s="4" t="s">
        <v>253</v>
      </c>
      <c r="B125" s="5">
        <v>1</v>
      </c>
    </row>
    <row r="126" spans="1:2" x14ac:dyDescent="0.25">
      <c r="A126" s="4" t="s">
        <v>231</v>
      </c>
      <c r="B126" s="5">
        <v>1</v>
      </c>
    </row>
    <row r="127" spans="1:2" x14ac:dyDescent="0.25">
      <c r="A127" s="4" t="s">
        <v>217</v>
      </c>
      <c r="B127" s="5">
        <v>1</v>
      </c>
    </row>
    <row r="128" spans="1:2" x14ac:dyDescent="0.25">
      <c r="A128" s="4" t="s">
        <v>296</v>
      </c>
      <c r="B128" s="5">
        <v>1</v>
      </c>
    </row>
    <row r="129" spans="1:2" x14ac:dyDescent="0.25">
      <c r="A129" s="4" t="s">
        <v>140</v>
      </c>
      <c r="B129" s="5">
        <v>1</v>
      </c>
    </row>
    <row r="130" spans="1:2" x14ac:dyDescent="0.25">
      <c r="A130" s="4" t="s">
        <v>105</v>
      </c>
      <c r="B130" s="5">
        <v>1</v>
      </c>
    </row>
    <row r="131" spans="1:2" x14ac:dyDescent="0.25">
      <c r="A131" s="4" t="s">
        <v>182</v>
      </c>
      <c r="B131" s="5">
        <v>1</v>
      </c>
    </row>
    <row r="132" spans="1:2" x14ac:dyDescent="0.25">
      <c r="A132" s="4" t="s">
        <v>274</v>
      </c>
      <c r="B132" s="5">
        <v>1</v>
      </c>
    </row>
    <row r="133" spans="1:2" x14ac:dyDescent="0.25">
      <c r="A133" s="4" t="s">
        <v>299</v>
      </c>
      <c r="B133" s="5">
        <v>1</v>
      </c>
    </row>
    <row r="134" spans="1:2" x14ac:dyDescent="0.25">
      <c r="A134" s="4" t="s">
        <v>38</v>
      </c>
      <c r="B134" s="5">
        <v>1</v>
      </c>
    </row>
    <row r="135" spans="1:2" x14ac:dyDescent="0.25">
      <c r="A135" s="4" t="s">
        <v>263</v>
      </c>
      <c r="B135" s="5">
        <v>1</v>
      </c>
    </row>
    <row r="136" spans="1:2" x14ac:dyDescent="0.25">
      <c r="A136" s="4" t="s">
        <v>97</v>
      </c>
      <c r="B136" s="5">
        <v>1</v>
      </c>
    </row>
    <row r="137" spans="1:2" x14ac:dyDescent="0.25">
      <c r="A137" s="4" t="s">
        <v>211</v>
      </c>
      <c r="B137" s="5">
        <v>1</v>
      </c>
    </row>
    <row r="138" spans="1:2" x14ac:dyDescent="0.25">
      <c r="A138" s="4" t="s">
        <v>7</v>
      </c>
      <c r="B138" s="5">
        <v>1</v>
      </c>
    </row>
    <row r="139" spans="1:2" x14ac:dyDescent="0.25">
      <c r="A139" s="4" t="s">
        <v>284</v>
      </c>
      <c r="B139" s="5">
        <v>1</v>
      </c>
    </row>
    <row r="140" spans="1:2" x14ac:dyDescent="0.25">
      <c r="A140" s="4" t="s">
        <v>167</v>
      </c>
      <c r="B140" s="5">
        <v>1</v>
      </c>
    </row>
    <row r="141" spans="1:2" x14ac:dyDescent="0.25">
      <c r="A141" s="4" t="s">
        <v>222</v>
      </c>
      <c r="B141" s="5">
        <v>1</v>
      </c>
    </row>
    <row r="142" spans="1:2" x14ac:dyDescent="0.25">
      <c r="A142" s="4" t="s">
        <v>163</v>
      </c>
      <c r="B142" s="5">
        <v>1</v>
      </c>
    </row>
    <row r="143" spans="1:2" x14ac:dyDescent="0.25">
      <c r="A143" s="4" t="s">
        <v>275</v>
      </c>
      <c r="B143" s="5">
        <v>1</v>
      </c>
    </row>
    <row r="144" spans="1:2" x14ac:dyDescent="0.25">
      <c r="A144" s="4" t="s">
        <v>300</v>
      </c>
      <c r="B144" s="5">
        <v>1</v>
      </c>
    </row>
    <row r="145" spans="1:2" x14ac:dyDescent="0.25">
      <c r="A145" s="4" t="s">
        <v>27</v>
      </c>
      <c r="B145" s="5">
        <v>1</v>
      </c>
    </row>
    <row r="146" spans="1:2" x14ac:dyDescent="0.25">
      <c r="A146" s="4" t="s">
        <v>297</v>
      </c>
      <c r="B146" s="5">
        <v>1</v>
      </c>
    </row>
    <row r="147" spans="1:2" x14ac:dyDescent="0.25">
      <c r="A147" s="4" t="s">
        <v>154</v>
      </c>
      <c r="B147" s="5">
        <v>1</v>
      </c>
    </row>
    <row r="148" spans="1:2" x14ac:dyDescent="0.25">
      <c r="A148" s="4" t="s">
        <v>227</v>
      </c>
      <c r="B148" s="5">
        <v>1</v>
      </c>
    </row>
    <row r="149" spans="1:2" x14ac:dyDescent="0.25">
      <c r="A149" s="4" t="s">
        <v>214</v>
      </c>
      <c r="B149" s="5">
        <v>1</v>
      </c>
    </row>
    <row r="150" spans="1:2" x14ac:dyDescent="0.25">
      <c r="A150" s="4" t="s">
        <v>26</v>
      </c>
      <c r="B150" s="5">
        <v>1</v>
      </c>
    </row>
    <row r="151" spans="1:2" x14ac:dyDescent="0.25">
      <c r="A151" s="4" t="s">
        <v>191</v>
      </c>
      <c r="B151" s="5">
        <v>1</v>
      </c>
    </row>
    <row r="152" spans="1:2" x14ac:dyDescent="0.25">
      <c r="A152" s="4" t="s">
        <v>67</v>
      </c>
      <c r="B152" s="5">
        <v>1</v>
      </c>
    </row>
    <row r="153" spans="1:2" x14ac:dyDescent="0.25">
      <c r="A153" s="4" t="s">
        <v>120</v>
      </c>
      <c r="B153" s="5">
        <v>1</v>
      </c>
    </row>
    <row r="154" spans="1:2" x14ac:dyDescent="0.25">
      <c r="A154" s="4" t="s">
        <v>239</v>
      </c>
      <c r="B154" s="5">
        <v>1</v>
      </c>
    </row>
    <row r="155" spans="1:2" x14ac:dyDescent="0.25">
      <c r="A155" s="4" t="s">
        <v>66</v>
      </c>
      <c r="B155" s="5">
        <v>1</v>
      </c>
    </row>
    <row r="156" spans="1:2" x14ac:dyDescent="0.25">
      <c r="A156" s="4" t="s">
        <v>256</v>
      </c>
      <c r="B156" s="5">
        <v>1</v>
      </c>
    </row>
    <row r="157" spans="1:2" x14ac:dyDescent="0.25">
      <c r="A157" s="4" t="s">
        <v>69</v>
      </c>
      <c r="B157" s="5">
        <v>1</v>
      </c>
    </row>
    <row r="158" spans="1:2" x14ac:dyDescent="0.25">
      <c r="A158" s="4" t="s">
        <v>186</v>
      </c>
      <c r="B158" s="5">
        <v>1</v>
      </c>
    </row>
    <row r="159" spans="1:2" x14ac:dyDescent="0.25">
      <c r="A159" s="4" t="s">
        <v>59</v>
      </c>
      <c r="B159" s="5">
        <v>1</v>
      </c>
    </row>
    <row r="160" spans="1:2" x14ac:dyDescent="0.25">
      <c r="A160" s="4" t="s">
        <v>254</v>
      </c>
      <c r="B160" s="5">
        <v>1</v>
      </c>
    </row>
    <row r="161" spans="1:2" x14ac:dyDescent="0.25">
      <c r="A161" s="4" t="s">
        <v>258</v>
      </c>
      <c r="B161" s="5">
        <v>1</v>
      </c>
    </row>
    <row r="162" spans="1:2" x14ac:dyDescent="0.25">
      <c r="A162" s="4" t="s">
        <v>91</v>
      </c>
      <c r="B162" s="5">
        <v>1</v>
      </c>
    </row>
    <row r="163" spans="1:2" x14ac:dyDescent="0.25">
      <c r="A163" s="4" t="s">
        <v>268</v>
      </c>
      <c r="B163" s="5">
        <v>1</v>
      </c>
    </row>
    <row r="164" spans="1:2" x14ac:dyDescent="0.25">
      <c r="A164" s="4" t="s">
        <v>271</v>
      </c>
      <c r="B164" s="5">
        <v>1</v>
      </c>
    </row>
    <row r="165" spans="1:2" x14ac:dyDescent="0.25">
      <c r="A165" s="4" t="s">
        <v>127</v>
      </c>
      <c r="B165" s="5">
        <v>1</v>
      </c>
    </row>
    <row r="166" spans="1:2" x14ac:dyDescent="0.25">
      <c r="A166" s="4" t="s">
        <v>168</v>
      </c>
      <c r="B166" s="5">
        <v>1</v>
      </c>
    </row>
    <row r="167" spans="1:2" x14ac:dyDescent="0.25">
      <c r="A167" s="4" t="s">
        <v>174</v>
      </c>
      <c r="B167" s="5">
        <v>1</v>
      </c>
    </row>
    <row r="168" spans="1:2" x14ac:dyDescent="0.25">
      <c r="A168" s="4" t="s">
        <v>240</v>
      </c>
      <c r="B168" s="5">
        <v>1</v>
      </c>
    </row>
    <row r="169" spans="1:2" x14ac:dyDescent="0.25">
      <c r="A169" s="4" t="s">
        <v>10</v>
      </c>
      <c r="B169" s="5">
        <v>1</v>
      </c>
    </row>
    <row r="170" spans="1:2" x14ac:dyDescent="0.25">
      <c r="A170" s="4" t="s">
        <v>234</v>
      </c>
      <c r="B170" s="5">
        <v>1</v>
      </c>
    </row>
    <row r="171" spans="1:2" x14ac:dyDescent="0.25">
      <c r="A171" s="4" t="s">
        <v>303</v>
      </c>
      <c r="B171" s="5">
        <v>1</v>
      </c>
    </row>
    <row r="172" spans="1:2" x14ac:dyDescent="0.25">
      <c r="A172" s="4" t="s">
        <v>152</v>
      </c>
      <c r="B172" s="5">
        <v>1</v>
      </c>
    </row>
    <row r="173" spans="1:2" x14ac:dyDescent="0.25">
      <c r="A173" s="4" t="s">
        <v>166</v>
      </c>
      <c r="B173" s="5">
        <v>1</v>
      </c>
    </row>
    <row r="174" spans="1:2" x14ac:dyDescent="0.25">
      <c r="A174" s="4" t="s">
        <v>13</v>
      </c>
      <c r="B174" s="5">
        <v>1</v>
      </c>
    </row>
    <row r="175" spans="1:2" x14ac:dyDescent="0.25">
      <c r="A175" s="4" t="s">
        <v>41</v>
      </c>
      <c r="B175" s="5">
        <v>1</v>
      </c>
    </row>
    <row r="176" spans="1:2" x14ac:dyDescent="0.25">
      <c r="A176" s="4" t="s">
        <v>143</v>
      </c>
      <c r="B176" s="5">
        <v>1</v>
      </c>
    </row>
    <row r="177" spans="1:2" x14ac:dyDescent="0.25">
      <c r="A177" s="4" t="s">
        <v>31</v>
      </c>
      <c r="B177" s="5">
        <v>1</v>
      </c>
    </row>
    <row r="178" spans="1:2" x14ac:dyDescent="0.25">
      <c r="A178" s="4" t="s">
        <v>37</v>
      </c>
      <c r="B178" s="5">
        <v>1</v>
      </c>
    </row>
    <row r="179" spans="1:2" x14ac:dyDescent="0.25">
      <c r="A179" s="4" t="s">
        <v>283</v>
      </c>
      <c r="B179" s="5">
        <v>1</v>
      </c>
    </row>
    <row r="180" spans="1:2" x14ac:dyDescent="0.25">
      <c r="A180" s="4" t="s">
        <v>138</v>
      </c>
      <c r="B180" s="5">
        <v>1</v>
      </c>
    </row>
    <row r="181" spans="1:2" x14ac:dyDescent="0.25">
      <c r="A181" s="4" t="s">
        <v>90</v>
      </c>
      <c r="B181" s="5">
        <v>1</v>
      </c>
    </row>
    <row r="182" spans="1:2" x14ac:dyDescent="0.25">
      <c r="A182" s="4" t="s">
        <v>261</v>
      </c>
      <c r="B182" s="5">
        <v>1</v>
      </c>
    </row>
    <row r="183" spans="1:2" x14ac:dyDescent="0.25">
      <c r="A183" s="4" t="s">
        <v>285</v>
      </c>
      <c r="B183" s="5">
        <v>1</v>
      </c>
    </row>
    <row r="184" spans="1:2" x14ac:dyDescent="0.25">
      <c r="A184" s="4" t="s">
        <v>216</v>
      </c>
      <c r="B184" s="5">
        <v>1</v>
      </c>
    </row>
    <row r="185" spans="1:2" x14ac:dyDescent="0.25">
      <c r="A185" s="4" t="s">
        <v>132</v>
      </c>
      <c r="B185" s="5">
        <v>1</v>
      </c>
    </row>
    <row r="186" spans="1:2" x14ac:dyDescent="0.25">
      <c r="A186" s="4" t="s">
        <v>42</v>
      </c>
      <c r="B186" s="5">
        <v>1</v>
      </c>
    </row>
    <row r="187" spans="1:2" x14ac:dyDescent="0.25">
      <c r="A187" s="4" t="s">
        <v>252</v>
      </c>
      <c r="B187" s="5">
        <v>1</v>
      </c>
    </row>
    <row r="188" spans="1:2" x14ac:dyDescent="0.25">
      <c r="A188" s="4" t="s">
        <v>212</v>
      </c>
      <c r="B188" s="5">
        <v>1</v>
      </c>
    </row>
    <row r="189" spans="1:2" x14ac:dyDescent="0.25">
      <c r="A189" s="4" t="s">
        <v>47</v>
      </c>
      <c r="B189" s="5">
        <v>1</v>
      </c>
    </row>
    <row r="190" spans="1:2" x14ac:dyDescent="0.25">
      <c r="A190" s="4" t="s">
        <v>173</v>
      </c>
      <c r="B190" s="5">
        <v>1</v>
      </c>
    </row>
    <row r="191" spans="1:2" x14ac:dyDescent="0.25">
      <c r="A191" s="4" t="s">
        <v>228</v>
      </c>
      <c r="B191" s="5">
        <v>1</v>
      </c>
    </row>
    <row r="192" spans="1:2" x14ac:dyDescent="0.25">
      <c r="A192" s="4" t="s">
        <v>178</v>
      </c>
      <c r="B192" s="5">
        <v>1</v>
      </c>
    </row>
    <row r="193" spans="1:2" x14ac:dyDescent="0.25">
      <c r="A193" s="4" t="s">
        <v>130</v>
      </c>
      <c r="B193" s="5">
        <v>1</v>
      </c>
    </row>
    <row r="194" spans="1:2" x14ac:dyDescent="0.25">
      <c r="A194" s="4" t="s">
        <v>134</v>
      </c>
      <c r="B194" s="5">
        <v>1</v>
      </c>
    </row>
    <row r="195" spans="1:2" x14ac:dyDescent="0.25">
      <c r="A195" s="4" t="s">
        <v>194</v>
      </c>
      <c r="B195" s="5">
        <v>1</v>
      </c>
    </row>
    <row r="196" spans="1:2" x14ac:dyDescent="0.25">
      <c r="A196" s="4" t="s">
        <v>32</v>
      </c>
      <c r="B196" s="5">
        <v>1</v>
      </c>
    </row>
    <row r="197" spans="1:2" x14ac:dyDescent="0.25">
      <c r="A197" s="4" t="s">
        <v>255</v>
      </c>
      <c r="B197" s="5">
        <v>1</v>
      </c>
    </row>
    <row r="198" spans="1:2" x14ac:dyDescent="0.25">
      <c r="A198" s="4" t="s">
        <v>87</v>
      </c>
      <c r="B198" s="5">
        <v>1</v>
      </c>
    </row>
    <row r="199" spans="1:2" x14ac:dyDescent="0.25">
      <c r="A199" s="4" t="s">
        <v>162</v>
      </c>
      <c r="B199" s="5">
        <v>1</v>
      </c>
    </row>
    <row r="200" spans="1:2" x14ac:dyDescent="0.25">
      <c r="A200" s="4" t="s">
        <v>251</v>
      </c>
      <c r="B200" s="5">
        <v>1</v>
      </c>
    </row>
    <row r="201" spans="1:2" x14ac:dyDescent="0.25">
      <c r="A201" s="4" t="s">
        <v>12</v>
      </c>
      <c r="B201" s="5">
        <v>1</v>
      </c>
    </row>
    <row r="202" spans="1:2" x14ac:dyDescent="0.25">
      <c r="A202" s="4" t="s">
        <v>302</v>
      </c>
      <c r="B202" s="5">
        <v>1</v>
      </c>
    </row>
    <row r="203" spans="1:2" x14ac:dyDescent="0.25">
      <c r="A203" s="4" t="s">
        <v>170</v>
      </c>
      <c r="B203" s="5">
        <v>1</v>
      </c>
    </row>
    <row r="204" spans="1:2" x14ac:dyDescent="0.25">
      <c r="A204" s="4" t="s">
        <v>141</v>
      </c>
      <c r="B204" s="5">
        <v>1</v>
      </c>
    </row>
    <row r="205" spans="1:2" x14ac:dyDescent="0.25">
      <c r="A205" s="4" t="s">
        <v>293</v>
      </c>
      <c r="B205" s="5">
        <v>1</v>
      </c>
    </row>
    <row r="206" spans="1:2" x14ac:dyDescent="0.25">
      <c r="A206" s="4" t="s">
        <v>95</v>
      </c>
      <c r="B206" s="5">
        <v>1</v>
      </c>
    </row>
    <row r="207" spans="1:2" x14ac:dyDescent="0.25">
      <c r="A207" s="4" t="s">
        <v>179</v>
      </c>
      <c r="B207" s="5">
        <v>1</v>
      </c>
    </row>
    <row r="208" spans="1:2" x14ac:dyDescent="0.25">
      <c r="A208" s="4" t="s">
        <v>242</v>
      </c>
      <c r="B208" s="5">
        <v>1</v>
      </c>
    </row>
    <row r="209" spans="1:2" x14ac:dyDescent="0.25">
      <c r="A209" s="4" t="s">
        <v>172</v>
      </c>
      <c r="B209" s="5">
        <v>1</v>
      </c>
    </row>
    <row r="210" spans="1:2" x14ac:dyDescent="0.25">
      <c r="A210" s="4" t="s">
        <v>36</v>
      </c>
      <c r="B210" s="5">
        <v>1</v>
      </c>
    </row>
    <row r="211" spans="1:2" x14ac:dyDescent="0.25">
      <c r="A211" s="4" t="s">
        <v>266</v>
      </c>
      <c r="B211" s="5">
        <v>1</v>
      </c>
    </row>
    <row r="212" spans="1:2" x14ac:dyDescent="0.25">
      <c r="A212" s="4" t="s">
        <v>71</v>
      </c>
      <c r="B212" s="5">
        <v>1</v>
      </c>
    </row>
    <row r="213" spans="1:2" x14ac:dyDescent="0.25">
      <c r="A213" s="4" t="s">
        <v>48</v>
      </c>
      <c r="B213" s="5">
        <v>1</v>
      </c>
    </row>
    <row r="214" spans="1:2" x14ac:dyDescent="0.25">
      <c r="A214" s="4" t="s">
        <v>50</v>
      </c>
      <c r="B214" s="5">
        <v>1</v>
      </c>
    </row>
    <row r="215" spans="1:2" x14ac:dyDescent="0.25">
      <c r="A215" s="4" t="s">
        <v>291</v>
      </c>
      <c r="B215" s="5">
        <v>1</v>
      </c>
    </row>
    <row r="216" spans="1:2" x14ac:dyDescent="0.25">
      <c r="A216" s="4" t="s">
        <v>89</v>
      </c>
      <c r="B216" s="5">
        <v>1</v>
      </c>
    </row>
    <row r="217" spans="1:2" x14ac:dyDescent="0.25">
      <c r="A217" s="4" t="s">
        <v>190</v>
      </c>
      <c r="B217" s="5">
        <v>1</v>
      </c>
    </row>
    <row r="218" spans="1:2" x14ac:dyDescent="0.25">
      <c r="A218" s="4" t="s">
        <v>65</v>
      </c>
      <c r="B218" s="5">
        <v>1</v>
      </c>
    </row>
    <row r="219" spans="1:2" x14ac:dyDescent="0.25">
      <c r="A219" s="4" t="s">
        <v>102</v>
      </c>
      <c r="B219" s="5">
        <v>1</v>
      </c>
    </row>
    <row r="220" spans="1:2" x14ac:dyDescent="0.25">
      <c r="A220" s="4" t="s">
        <v>277</v>
      </c>
      <c r="B220" s="5">
        <v>1</v>
      </c>
    </row>
    <row r="221" spans="1:2" x14ac:dyDescent="0.25">
      <c r="A221" s="4" t="s">
        <v>83</v>
      </c>
      <c r="B221" s="5">
        <v>1</v>
      </c>
    </row>
    <row r="222" spans="1:2" x14ac:dyDescent="0.25">
      <c r="A222" s="4" t="s">
        <v>276</v>
      </c>
      <c r="B222" s="5">
        <v>1</v>
      </c>
    </row>
    <row r="223" spans="1:2" x14ac:dyDescent="0.25">
      <c r="A223" s="4" t="s">
        <v>281</v>
      </c>
      <c r="B223" s="5">
        <v>1</v>
      </c>
    </row>
    <row r="224" spans="1:2" x14ac:dyDescent="0.25">
      <c r="A224" s="4" t="s">
        <v>150</v>
      </c>
      <c r="B224" s="5">
        <v>1</v>
      </c>
    </row>
    <row r="225" spans="1:2" x14ac:dyDescent="0.25">
      <c r="A225" s="4" t="s">
        <v>210</v>
      </c>
      <c r="B225" s="5">
        <v>1</v>
      </c>
    </row>
    <row r="226" spans="1:2" x14ac:dyDescent="0.25">
      <c r="A226" s="4" t="s">
        <v>3</v>
      </c>
      <c r="B226" s="5">
        <v>1</v>
      </c>
    </row>
    <row r="227" spans="1:2" x14ac:dyDescent="0.25">
      <c r="A227" s="4" t="s">
        <v>149</v>
      </c>
      <c r="B227" s="5">
        <v>1</v>
      </c>
    </row>
    <row r="228" spans="1:2" x14ac:dyDescent="0.25">
      <c r="A228" s="4" t="s">
        <v>188</v>
      </c>
      <c r="B228" s="5">
        <v>1</v>
      </c>
    </row>
    <row r="229" spans="1:2" x14ac:dyDescent="0.25">
      <c r="A229" s="4" t="s">
        <v>30</v>
      </c>
      <c r="B229" s="5">
        <v>1</v>
      </c>
    </row>
    <row r="230" spans="1:2" x14ac:dyDescent="0.25">
      <c r="A230" s="4" t="s">
        <v>99</v>
      </c>
      <c r="B230" s="5">
        <v>1</v>
      </c>
    </row>
    <row r="231" spans="1:2" x14ac:dyDescent="0.25">
      <c r="A231" s="4" t="s">
        <v>6</v>
      </c>
      <c r="B231" s="5">
        <v>1</v>
      </c>
    </row>
    <row r="232" spans="1:2" x14ac:dyDescent="0.25">
      <c r="A232" s="4" t="s">
        <v>298</v>
      </c>
      <c r="B232" s="5">
        <v>1</v>
      </c>
    </row>
    <row r="233" spans="1:2" x14ac:dyDescent="0.25">
      <c r="A233" s="4" t="s">
        <v>203</v>
      </c>
      <c r="B233" s="5">
        <v>1</v>
      </c>
    </row>
    <row r="234" spans="1:2" x14ac:dyDescent="0.25">
      <c r="A234" s="4" t="s">
        <v>116</v>
      </c>
      <c r="B234" s="5">
        <v>1</v>
      </c>
    </row>
    <row r="235" spans="1:2" x14ac:dyDescent="0.25">
      <c r="A235" s="4" t="s">
        <v>142</v>
      </c>
      <c r="B235" s="5">
        <v>1</v>
      </c>
    </row>
    <row r="236" spans="1:2" x14ac:dyDescent="0.25">
      <c r="A236" s="4" t="s">
        <v>72</v>
      </c>
      <c r="B236" s="5">
        <v>1</v>
      </c>
    </row>
    <row r="237" spans="1:2" x14ac:dyDescent="0.25">
      <c r="A237" s="4" t="s">
        <v>290</v>
      </c>
      <c r="B237" s="5">
        <v>1</v>
      </c>
    </row>
    <row r="238" spans="1:2" x14ac:dyDescent="0.25">
      <c r="A238" s="4" t="s">
        <v>124</v>
      </c>
      <c r="B238" s="5">
        <v>1</v>
      </c>
    </row>
    <row r="239" spans="1:2" x14ac:dyDescent="0.25">
      <c r="A239" s="4" t="s">
        <v>84</v>
      </c>
      <c r="B239" s="5">
        <v>1</v>
      </c>
    </row>
    <row r="240" spans="1:2" x14ac:dyDescent="0.25">
      <c r="A240" s="4" t="s">
        <v>80</v>
      </c>
      <c r="B240" s="5">
        <v>1</v>
      </c>
    </row>
    <row r="241" spans="1:2" x14ac:dyDescent="0.25">
      <c r="A241" s="4" t="s">
        <v>195</v>
      </c>
      <c r="B241" s="5">
        <v>1</v>
      </c>
    </row>
    <row r="242" spans="1:2" x14ac:dyDescent="0.25">
      <c r="A242" s="4" t="s">
        <v>259</v>
      </c>
      <c r="B242" s="5">
        <v>1</v>
      </c>
    </row>
    <row r="243" spans="1:2" x14ac:dyDescent="0.25">
      <c r="A243" s="4" t="s">
        <v>62</v>
      </c>
      <c r="B243" s="5">
        <v>1</v>
      </c>
    </row>
    <row r="244" spans="1:2" x14ac:dyDescent="0.25">
      <c r="A244" s="4" t="s">
        <v>192</v>
      </c>
      <c r="B244" s="5">
        <v>1</v>
      </c>
    </row>
    <row r="245" spans="1:2" x14ac:dyDescent="0.25">
      <c r="A245" s="4" t="s">
        <v>28</v>
      </c>
      <c r="B245" s="5">
        <v>1</v>
      </c>
    </row>
    <row r="246" spans="1:2" x14ac:dyDescent="0.25">
      <c r="A246" s="4" t="s">
        <v>44</v>
      </c>
      <c r="B246" s="5">
        <v>1</v>
      </c>
    </row>
    <row r="247" spans="1:2" x14ac:dyDescent="0.25">
      <c r="A247" s="4" t="s">
        <v>180</v>
      </c>
      <c r="B247" s="5">
        <v>1</v>
      </c>
    </row>
    <row r="248" spans="1:2" x14ac:dyDescent="0.25">
      <c r="A248" s="4" t="s">
        <v>221</v>
      </c>
      <c r="B248" s="5">
        <v>1</v>
      </c>
    </row>
    <row r="249" spans="1:2" x14ac:dyDescent="0.25">
      <c r="A249" s="4" t="s">
        <v>63</v>
      </c>
      <c r="B249" s="5">
        <v>1</v>
      </c>
    </row>
    <row r="250" spans="1:2" x14ac:dyDescent="0.25">
      <c r="A250" s="4" t="s">
        <v>78</v>
      </c>
      <c r="B250" s="5">
        <v>1</v>
      </c>
    </row>
    <row r="251" spans="1:2" x14ac:dyDescent="0.25">
      <c r="A251" s="4" t="s">
        <v>224</v>
      </c>
      <c r="B251" s="5">
        <v>1</v>
      </c>
    </row>
    <row r="252" spans="1:2" x14ac:dyDescent="0.25">
      <c r="A252" s="4" t="s">
        <v>236</v>
      </c>
      <c r="B252" s="5">
        <v>1</v>
      </c>
    </row>
    <row r="253" spans="1:2" x14ac:dyDescent="0.25">
      <c r="A253" s="4" t="s">
        <v>139</v>
      </c>
      <c r="B253" s="5">
        <v>1</v>
      </c>
    </row>
    <row r="254" spans="1:2" x14ac:dyDescent="0.25">
      <c r="A254" s="4" t="s">
        <v>58</v>
      </c>
      <c r="B254" s="5">
        <v>1</v>
      </c>
    </row>
    <row r="255" spans="1:2" x14ac:dyDescent="0.25">
      <c r="A255" s="4" t="s">
        <v>197</v>
      </c>
      <c r="B255" s="5">
        <v>1</v>
      </c>
    </row>
    <row r="256" spans="1:2" x14ac:dyDescent="0.25">
      <c r="A256" s="4" t="s">
        <v>176</v>
      </c>
      <c r="B256" s="5">
        <v>1</v>
      </c>
    </row>
    <row r="257" spans="1:2" x14ac:dyDescent="0.25">
      <c r="A257" s="4" t="s">
        <v>155</v>
      </c>
      <c r="B257" s="5">
        <v>1</v>
      </c>
    </row>
    <row r="258" spans="1:2" x14ac:dyDescent="0.25">
      <c r="A258" s="4" t="s">
        <v>18</v>
      </c>
      <c r="B258" s="5">
        <v>1</v>
      </c>
    </row>
    <row r="259" spans="1:2" x14ac:dyDescent="0.25">
      <c r="A259" s="4" t="s">
        <v>292</v>
      </c>
      <c r="B259" s="5">
        <v>1</v>
      </c>
    </row>
    <row r="260" spans="1:2" x14ac:dyDescent="0.25">
      <c r="A260" s="4" t="s">
        <v>265</v>
      </c>
      <c r="B260" s="5">
        <v>1</v>
      </c>
    </row>
    <row r="261" spans="1:2" x14ac:dyDescent="0.25">
      <c r="A261" s="4" t="s">
        <v>177</v>
      </c>
      <c r="B261" s="5">
        <v>1</v>
      </c>
    </row>
    <row r="262" spans="1:2" x14ac:dyDescent="0.25">
      <c r="A262" s="4" t="s">
        <v>51</v>
      </c>
      <c r="B262" s="5">
        <v>1</v>
      </c>
    </row>
    <row r="263" spans="1:2" x14ac:dyDescent="0.25">
      <c r="A263" s="4" t="s">
        <v>96</v>
      </c>
      <c r="B263" s="5">
        <v>1</v>
      </c>
    </row>
    <row r="264" spans="1:2" x14ac:dyDescent="0.25">
      <c r="A264" s="4" t="s">
        <v>92</v>
      </c>
      <c r="B264" s="5">
        <v>1</v>
      </c>
    </row>
    <row r="265" spans="1:2" x14ac:dyDescent="0.25">
      <c r="A265" s="4" t="s">
        <v>22</v>
      </c>
      <c r="B265" s="5">
        <v>1</v>
      </c>
    </row>
    <row r="266" spans="1:2" x14ac:dyDescent="0.25">
      <c r="A266" s="4" t="s">
        <v>128</v>
      </c>
      <c r="B266" s="5">
        <v>1</v>
      </c>
    </row>
    <row r="267" spans="1:2" x14ac:dyDescent="0.25">
      <c r="A267" s="4" t="s">
        <v>94</v>
      </c>
      <c r="B267" s="5">
        <v>1</v>
      </c>
    </row>
    <row r="268" spans="1:2" x14ac:dyDescent="0.25">
      <c r="A268" s="4" t="s">
        <v>187</v>
      </c>
      <c r="B268" s="5">
        <v>1</v>
      </c>
    </row>
    <row r="269" spans="1:2" x14ac:dyDescent="0.25">
      <c r="A269" s="4" t="s">
        <v>34</v>
      </c>
      <c r="B269" s="5">
        <v>1</v>
      </c>
    </row>
    <row r="270" spans="1:2" x14ac:dyDescent="0.25">
      <c r="A270" s="4" t="s">
        <v>19</v>
      </c>
      <c r="B270" s="5">
        <v>1</v>
      </c>
    </row>
    <row r="271" spans="1:2" x14ac:dyDescent="0.25">
      <c r="A271" s="4" t="s">
        <v>226</v>
      </c>
      <c r="B271" s="5">
        <v>1</v>
      </c>
    </row>
    <row r="272" spans="1:2" x14ac:dyDescent="0.25">
      <c r="A272" s="4" t="s">
        <v>185</v>
      </c>
      <c r="B272" s="5">
        <v>1</v>
      </c>
    </row>
    <row r="273" spans="1:2" x14ac:dyDescent="0.25">
      <c r="A273" s="4" t="s">
        <v>146</v>
      </c>
      <c r="B273" s="5">
        <v>1</v>
      </c>
    </row>
    <row r="274" spans="1:2" x14ac:dyDescent="0.25">
      <c r="A274" s="4" t="s">
        <v>122</v>
      </c>
      <c r="B274" s="5">
        <v>1</v>
      </c>
    </row>
    <row r="275" spans="1:2" x14ac:dyDescent="0.25">
      <c r="A275" s="4" t="s">
        <v>55</v>
      </c>
      <c r="B275" s="5">
        <v>1</v>
      </c>
    </row>
    <row r="276" spans="1:2" x14ac:dyDescent="0.25">
      <c r="A276" s="4" t="s">
        <v>223</v>
      </c>
      <c r="B276" s="5">
        <v>1</v>
      </c>
    </row>
    <row r="277" spans="1:2" x14ac:dyDescent="0.25">
      <c r="A277" s="4" t="s">
        <v>199</v>
      </c>
      <c r="B277" s="5">
        <v>1</v>
      </c>
    </row>
    <row r="278" spans="1:2" x14ac:dyDescent="0.25">
      <c r="A278" s="4" t="s">
        <v>114</v>
      </c>
      <c r="B278" s="5">
        <v>1</v>
      </c>
    </row>
    <row r="279" spans="1:2" x14ac:dyDescent="0.25">
      <c r="A279" s="4" t="s">
        <v>206</v>
      </c>
      <c r="B279" s="5">
        <v>1</v>
      </c>
    </row>
    <row r="280" spans="1:2" x14ac:dyDescent="0.25">
      <c r="A280" s="4" t="s">
        <v>209</v>
      </c>
      <c r="B280" s="5">
        <v>1</v>
      </c>
    </row>
    <row r="281" spans="1:2" x14ac:dyDescent="0.25">
      <c r="A281" s="4" t="s">
        <v>157</v>
      </c>
      <c r="B281" s="5">
        <v>1</v>
      </c>
    </row>
    <row r="282" spans="1:2" x14ac:dyDescent="0.25">
      <c r="A282" s="4" t="s">
        <v>145</v>
      </c>
      <c r="B282" s="5">
        <v>1</v>
      </c>
    </row>
    <row r="283" spans="1:2" x14ac:dyDescent="0.25">
      <c r="A283" s="4" t="s">
        <v>148</v>
      </c>
      <c r="B283" s="5">
        <v>1</v>
      </c>
    </row>
    <row r="284" spans="1:2" x14ac:dyDescent="0.25">
      <c r="A284" s="4" t="s">
        <v>20</v>
      </c>
      <c r="B284" s="5">
        <v>1</v>
      </c>
    </row>
    <row r="285" spans="1:2" x14ac:dyDescent="0.25">
      <c r="A285" s="4" t="s">
        <v>54</v>
      </c>
      <c r="B285" s="5">
        <v>1</v>
      </c>
    </row>
    <row r="286" spans="1:2" x14ac:dyDescent="0.25">
      <c r="A286" s="4" t="s">
        <v>282</v>
      </c>
      <c r="B286" s="5">
        <v>1</v>
      </c>
    </row>
    <row r="287" spans="1:2" x14ac:dyDescent="0.25">
      <c r="A287" s="4" t="s">
        <v>156</v>
      </c>
      <c r="B287" s="5">
        <v>1</v>
      </c>
    </row>
    <row r="288" spans="1:2" x14ac:dyDescent="0.25">
      <c r="A288" s="4" t="s">
        <v>272</v>
      </c>
      <c r="B288" s="5">
        <v>1</v>
      </c>
    </row>
    <row r="289" spans="1:2" x14ac:dyDescent="0.25">
      <c r="A289" s="4" t="s">
        <v>29</v>
      </c>
      <c r="B289" s="5">
        <v>1</v>
      </c>
    </row>
    <row r="290" spans="1:2" x14ac:dyDescent="0.25">
      <c r="A290" s="4" t="s">
        <v>25</v>
      </c>
      <c r="B290" s="5">
        <v>1</v>
      </c>
    </row>
    <row r="291" spans="1:2" x14ac:dyDescent="0.25">
      <c r="A291" s="4" t="s">
        <v>229</v>
      </c>
      <c r="B291" s="5">
        <v>1</v>
      </c>
    </row>
    <row r="292" spans="1:2" x14ac:dyDescent="0.25">
      <c r="A292" s="4" t="s">
        <v>196</v>
      </c>
      <c r="B292" s="5">
        <v>1</v>
      </c>
    </row>
    <row r="293" spans="1:2" x14ac:dyDescent="0.25">
      <c r="A293" s="4" t="s">
        <v>33</v>
      </c>
      <c r="B293" s="5">
        <v>1</v>
      </c>
    </row>
    <row r="294" spans="1:2" x14ac:dyDescent="0.25">
      <c r="A294" s="4" t="s">
        <v>235</v>
      </c>
      <c r="B294" s="5">
        <v>1</v>
      </c>
    </row>
    <row r="295" spans="1:2" x14ac:dyDescent="0.25">
      <c r="A295" s="4" t="s">
        <v>304</v>
      </c>
      <c r="B295" s="5">
        <v>1</v>
      </c>
    </row>
    <row r="296" spans="1:2" x14ac:dyDescent="0.25">
      <c r="A296" s="4" t="s">
        <v>237</v>
      </c>
      <c r="B296" s="5">
        <v>1</v>
      </c>
    </row>
    <row r="297" spans="1:2" x14ac:dyDescent="0.25">
      <c r="A297" s="4" t="s">
        <v>137</v>
      </c>
      <c r="B297" s="5">
        <v>1</v>
      </c>
    </row>
    <row r="298" spans="1:2" x14ac:dyDescent="0.25">
      <c r="A298" s="4" t="s">
        <v>273</v>
      </c>
      <c r="B298" s="5">
        <v>1</v>
      </c>
    </row>
    <row r="299" spans="1:2" x14ac:dyDescent="0.25">
      <c r="A299" s="4" t="s">
        <v>53</v>
      </c>
      <c r="B299" s="5">
        <v>1</v>
      </c>
    </row>
    <row r="300" spans="1:2" x14ac:dyDescent="0.25">
      <c r="A300" s="4" t="s">
        <v>119</v>
      </c>
      <c r="B300" s="5">
        <v>1</v>
      </c>
    </row>
    <row r="301" spans="1:2" x14ac:dyDescent="0.25">
      <c r="A301" s="4" t="s">
        <v>183</v>
      </c>
      <c r="B301" s="5">
        <v>1</v>
      </c>
    </row>
    <row r="302" spans="1:2" x14ac:dyDescent="0.25">
      <c r="A302" s="4" t="s">
        <v>257</v>
      </c>
      <c r="B302" s="5">
        <v>1</v>
      </c>
    </row>
    <row r="303" spans="1:2" x14ac:dyDescent="0.25">
      <c r="A303" s="4" t="s">
        <v>241</v>
      </c>
      <c r="B303" s="5">
        <v>1</v>
      </c>
    </row>
    <row r="304" spans="1:2" x14ac:dyDescent="0.25">
      <c r="A304" s="4" t="s">
        <v>306</v>
      </c>
      <c r="B304" s="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49BB-B516-437A-A8BA-3CDD3CFABB8E}">
  <dimension ref="A1:I27"/>
  <sheetViews>
    <sheetView zoomScale="130" zoomScaleNormal="130" workbookViewId="0">
      <selection activeCell="B11" sqref="B11"/>
    </sheetView>
  </sheetViews>
  <sheetFormatPr defaultRowHeight="15" x14ac:dyDescent="0.25"/>
  <cols>
    <col min="1" max="1" width="25.28515625" bestFit="1" customWidth="1"/>
  </cols>
  <sheetData>
    <row r="1" spans="1:9" x14ac:dyDescent="0.25">
      <c r="A1" t="s">
        <v>310</v>
      </c>
    </row>
    <row r="2" spans="1:9" ht="15.75" thickBot="1" x14ac:dyDescent="0.3"/>
    <row r="3" spans="1:9" x14ac:dyDescent="0.25">
      <c r="A3" s="9" t="s">
        <v>311</v>
      </c>
      <c r="B3" s="9"/>
    </row>
    <row r="4" spans="1:9" x14ac:dyDescent="0.25">
      <c r="A4" s="6" t="s">
        <v>312</v>
      </c>
      <c r="B4" s="6">
        <v>0.5685373260279506</v>
      </c>
    </row>
    <row r="5" spans="1:9" x14ac:dyDescent="0.25">
      <c r="A5" s="6" t="s">
        <v>313</v>
      </c>
      <c r="B5" s="11">
        <v>0.32323469108701219</v>
      </c>
    </row>
    <row r="6" spans="1:9" x14ac:dyDescent="0.25">
      <c r="A6" s="6" t="s">
        <v>314</v>
      </c>
      <c r="B6" s="11">
        <v>0.3140582123220903</v>
      </c>
    </row>
    <row r="7" spans="1:9" x14ac:dyDescent="0.25">
      <c r="A7" s="6" t="s">
        <v>315</v>
      </c>
      <c r="B7" s="6">
        <v>199.82558373808826</v>
      </c>
    </row>
    <row r="8" spans="1:9" ht="15.75" thickBot="1" x14ac:dyDescent="0.3">
      <c r="A8" s="7" t="s">
        <v>316</v>
      </c>
      <c r="B8" s="7">
        <v>300</v>
      </c>
    </row>
    <row r="10" spans="1:9" ht="15.75" thickBot="1" x14ac:dyDescent="0.3">
      <c r="A10" t="s">
        <v>317</v>
      </c>
    </row>
    <row r="11" spans="1:9" x14ac:dyDescent="0.25">
      <c r="A11" s="8"/>
      <c r="B11" s="8" t="s">
        <v>322</v>
      </c>
      <c r="C11" s="8" t="s">
        <v>323</v>
      </c>
      <c r="D11" s="8" t="s">
        <v>324</v>
      </c>
      <c r="E11" s="8" t="s">
        <v>325</v>
      </c>
      <c r="F11" s="8" t="s">
        <v>326</v>
      </c>
    </row>
    <row r="12" spans="1:9" x14ac:dyDescent="0.25">
      <c r="A12" s="6" t="s">
        <v>318</v>
      </c>
      <c r="B12" s="6">
        <v>4</v>
      </c>
      <c r="C12" s="6">
        <v>5626056.2913676873</v>
      </c>
      <c r="D12" s="6">
        <v>1406514.0728419218</v>
      </c>
      <c r="E12" s="6">
        <v>35.224261872932509</v>
      </c>
      <c r="F12" s="6">
        <v>4.752727525669782E-24</v>
      </c>
    </row>
    <row r="13" spans="1:9" x14ac:dyDescent="0.25">
      <c r="A13" s="6" t="s">
        <v>319</v>
      </c>
      <c r="B13" s="6">
        <v>295</v>
      </c>
      <c r="C13" s="6">
        <v>11779427.855298977</v>
      </c>
      <c r="D13" s="6">
        <v>39930.263916267722</v>
      </c>
      <c r="E13" s="6"/>
      <c r="F13" s="6"/>
    </row>
    <row r="14" spans="1:9" ht="15.75" thickBot="1" x14ac:dyDescent="0.3">
      <c r="A14" s="7" t="s">
        <v>320</v>
      </c>
      <c r="B14" s="7">
        <v>299</v>
      </c>
      <c r="C14" s="7">
        <v>17405484.146666665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327</v>
      </c>
      <c r="C16" s="8" t="s">
        <v>315</v>
      </c>
      <c r="D16" s="8" t="s">
        <v>328</v>
      </c>
      <c r="E16" s="8" t="s">
        <v>329</v>
      </c>
      <c r="F16" s="8" t="s">
        <v>330</v>
      </c>
      <c r="G16" s="8" t="s">
        <v>331</v>
      </c>
      <c r="H16" s="8" t="s">
        <v>332</v>
      </c>
      <c r="I16" s="8" t="s">
        <v>333</v>
      </c>
    </row>
    <row r="17" spans="1:9" x14ac:dyDescent="0.25">
      <c r="A17" s="6" t="s">
        <v>321</v>
      </c>
      <c r="B17" s="6">
        <v>240.63689389121882</v>
      </c>
      <c r="C17" s="6">
        <v>34.8282537590472</v>
      </c>
      <c r="D17" s="6">
        <v>6.9092437294163656</v>
      </c>
      <c r="E17" s="6">
        <v>3.005937631013997E-11</v>
      </c>
      <c r="F17" s="6">
        <v>172.09356301833645</v>
      </c>
      <c r="G17" s="6">
        <v>309.18022476410118</v>
      </c>
      <c r="H17" s="6">
        <v>172.09356301833645</v>
      </c>
      <c r="I17" s="6">
        <v>309.18022476410118</v>
      </c>
    </row>
    <row r="18" spans="1:9" x14ac:dyDescent="0.25">
      <c r="A18" s="6" t="s">
        <v>0</v>
      </c>
      <c r="B18" s="6">
        <v>4.0054105461040352</v>
      </c>
      <c r="C18" s="6">
        <v>0.34902343549925208</v>
      </c>
      <c r="D18" s="6">
        <v>11.476050427314696</v>
      </c>
      <c r="E18" s="6">
        <v>1.8810962794918102E-25</v>
      </c>
      <c r="F18" s="6">
        <v>3.3185191220514896</v>
      </c>
      <c r="G18" s="6">
        <v>4.6923019701565813</v>
      </c>
      <c r="H18" s="6">
        <v>3.3185191220514896</v>
      </c>
      <c r="I18" s="6">
        <v>4.6923019701565813</v>
      </c>
    </row>
    <row r="19" spans="1:9" x14ac:dyDescent="0.25">
      <c r="A19" s="6" t="s">
        <v>2</v>
      </c>
      <c r="B19" s="6">
        <v>-4.1325560679560886E-5</v>
      </c>
      <c r="C19" s="6">
        <v>1.7346671777140435E-4</v>
      </c>
      <c r="D19" s="6">
        <v>-0.23823336955057856</v>
      </c>
      <c r="E19" s="6">
        <v>0.81186549027979338</v>
      </c>
      <c r="F19" s="6">
        <v>-3.8271467291863372E-4</v>
      </c>
      <c r="G19" s="6">
        <v>3.0006355155951197E-4</v>
      </c>
      <c r="H19" s="6">
        <v>-3.8271467291863372E-4</v>
      </c>
      <c r="I19" s="6">
        <v>3.0006355155951197E-4</v>
      </c>
    </row>
    <row r="20" spans="1:9" x14ac:dyDescent="0.25">
      <c r="A20" s="6" t="s">
        <v>4</v>
      </c>
      <c r="B20" s="6">
        <v>37.446330888684166</v>
      </c>
      <c r="C20" s="6">
        <v>27.150889547519544</v>
      </c>
      <c r="D20" s="6">
        <v>1.3791935186191788</v>
      </c>
      <c r="E20" s="6">
        <v>0.16887979428317293</v>
      </c>
      <c r="F20" s="6">
        <v>-15.987654594015723</v>
      </c>
      <c r="G20" s="6">
        <v>90.880316371384055</v>
      </c>
      <c r="H20" s="6">
        <v>-15.987654594015723</v>
      </c>
      <c r="I20" s="6">
        <v>90.880316371384055</v>
      </c>
    </row>
    <row r="21" spans="1:9" ht="15.75" thickBot="1" x14ac:dyDescent="0.3">
      <c r="A21" s="7" t="s">
        <v>9</v>
      </c>
      <c r="B21" s="7">
        <v>66.741596382922992</v>
      </c>
      <c r="C21" s="7">
        <v>36.248047077710211</v>
      </c>
      <c r="D21" s="7">
        <v>1.841246681230559</v>
      </c>
      <c r="E21" s="7">
        <v>6.6589358974894014E-2</v>
      </c>
      <c r="F21" s="7">
        <v>-4.59594185635504</v>
      </c>
      <c r="G21" s="7">
        <v>138.07913462220102</v>
      </c>
      <c r="H21" s="7">
        <v>-4.59594185635504</v>
      </c>
      <c r="I21" s="7">
        <v>138.07913462220102</v>
      </c>
    </row>
    <row r="23" spans="1:9" x14ac:dyDescent="0.25">
      <c r="C23">
        <v>5.0000000000000001E-3</v>
      </c>
      <c r="D23" t="b">
        <f>E17&lt;$C$23</f>
        <v>1</v>
      </c>
    </row>
    <row r="24" spans="1:9" x14ac:dyDescent="0.25">
      <c r="D24" t="b">
        <f t="shared" ref="D24:D27" si="0">E18&lt;$C$23</f>
        <v>1</v>
      </c>
    </row>
    <row r="25" spans="1:9" x14ac:dyDescent="0.25">
      <c r="D25" t="b">
        <f t="shared" si="0"/>
        <v>0</v>
      </c>
    </row>
    <row r="26" spans="1:9" x14ac:dyDescent="0.25">
      <c r="D26" t="b">
        <f t="shared" si="0"/>
        <v>0</v>
      </c>
    </row>
    <row r="27" spans="1:9" x14ac:dyDescent="0.25">
      <c r="D27" t="b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14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18.7109375" bestFit="1" customWidth="1"/>
    <col min="4" max="5" width="15.5703125" customWidth="1"/>
    <col min="6" max="6" width="15.7109375" bestFit="1" customWidth="1"/>
    <col min="9" max="9" width="25.28515625" bestFit="1" customWidth="1"/>
    <col min="10" max="10" width="16.42578125" bestFit="1" customWidth="1"/>
    <col min="11" max="11" width="6.140625" bestFit="1" customWidth="1"/>
    <col min="12" max="12" width="8.28515625" bestFit="1" customWidth="1"/>
    <col min="13" max="13" width="28" bestFit="1" customWidth="1"/>
    <col min="14" max="14" width="21" customWidth="1"/>
    <col min="15" max="15" width="9.28515625" bestFit="1" customWidth="1"/>
    <col min="16" max="16" width="13.85546875" bestFit="1" customWidth="1"/>
    <col min="17" max="18" width="9.28515625" bestFit="1" customWidth="1"/>
    <col min="19" max="19" width="15.140625" customWidth="1"/>
    <col min="20" max="21" width="9.28515625" bestFit="1" customWidth="1"/>
  </cols>
  <sheetData>
    <row r="1" spans="2:21" x14ac:dyDescent="0.25">
      <c r="B1" s="1" t="s">
        <v>0</v>
      </c>
      <c r="C1" s="1" t="s">
        <v>2</v>
      </c>
      <c r="D1" t="s">
        <v>4</v>
      </c>
      <c r="E1" t="s">
        <v>9</v>
      </c>
      <c r="F1" s="1" t="s">
        <v>1</v>
      </c>
      <c r="I1" s="1" t="s">
        <v>0</v>
      </c>
      <c r="J1" s="1" t="s">
        <v>2</v>
      </c>
      <c r="K1" t="s">
        <v>4</v>
      </c>
      <c r="L1" t="s">
        <v>9</v>
      </c>
      <c r="M1" s="1" t="s">
        <v>308</v>
      </c>
      <c r="N1" s="1" t="s">
        <v>309</v>
      </c>
    </row>
    <row r="2" spans="2:21" x14ac:dyDescent="0.25">
      <c r="B2">
        <v>90</v>
      </c>
      <c r="C2">
        <v>150000</v>
      </c>
      <c r="D2">
        <v>0</v>
      </c>
      <c r="E2">
        <v>1</v>
      </c>
      <c r="F2">
        <v>561</v>
      </c>
      <c r="I2">
        <v>50</v>
      </c>
      <c r="M2">
        <f>TREND($F$2:$F$301,$B$2:$B$301,I2)</f>
        <v>467.846610844932</v>
      </c>
      <c r="N2">
        <f>FORECAST(I2,$F$2:$F$301,$B$2:$B$301)</f>
        <v>467.846610844932</v>
      </c>
      <c r="S2" s="6" t="s">
        <v>321</v>
      </c>
      <c r="T2" s="6">
        <v>240.63689389121882</v>
      </c>
    </row>
    <row r="3" spans="2:21" x14ac:dyDescent="0.25">
      <c r="B3">
        <v>85</v>
      </c>
      <c r="C3">
        <v>50000</v>
      </c>
      <c r="D3">
        <v>1</v>
      </c>
      <c r="E3">
        <v>0</v>
      </c>
      <c r="F3">
        <v>530</v>
      </c>
      <c r="I3">
        <v>90</v>
      </c>
      <c r="J3">
        <v>150000</v>
      </c>
      <c r="K3">
        <v>0</v>
      </c>
      <c r="L3">
        <v>1</v>
      </c>
      <c r="M3">
        <f>TREND($F$2:$F$301,$B$2:$E$301,I3:L3)</f>
        <v>654.95859760414919</v>
      </c>
      <c r="P3">
        <f>R10+(Q10*I3) +(P10*J3)+(O10*K3)+(N10*L3)</f>
        <v>654.9585976041493</v>
      </c>
      <c r="S3" s="6" t="s">
        <v>0</v>
      </c>
      <c r="T3" s="6">
        <v>4.0054105461040352</v>
      </c>
    </row>
    <row r="4" spans="2:21" x14ac:dyDescent="0.25">
      <c r="B4">
        <v>5</v>
      </c>
      <c r="C4">
        <v>150000</v>
      </c>
      <c r="D4">
        <v>1</v>
      </c>
      <c r="E4">
        <v>0</v>
      </c>
      <c r="F4">
        <v>82</v>
      </c>
      <c r="I4">
        <v>100</v>
      </c>
      <c r="J4">
        <v>300000</v>
      </c>
      <c r="K4">
        <v>1</v>
      </c>
      <c r="L4">
        <v>0</v>
      </c>
      <c r="M4">
        <f>TREND($F$2:$F$301,$B$2:$E$301,I4:L4,FALSE)</f>
        <v>846.73141119006311</v>
      </c>
      <c r="S4" s="6" t="s">
        <v>2</v>
      </c>
      <c r="T4" s="6">
        <v>-4.1325560679560886E-5</v>
      </c>
    </row>
    <row r="5" spans="2:21" x14ac:dyDescent="0.25">
      <c r="B5">
        <v>82</v>
      </c>
      <c r="C5">
        <v>50000</v>
      </c>
      <c r="D5">
        <v>1</v>
      </c>
      <c r="E5">
        <v>0</v>
      </c>
      <c r="F5">
        <v>491</v>
      </c>
      <c r="I5">
        <v>46</v>
      </c>
      <c r="J5">
        <v>150000</v>
      </c>
      <c r="K5">
        <v>0</v>
      </c>
      <c r="L5">
        <v>1</v>
      </c>
      <c r="S5" s="6" t="s">
        <v>4</v>
      </c>
      <c r="T5" s="6">
        <v>37.446330888684166</v>
      </c>
    </row>
    <row r="6" spans="2:21" ht="15.75" thickBot="1" x14ac:dyDescent="0.3">
      <c r="B6">
        <v>25</v>
      </c>
      <c r="C6">
        <v>25000</v>
      </c>
      <c r="D6">
        <v>1</v>
      </c>
      <c r="E6" s="10">
        <v>1</v>
      </c>
      <c r="F6">
        <v>230</v>
      </c>
      <c r="I6">
        <v>43</v>
      </c>
      <c r="J6">
        <v>150000</v>
      </c>
      <c r="K6">
        <v>0</v>
      </c>
      <c r="L6">
        <v>1</v>
      </c>
      <c r="S6" s="7" t="s">
        <v>9</v>
      </c>
      <c r="T6" s="7">
        <v>66.741596382922992</v>
      </c>
    </row>
    <row r="7" spans="2:21" x14ac:dyDescent="0.25">
      <c r="B7">
        <v>74</v>
      </c>
      <c r="C7">
        <v>50000</v>
      </c>
      <c r="D7">
        <v>1</v>
      </c>
      <c r="E7" s="10">
        <v>1</v>
      </c>
      <c r="F7">
        <v>613</v>
      </c>
      <c r="I7">
        <v>65</v>
      </c>
      <c r="J7">
        <v>150000</v>
      </c>
      <c r="K7">
        <v>0</v>
      </c>
      <c r="L7">
        <v>1</v>
      </c>
      <c r="M7" t="str">
        <f ca="1">_xlfn.FORMULATEXT(M3)</f>
        <v>=TREND($F$2:$F$301,$B$2:$E$301,I3:L3)</v>
      </c>
    </row>
    <row r="8" spans="2:21" x14ac:dyDescent="0.25">
      <c r="B8">
        <v>7</v>
      </c>
      <c r="C8">
        <v>75000</v>
      </c>
      <c r="D8">
        <v>1</v>
      </c>
      <c r="E8" s="10">
        <v>1</v>
      </c>
      <c r="F8">
        <v>332</v>
      </c>
    </row>
    <row r="9" spans="2:21" x14ac:dyDescent="0.25">
      <c r="B9">
        <v>58</v>
      </c>
      <c r="C9">
        <v>75000</v>
      </c>
      <c r="D9">
        <v>0</v>
      </c>
      <c r="E9" s="10">
        <v>1</v>
      </c>
      <c r="F9">
        <v>405</v>
      </c>
      <c r="H9">
        <f>CORREL($B$2:$B$301,F2:F301)</f>
        <v>0.56102664859481888</v>
      </c>
    </row>
    <row r="10" spans="2:21" x14ac:dyDescent="0.25">
      <c r="B10">
        <v>8</v>
      </c>
      <c r="C10">
        <v>50000</v>
      </c>
      <c r="D10">
        <v>1</v>
      </c>
      <c r="E10" s="10">
        <v>1</v>
      </c>
      <c r="F10">
        <v>224</v>
      </c>
      <c r="M10" t="str">
        <f ca="1">_xlfn.FORMULATEXT(N10)</f>
        <v>{=LINEST($F$2:$F$301,$B$2:$E$301, TRUE,TRUE)}</v>
      </c>
      <c r="N10">
        <f t="array" ref="N10:U18">LINEST($F$2:$F$301,$B$2:$E$301, TRUE,TRUE)</f>
        <v>54.509985662754502</v>
      </c>
      <c r="O10">
        <v>31.505263295255823</v>
      </c>
      <c r="P10">
        <v>-2.4950596993952439E-5</v>
      </c>
      <c r="Q10">
        <v>4.0199592396940629</v>
      </c>
      <c r="R10">
        <v>242.39486991802198</v>
      </c>
      <c r="S10" t="e">
        <v>#N/A</v>
      </c>
      <c r="T10" t="e">
        <v>#N/A</v>
      </c>
      <c r="U10" t="e">
        <v>#N/A</v>
      </c>
    </row>
    <row r="11" spans="2:21" x14ac:dyDescent="0.25">
      <c r="B11">
        <v>101</v>
      </c>
      <c r="C11">
        <v>150000</v>
      </c>
      <c r="D11">
        <v>1</v>
      </c>
      <c r="E11">
        <v>0</v>
      </c>
      <c r="F11">
        <v>425</v>
      </c>
      <c r="N11">
        <v>34.153684041639707</v>
      </c>
      <c r="O11">
        <v>26.401973256238662</v>
      </c>
      <c r="P11">
        <v>1.7375028472048424E-4</v>
      </c>
      <c r="Q11">
        <v>0.34920083699014037</v>
      </c>
      <c r="R11">
        <v>35.159123630534516</v>
      </c>
      <c r="S11" t="e">
        <v>#N/A</v>
      </c>
      <c r="T11" t="e">
        <v>#N/A</v>
      </c>
      <c r="U11" t="e">
        <v>#N/A</v>
      </c>
    </row>
    <row r="12" spans="2:21" x14ac:dyDescent="0.25">
      <c r="B12">
        <v>14</v>
      </c>
      <c r="C12">
        <v>75000</v>
      </c>
      <c r="D12">
        <v>0</v>
      </c>
      <c r="E12">
        <v>1</v>
      </c>
      <c r="F12">
        <v>708</v>
      </c>
      <c r="N12">
        <v>0.32131751523842056</v>
      </c>
      <c r="O12">
        <v>200.10842170622396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</row>
    <row r="13" spans="2:21" x14ac:dyDescent="0.25">
      <c r="B13">
        <v>43</v>
      </c>
      <c r="C13">
        <v>25000</v>
      </c>
      <c r="D13">
        <v>0</v>
      </c>
      <c r="E13">
        <v>1</v>
      </c>
      <c r="F13">
        <v>591</v>
      </c>
      <c r="N13">
        <v>34.916425988447763</v>
      </c>
      <c r="O13">
        <v>295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</row>
    <row r="14" spans="2:21" x14ac:dyDescent="0.25">
      <c r="B14">
        <v>32</v>
      </c>
      <c r="C14">
        <v>75000</v>
      </c>
      <c r="D14">
        <v>1</v>
      </c>
      <c r="E14">
        <v>0</v>
      </c>
      <c r="F14">
        <v>265</v>
      </c>
      <c r="N14">
        <v>5592686.9175286535</v>
      </c>
      <c r="O14">
        <v>11812797.229138011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</row>
    <row r="15" spans="2:21" x14ac:dyDescent="0.25">
      <c r="B15">
        <v>10</v>
      </c>
      <c r="C15">
        <v>75000</v>
      </c>
      <c r="D15">
        <v>0</v>
      </c>
      <c r="E15">
        <v>0</v>
      </c>
      <c r="F15">
        <v>320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</row>
    <row r="16" spans="2:21" x14ac:dyDescent="0.25">
      <c r="B16">
        <v>84</v>
      </c>
      <c r="C16">
        <v>75000</v>
      </c>
      <c r="D16">
        <v>1</v>
      </c>
      <c r="E16">
        <v>0</v>
      </c>
      <c r="F16">
        <v>586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</row>
    <row r="17" spans="2:21" x14ac:dyDescent="0.25">
      <c r="B17">
        <v>108</v>
      </c>
      <c r="C17">
        <v>150000</v>
      </c>
      <c r="D17">
        <v>1</v>
      </c>
      <c r="E17">
        <v>0</v>
      </c>
      <c r="F17">
        <v>896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</row>
    <row r="18" spans="2:21" x14ac:dyDescent="0.25">
      <c r="B18">
        <v>91</v>
      </c>
      <c r="C18">
        <v>150000</v>
      </c>
      <c r="D18">
        <v>1</v>
      </c>
      <c r="E18">
        <v>0</v>
      </c>
      <c r="F18">
        <v>503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</row>
    <row r="19" spans="2:21" x14ac:dyDescent="0.25">
      <c r="B19">
        <v>17</v>
      </c>
      <c r="C19">
        <v>100000</v>
      </c>
      <c r="D19">
        <v>1</v>
      </c>
      <c r="E19">
        <v>0</v>
      </c>
      <c r="F19">
        <v>531</v>
      </c>
    </row>
    <row r="20" spans="2:21" x14ac:dyDescent="0.25">
      <c r="B20">
        <v>13</v>
      </c>
      <c r="C20">
        <v>75000</v>
      </c>
      <c r="D20">
        <v>1</v>
      </c>
      <c r="E20">
        <v>0</v>
      </c>
      <c r="F20">
        <v>525</v>
      </c>
    </row>
    <row r="21" spans="2:21" x14ac:dyDescent="0.25">
      <c r="B21">
        <v>70</v>
      </c>
      <c r="C21">
        <v>50000</v>
      </c>
      <c r="D21">
        <v>1</v>
      </c>
      <c r="E21">
        <v>0</v>
      </c>
      <c r="F21">
        <v>625</v>
      </c>
    </row>
    <row r="22" spans="2:21" x14ac:dyDescent="0.25">
      <c r="B22">
        <v>4</v>
      </c>
      <c r="C22">
        <v>75000</v>
      </c>
      <c r="D22">
        <v>1</v>
      </c>
      <c r="E22">
        <v>0</v>
      </c>
      <c r="F22">
        <v>111</v>
      </c>
    </row>
    <row r="23" spans="2:21" x14ac:dyDescent="0.25">
      <c r="B23">
        <v>70</v>
      </c>
      <c r="C23">
        <v>75000</v>
      </c>
      <c r="D23">
        <v>0</v>
      </c>
      <c r="E23">
        <v>0</v>
      </c>
      <c r="F23">
        <v>418</v>
      </c>
    </row>
    <row r="24" spans="2:21" x14ac:dyDescent="0.25">
      <c r="B24">
        <v>2</v>
      </c>
      <c r="C24">
        <v>50000</v>
      </c>
      <c r="D24">
        <v>1</v>
      </c>
      <c r="E24">
        <v>0</v>
      </c>
      <c r="F24">
        <v>215</v>
      </c>
    </row>
    <row r="25" spans="2:21" x14ac:dyDescent="0.25">
      <c r="B25">
        <v>57</v>
      </c>
      <c r="C25">
        <v>50000</v>
      </c>
      <c r="D25">
        <v>0</v>
      </c>
      <c r="E25">
        <v>1</v>
      </c>
      <c r="F25">
        <v>717</v>
      </c>
    </row>
    <row r="26" spans="2:21" x14ac:dyDescent="0.25">
      <c r="B26">
        <v>67</v>
      </c>
      <c r="C26">
        <v>100000</v>
      </c>
      <c r="D26">
        <v>0</v>
      </c>
      <c r="E26">
        <v>0</v>
      </c>
      <c r="F26">
        <v>556</v>
      </c>
    </row>
    <row r="27" spans="2:21" x14ac:dyDescent="0.25">
      <c r="B27">
        <v>16</v>
      </c>
      <c r="C27">
        <v>150000</v>
      </c>
      <c r="D27">
        <v>1</v>
      </c>
      <c r="E27">
        <v>0</v>
      </c>
      <c r="F27">
        <v>205</v>
      </c>
    </row>
    <row r="28" spans="2:21" x14ac:dyDescent="0.25">
      <c r="B28">
        <v>31</v>
      </c>
      <c r="C28">
        <v>125000</v>
      </c>
      <c r="D28">
        <v>1</v>
      </c>
      <c r="E28">
        <v>0</v>
      </c>
      <c r="F28">
        <v>323</v>
      </c>
    </row>
    <row r="29" spans="2:21" x14ac:dyDescent="0.25">
      <c r="B29">
        <v>5</v>
      </c>
      <c r="C29">
        <v>150000</v>
      </c>
      <c r="D29">
        <v>1</v>
      </c>
      <c r="E29">
        <v>0</v>
      </c>
      <c r="F29">
        <v>331</v>
      </c>
    </row>
    <row r="30" spans="2:21" x14ac:dyDescent="0.25">
      <c r="B30">
        <v>1</v>
      </c>
      <c r="C30">
        <v>125000</v>
      </c>
      <c r="D30">
        <v>1</v>
      </c>
      <c r="E30">
        <v>0</v>
      </c>
      <c r="F30">
        <v>161</v>
      </c>
    </row>
    <row r="31" spans="2:21" x14ac:dyDescent="0.25">
      <c r="B31">
        <v>18</v>
      </c>
      <c r="C31">
        <v>175000</v>
      </c>
      <c r="D31">
        <v>1</v>
      </c>
      <c r="E31">
        <v>0</v>
      </c>
      <c r="F31">
        <v>366</v>
      </c>
    </row>
    <row r="32" spans="2:21" x14ac:dyDescent="0.25">
      <c r="B32">
        <v>25</v>
      </c>
      <c r="C32">
        <v>50000</v>
      </c>
      <c r="D32">
        <v>1</v>
      </c>
      <c r="E32">
        <v>0</v>
      </c>
      <c r="F32">
        <v>157</v>
      </c>
    </row>
    <row r="33" spans="2:6" x14ac:dyDescent="0.25">
      <c r="B33">
        <v>25</v>
      </c>
      <c r="C33">
        <v>25000</v>
      </c>
      <c r="D33">
        <v>1</v>
      </c>
      <c r="E33">
        <v>0</v>
      </c>
      <c r="F33">
        <v>1000</v>
      </c>
    </row>
    <row r="34" spans="2:6" x14ac:dyDescent="0.25">
      <c r="B34">
        <v>110</v>
      </c>
      <c r="C34">
        <v>150000</v>
      </c>
      <c r="D34">
        <v>1</v>
      </c>
      <c r="E34">
        <v>0</v>
      </c>
      <c r="F34">
        <v>507</v>
      </c>
    </row>
    <row r="35" spans="2:6" x14ac:dyDescent="0.25">
      <c r="B35">
        <v>4</v>
      </c>
      <c r="C35">
        <v>50000</v>
      </c>
      <c r="D35">
        <v>1</v>
      </c>
      <c r="E35">
        <v>0</v>
      </c>
      <c r="F35">
        <v>118</v>
      </c>
    </row>
    <row r="36" spans="2:6" x14ac:dyDescent="0.25">
      <c r="B36">
        <v>10</v>
      </c>
      <c r="C36">
        <v>100000</v>
      </c>
      <c r="D36">
        <v>0</v>
      </c>
      <c r="E36">
        <v>0</v>
      </c>
      <c r="F36">
        <v>182</v>
      </c>
    </row>
    <row r="37" spans="2:6" x14ac:dyDescent="0.25">
      <c r="B37">
        <v>9</v>
      </c>
      <c r="C37">
        <v>75000</v>
      </c>
      <c r="D37">
        <v>1</v>
      </c>
      <c r="E37">
        <v>0</v>
      </c>
      <c r="F37">
        <v>77</v>
      </c>
    </row>
    <row r="38" spans="2:6" x14ac:dyDescent="0.25">
      <c r="B38">
        <v>71</v>
      </c>
      <c r="C38">
        <v>100000</v>
      </c>
      <c r="D38">
        <v>0</v>
      </c>
      <c r="E38">
        <v>0</v>
      </c>
      <c r="F38">
        <v>370</v>
      </c>
    </row>
    <row r="39" spans="2:6" x14ac:dyDescent="0.25">
      <c r="B39">
        <v>3</v>
      </c>
      <c r="C39">
        <v>200000</v>
      </c>
      <c r="D39">
        <v>1</v>
      </c>
      <c r="E39">
        <v>0</v>
      </c>
      <c r="F39">
        <v>162</v>
      </c>
    </row>
    <row r="40" spans="2:6" x14ac:dyDescent="0.25">
      <c r="B40">
        <v>118</v>
      </c>
      <c r="C40">
        <v>50000</v>
      </c>
      <c r="D40">
        <v>1</v>
      </c>
      <c r="E40">
        <v>0</v>
      </c>
      <c r="F40">
        <v>493</v>
      </c>
    </row>
    <row r="41" spans="2:6" x14ac:dyDescent="0.25">
      <c r="B41">
        <v>10</v>
      </c>
      <c r="C41">
        <v>50000</v>
      </c>
      <c r="D41">
        <v>0</v>
      </c>
      <c r="E41">
        <v>0</v>
      </c>
      <c r="F41">
        <v>331</v>
      </c>
    </row>
    <row r="42" spans="2:6" x14ac:dyDescent="0.25">
      <c r="B42">
        <v>2</v>
      </c>
      <c r="C42">
        <v>75000</v>
      </c>
      <c r="D42">
        <v>1</v>
      </c>
      <c r="E42">
        <v>0</v>
      </c>
      <c r="F42">
        <v>54</v>
      </c>
    </row>
    <row r="43" spans="2:6" x14ac:dyDescent="0.25">
      <c r="B43">
        <v>13</v>
      </c>
      <c r="C43">
        <v>200000</v>
      </c>
      <c r="D43">
        <v>1</v>
      </c>
      <c r="E43">
        <v>0</v>
      </c>
      <c r="F43">
        <v>266</v>
      </c>
    </row>
    <row r="44" spans="2:6" x14ac:dyDescent="0.25">
      <c r="B44">
        <v>34</v>
      </c>
      <c r="C44">
        <v>50000</v>
      </c>
      <c r="D44">
        <v>1</v>
      </c>
      <c r="E44">
        <v>0</v>
      </c>
      <c r="F44">
        <v>469</v>
      </c>
    </row>
    <row r="45" spans="2:6" x14ac:dyDescent="0.25">
      <c r="B45">
        <v>80</v>
      </c>
      <c r="C45">
        <v>50000</v>
      </c>
      <c r="D45">
        <v>1</v>
      </c>
      <c r="E45">
        <v>0</v>
      </c>
      <c r="F45">
        <v>333</v>
      </c>
    </row>
    <row r="46" spans="2:6" x14ac:dyDescent="0.25">
      <c r="B46">
        <v>34</v>
      </c>
      <c r="C46">
        <v>50000</v>
      </c>
      <c r="D46">
        <v>1</v>
      </c>
      <c r="E46">
        <v>0</v>
      </c>
      <c r="F46">
        <v>469</v>
      </c>
    </row>
    <row r="47" spans="2:6" x14ac:dyDescent="0.25">
      <c r="B47">
        <v>18</v>
      </c>
      <c r="C47">
        <v>75000</v>
      </c>
      <c r="D47">
        <v>0</v>
      </c>
      <c r="E47">
        <v>0</v>
      </c>
      <c r="F47">
        <v>253</v>
      </c>
    </row>
    <row r="48" spans="2:6" x14ac:dyDescent="0.25">
      <c r="B48">
        <v>64</v>
      </c>
      <c r="C48">
        <v>75000</v>
      </c>
      <c r="D48">
        <v>1</v>
      </c>
      <c r="E48">
        <v>0</v>
      </c>
      <c r="F48">
        <v>265</v>
      </c>
    </row>
    <row r="49" spans="2:6" x14ac:dyDescent="0.25">
      <c r="B49">
        <v>69</v>
      </c>
      <c r="C49">
        <v>150000</v>
      </c>
      <c r="D49">
        <v>1</v>
      </c>
      <c r="E49">
        <v>0</v>
      </c>
      <c r="F49">
        <v>429</v>
      </c>
    </row>
    <row r="50" spans="2:6" x14ac:dyDescent="0.25">
      <c r="B50">
        <v>2</v>
      </c>
      <c r="C50">
        <v>75000</v>
      </c>
      <c r="D50">
        <v>1</v>
      </c>
      <c r="E50">
        <v>0</v>
      </c>
      <c r="F50">
        <v>201</v>
      </c>
    </row>
    <row r="51" spans="2:6" x14ac:dyDescent="0.25">
      <c r="B51">
        <v>4</v>
      </c>
      <c r="C51">
        <v>150000</v>
      </c>
      <c r="D51">
        <v>0</v>
      </c>
      <c r="E51">
        <v>0</v>
      </c>
      <c r="F51">
        <v>85</v>
      </c>
    </row>
    <row r="52" spans="2:6" x14ac:dyDescent="0.25">
      <c r="B52">
        <v>75</v>
      </c>
      <c r="C52">
        <v>175000</v>
      </c>
      <c r="D52">
        <v>0</v>
      </c>
      <c r="E52">
        <v>1</v>
      </c>
      <c r="F52">
        <v>781</v>
      </c>
    </row>
    <row r="53" spans="2:6" x14ac:dyDescent="0.25">
      <c r="B53">
        <v>11</v>
      </c>
      <c r="C53">
        <v>175000</v>
      </c>
      <c r="D53">
        <v>1</v>
      </c>
      <c r="E53">
        <v>0</v>
      </c>
      <c r="F53">
        <v>338</v>
      </c>
    </row>
    <row r="54" spans="2:6" x14ac:dyDescent="0.25">
      <c r="B54">
        <v>25</v>
      </c>
      <c r="C54">
        <v>150000</v>
      </c>
      <c r="D54">
        <v>1</v>
      </c>
      <c r="E54">
        <v>0</v>
      </c>
      <c r="F54">
        <v>325</v>
      </c>
    </row>
    <row r="55" spans="2:6" x14ac:dyDescent="0.25">
      <c r="B55">
        <v>21</v>
      </c>
      <c r="C55">
        <v>225000</v>
      </c>
      <c r="D55">
        <v>1</v>
      </c>
      <c r="E55">
        <v>0</v>
      </c>
      <c r="F55">
        <v>443</v>
      </c>
    </row>
    <row r="56" spans="2:6" x14ac:dyDescent="0.25">
      <c r="B56">
        <v>12</v>
      </c>
      <c r="C56">
        <v>50000</v>
      </c>
      <c r="D56">
        <v>0</v>
      </c>
      <c r="E56">
        <v>1</v>
      </c>
      <c r="F56">
        <v>206</v>
      </c>
    </row>
    <row r="57" spans="2:6" x14ac:dyDescent="0.25">
      <c r="B57">
        <v>28</v>
      </c>
      <c r="C57">
        <v>50000</v>
      </c>
      <c r="D57">
        <v>1</v>
      </c>
      <c r="E57">
        <v>0</v>
      </c>
      <c r="F57">
        <v>576</v>
      </c>
    </row>
    <row r="58" spans="2:6" x14ac:dyDescent="0.25">
      <c r="B58">
        <v>25</v>
      </c>
      <c r="C58">
        <v>50000</v>
      </c>
      <c r="D58">
        <v>1</v>
      </c>
      <c r="E58">
        <v>0</v>
      </c>
      <c r="F58">
        <v>853</v>
      </c>
    </row>
    <row r="59" spans="2:6" x14ac:dyDescent="0.25">
      <c r="B59">
        <v>19</v>
      </c>
      <c r="C59">
        <v>75000</v>
      </c>
      <c r="D59">
        <v>1</v>
      </c>
      <c r="E59">
        <v>0</v>
      </c>
      <c r="F59">
        <v>190</v>
      </c>
    </row>
    <row r="60" spans="2:6" x14ac:dyDescent="0.25">
      <c r="B60">
        <v>65</v>
      </c>
      <c r="C60">
        <v>100000</v>
      </c>
      <c r="D60">
        <v>1</v>
      </c>
      <c r="E60">
        <v>0</v>
      </c>
      <c r="F60">
        <v>451</v>
      </c>
    </row>
    <row r="61" spans="2:6" x14ac:dyDescent="0.25">
      <c r="B61">
        <v>10</v>
      </c>
      <c r="C61">
        <v>200000</v>
      </c>
      <c r="D61">
        <v>0</v>
      </c>
      <c r="E61">
        <v>0</v>
      </c>
      <c r="F61">
        <v>652</v>
      </c>
    </row>
    <row r="62" spans="2:6" x14ac:dyDescent="0.25">
      <c r="B62">
        <v>6</v>
      </c>
      <c r="C62">
        <v>150000</v>
      </c>
      <c r="D62">
        <v>0</v>
      </c>
      <c r="E62">
        <v>0</v>
      </c>
      <c r="F62">
        <v>346</v>
      </c>
    </row>
    <row r="63" spans="2:6" x14ac:dyDescent="0.25">
      <c r="B63">
        <v>84</v>
      </c>
      <c r="C63">
        <v>250000</v>
      </c>
      <c r="D63">
        <v>0</v>
      </c>
      <c r="E63">
        <v>1</v>
      </c>
      <c r="F63">
        <v>349</v>
      </c>
    </row>
    <row r="64" spans="2:6" x14ac:dyDescent="0.25">
      <c r="B64">
        <v>42</v>
      </c>
      <c r="C64">
        <v>75000</v>
      </c>
      <c r="D64">
        <v>0</v>
      </c>
      <c r="E64">
        <v>0</v>
      </c>
      <c r="F64">
        <v>434</v>
      </c>
    </row>
    <row r="65" spans="2:6" x14ac:dyDescent="0.25">
      <c r="B65">
        <v>90</v>
      </c>
      <c r="C65">
        <v>150000</v>
      </c>
      <c r="D65">
        <v>1</v>
      </c>
      <c r="E65">
        <v>0</v>
      </c>
      <c r="F65">
        <v>702</v>
      </c>
    </row>
    <row r="66" spans="2:6" x14ac:dyDescent="0.25">
      <c r="B66">
        <v>25</v>
      </c>
      <c r="C66">
        <v>75000</v>
      </c>
      <c r="D66">
        <v>0</v>
      </c>
      <c r="E66">
        <v>0</v>
      </c>
      <c r="F66">
        <v>638</v>
      </c>
    </row>
    <row r="67" spans="2:6" x14ac:dyDescent="0.25">
      <c r="B67">
        <v>86</v>
      </c>
      <c r="C67">
        <v>100000</v>
      </c>
      <c r="D67">
        <v>1</v>
      </c>
      <c r="E67">
        <v>0</v>
      </c>
      <c r="F67">
        <v>765</v>
      </c>
    </row>
    <row r="68" spans="2:6" x14ac:dyDescent="0.25">
      <c r="B68">
        <v>25</v>
      </c>
      <c r="C68">
        <v>50000</v>
      </c>
      <c r="D68">
        <v>1</v>
      </c>
      <c r="E68">
        <v>0</v>
      </c>
      <c r="F68">
        <v>1086</v>
      </c>
    </row>
    <row r="69" spans="2:6" x14ac:dyDescent="0.25">
      <c r="B69">
        <v>108</v>
      </c>
      <c r="C69">
        <v>150000</v>
      </c>
      <c r="D69">
        <v>1</v>
      </c>
      <c r="E69">
        <v>0</v>
      </c>
      <c r="F69">
        <v>425</v>
      </c>
    </row>
    <row r="70" spans="2:6" x14ac:dyDescent="0.25">
      <c r="B70">
        <v>78</v>
      </c>
      <c r="C70">
        <v>125000</v>
      </c>
      <c r="D70">
        <v>1</v>
      </c>
      <c r="E70">
        <v>0</v>
      </c>
      <c r="F70">
        <v>557</v>
      </c>
    </row>
    <row r="71" spans="2:6" x14ac:dyDescent="0.25">
      <c r="B71">
        <v>23</v>
      </c>
      <c r="C71">
        <v>100000</v>
      </c>
      <c r="D71">
        <v>1</v>
      </c>
      <c r="E71">
        <v>0</v>
      </c>
      <c r="F71">
        <v>566</v>
      </c>
    </row>
    <row r="72" spans="2:6" x14ac:dyDescent="0.25">
      <c r="B72">
        <v>25</v>
      </c>
      <c r="C72">
        <v>175000</v>
      </c>
      <c r="D72">
        <v>0</v>
      </c>
      <c r="E72">
        <v>0</v>
      </c>
      <c r="F72">
        <v>465</v>
      </c>
    </row>
    <row r="73" spans="2:6" x14ac:dyDescent="0.25">
      <c r="B73">
        <v>50</v>
      </c>
      <c r="C73">
        <v>75000</v>
      </c>
      <c r="D73">
        <v>0</v>
      </c>
      <c r="E73">
        <v>0</v>
      </c>
      <c r="F73">
        <v>445</v>
      </c>
    </row>
    <row r="74" spans="2:6" x14ac:dyDescent="0.25">
      <c r="B74">
        <v>8</v>
      </c>
      <c r="C74">
        <v>75000</v>
      </c>
      <c r="D74">
        <v>0</v>
      </c>
      <c r="E74">
        <v>1</v>
      </c>
      <c r="F74">
        <v>102</v>
      </c>
    </row>
    <row r="75" spans="2:6" x14ac:dyDescent="0.25">
      <c r="B75">
        <v>25</v>
      </c>
      <c r="C75">
        <v>100000</v>
      </c>
      <c r="D75">
        <v>1</v>
      </c>
      <c r="E75">
        <v>0</v>
      </c>
      <c r="F75">
        <v>792</v>
      </c>
    </row>
    <row r="76" spans="2:6" x14ac:dyDescent="0.25">
      <c r="B76">
        <v>10</v>
      </c>
      <c r="C76">
        <v>100000</v>
      </c>
      <c r="D76">
        <v>0</v>
      </c>
      <c r="E76">
        <v>1</v>
      </c>
      <c r="F76">
        <v>435</v>
      </c>
    </row>
    <row r="77" spans="2:6" x14ac:dyDescent="0.25">
      <c r="B77">
        <v>19</v>
      </c>
      <c r="C77">
        <v>125000</v>
      </c>
      <c r="D77">
        <v>1</v>
      </c>
      <c r="E77">
        <v>0</v>
      </c>
      <c r="F77">
        <v>296</v>
      </c>
    </row>
    <row r="78" spans="2:6" x14ac:dyDescent="0.25">
      <c r="B78">
        <v>61</v>
      </c>
      <c r="C78">
        <v>150000</v>
      </c>
      <c r="D78">
        <v>0</v>
      </c>
      <c r="E78">
        <v>0</v>
      </c>
      <c r="F78">
        <v>284</v>
      </c>
    </row>
    <row r="79" spans="2:6" x14ac:dyDescent="0.25">
      <c r="B79">
        <v>54</v>
      </c>
      <c r="C79">
        <v>175000</v>
      </c>
      <c r="D79">
        <v>0</v>
      </c>
      <c r="E79">
        <v>1</v>
      </c>
      <c r="F79">
        <v>544</v>
      </c>
    </row>
    <row r="80" spans="2:6" x14ac:dyDescent="0.25">
      <c r="B80">
        <v>10</v>
      </c>
      <c r="C80">
        <v>25000</v>
      </c>
      <c r="D80">
        <v>0</v>
      </c>
      <c r="E80">
        <v>0</v>
      </c>
      <c r="F80">
        <v>142</v>
      </c>
    </row>
    <row r="81" spans="2:6" x14ac:dyDescent="0.25">
      <c r="B81">
        <v>125</v>
      </c>
      <c r="C81">
        <v>100000</v>
      </c>
      <c r="D81">
        <v>1</v>
      </c>
      <c r="E81">
        <v>0</v>
      </c>
      <c r="F81">
        <v>1116</v>
      </c>
    </row>
    <row r="82" spans="2:6" x14ac:dyDescent="0.25">
      <c r="B82">
        <v>63</v>
      </c>
      <c r="C82">
        <v>100000</v>
      </c>
      <c r="D82">
        <v>0</v>
      </c>
      <c r="E82">
        <v>1</v>
      </c>
      <c r="F82">
        <v>447</v>
      </c>
    </row>
    <row r="83" spans="2:6" x14ac:dyDescent="0.25">
      <c r="B83">
        <v>49</v>
      </c>
      <c r="C83">
        <v>100000</v>
      </c>
      <c r="D83">
        <v>0</v>
      </c>
      <c r="E83">
        <v>0</v>
      </c>
      <c r="F83">
        <v>294</v>
      </c>
    </row>
    <row r="84" spans="2:6" x14ac:dyDescent="0.25">
      <c r="B84">
        <v>77</v>
      </c>
      <c r="C84">
        <v>100000</v>
      </c>
      <c r="D84">
        <v>1</v>
      </c>
      <c r="E84">
        <v>0</v>
      </c>
      <c r="F84">
        <v>458</v>
      </c>
    </row>
    <row r="85" spans="2:6" x14ac:dyDescent="0.25">
      <c r="B85">
        <v>61</v>
      </c>
      <c r="C85">
        <v>200000</v>
      </c>
      <c r="D85">
        <v>1</v>
      </c>
      <c r="E85">
        <v>0</v>
      </c>
      <c r="F85">
        <v>542</v>
      </c>
    </row>
    <row r="86" spans="2:6" x14ac:dyDescent="0.25">
      <c r="B86">
        <v>5</v>
      </c>
      <c r="C86">
        <v>150000</v>
      </c>
      <c r="D86">
        <v>1</v>
      </c>
      <c r="E86">
        <v>0</v>
      </c>
      <c r="F86">
        <v>56</v>
      </c>
    </row>
    <row r="87" spans="2:6" x14ac:dyDescent="0.25">
      <c r="B87">
        <v>2</v>
      </c>
      <c r="C87">
        <v>75000</v>
      </c>
      <c r="D87">
        <v>1</v>
      </c>
      <c r="E87">
        <v>0</v>
      </c>
      <c r="F87">
        <v>117</v>
      </c>
    </row>
    <row r="88" spans="2:6" x14ac:dyDescent="0.25">
      <c r="B88">
        <v>23</v>
      </c>
      <c r="C88">
        <v>75000</v>
      </c>
      <c r="D88">
        <v>1</v>
      </c>
      <c r="E88">
        <v>0</v>
      </c>
      <c r="F88">
        <v>484</v>
      </c>
    </row>
    <row r="89" spans="2:6" x14ac:dyDescent="0.25">
      <c r="B89">
        <v>57</v>
      </c>
      <c r="C89">
        <v>125000</v>
      </c>
      <c r="D89">
        <v>1</v>
      </c>
      <c r="E89">
        <v>0</v>
      </c>
      <c r="F89">
        <v>359</v>
      </c>
    </row>
    <row r="90" spans="2:6" x14ac:dyDescent="0.25">
      <c r="B90">
        <v>6</v>
      </c>
      <c r="C90">
        <v>150000</v>
      </c>
      <c r="D90">
        <v>1</v>
      </c>
      <c r="E90">
        <v>0</v>
      </c>
      <c r="F90">
        <v>185</v>
      </c>
    </row>
    <row r="91" spans="2:6" x14ac:dyDescent="0.25">
      <c r="B91">
        <v>25</v>
      </c>
      <c r="C91">
        <v>100000</v>
      </c>
      <c r="D91">
        <v>1</v>
      </c>
      <c r="E91">
        <v>0</v>
      </c>
      <c r="F91">
        <v>745</v>
      </c>
    </row>
    <row r="92" spans="2:6" x14ac:dyDescent="0.25">
      <c r="B92">
        <v>48</v>
      </c>
      <c r="C92">
        <v>175000</v>
      </c>
      <c r="D92">
        <v>1</v>
      </c>
      <c r="E92">
        <v>0</v>
      </c>
      <c r="F92">
        <v>336</v>
      </c>
    </row>
    <row r="93" spans="2:6" x14ac:dyDescent="0.25">
      <c r="B93">
        <v>18</v>
      </c>
      <c r="C93">
        <v>250000</v>
      </c>
      <c r="D93">
        <v>1</v>
      </c>
      <c r="E93">
        <v>0</v>
      </c>
      <c r="F93">
        <v>561</v>
      </c>
    </row>
    <row r="94" spans="2:6" x14ac:dyDescent="0.25">
      <c r="B94">
        <v>117</v>
      </c>
      <c r="C94">
        <v>250000</v>
      </c>
      <c r="D94">
        <v>1</v>
      </c>
      <c r="E94">
        <v>0</v>
      </c>
      <c r="F94">
        <v>542</v>
      </c>
    </row>
    <row r="95" spans="2:6" x14ac:dyDescent="0.25">
      <c r="B95">
        <v>125</v>
      </c>
      <c r="C95">
        <v>250000</v>
      </c>
      <c r="D95">
        <v>1</v>
      </c>
      <c r="E95">
        <v>0</v>
      </c>
      <c r="F95">
        <v>746</v>
      </c>
    </row>
    <row r="96" spans="2:6" x14ac:dyDescent="0.25">
      <c r="B96">
        <v>3</v>
      </c>
      <c r="C96">
        <v>50000</v>
      </c>
      <c r="D96">
        <v>1</v>
      </c>
      <c r="E96">
        <v>0</v>
      </c>
      <c r="F96">
        <v>87</v>
      </c>
    </row>
    <row r="97" spans="2:6" x14ac:dyDescent="0.25">
      <c r="B97">
        <v>63</v>
      </c>
      <c r="C97">
        <v>75000</v>
      </c>
      <c r="D97">
        <v>1</v>
      </c>
      <c r="E97">
        <v>0</v>
      </c>
      <c r="F97">
        <v>330</v>
      </c>
    </row>
    <row r="98" spans="2:6" x14ac:dyDescent="0.25">
      <c r="B98">
        <v>79</v>
      </c>
      <c r="C98">
        <v>100000</v>
      </c>
      <c r="D98">
        <v>1</v>
      </c>
      <c r="E98">
        <v>0</v>
      </c>
      <c r="F98">
        <v>549</v>
      </c>
    </row>
    <row r="99" spans="2:6" x14ac:dyDescent="0.25">
      <c r="B99">
        <v>25</v>
      </c>
      <c r="C99">
        <v>75000</v>
      </c>
      <c r="D99">
        <v>0</v>
      </c>
      <c r="E99">
        <v>0</v>
      </c>
      <c r="F99">
        <v>374</v>
      </c>
    </row>
    <row r="100" spans="2:6" x14ac:dyDescent="0.25">
      <c r="B100">
        <v>68</v>
      </c>
      <c r="C100">
        <v>150000</v>
      </c>
      <c r="D100">
        <v>1</v>
      </c>
      <c r="E100">
        <v>0</v>
      </c>
      <c r="F100">
        <v>485</v>
      </c>
    </row>
    <row r="101" spans="2:6" x14ac:dyDescent="0.25">
      <c r="B101">
        <v>20</v>
      </c>
      <c r="C101">
        <v>100000</v>
      </c>
      <c r="D101">
        <v>0</v>
      </c>
      <c r="E101">
        <v>1</v>
      </c>
      <c r="F101">
        <v>422</v>
      </c>
    </row>
    <row r="102" spans="2:6" x14ac:dyDescent="0.25">
      <c r="B102">
        <v>16</v>
      </c>
      <c r="C102">
        <v>75000</v>
      </c>
      <c r="D102">
        <v>0</v>
      </c>
      <c r="E102">
        <v>0</v>
      </c>
      <c r="F102">
        <v>220</v>
      </c>
    </row>
    <row r="103" spans="2:6" x14ac:dyDescent="0.25">
      <c r="B103">
        <v>76</v>
      </c>
      <c r="C103">
        <v>125000</v>
      </c>
      <c r="D103">
        <v>0</v>
      </c>
      <c r="E103">
        <v>0</v>
      </c>
      <c r="F103">
        <v>451</v>
      </c>
    </row>
    <row r="104" spans="2:6" x14ac:dyDescent="0.25">
      <c r="B104">
        <v>61</v>
      </c>
      <c r="C104">
        <v>125000</v>
      </c>
      <c r="D104">
        <v>1</v>
      </c>
      <c r="E104">
        <v>0</v>
      </c>
      <c r="F104">
        <v>382</v>
      </c>
    </row>
    <row r="105" spans="2:6" x14ac:dyDescent="0.25">
      <c r="B105">
        <v>11</v>
      </c>
      <c r="C105">
        <v>225000</v>
      </c>
      <c r="D105">
        <v>1</v>
      </c>
      <c r="E105">
        <v>0</v>
      </c>
      <c r="F105">
        <v>537</v>
      </c>
    </row>
    <row r="106" spans="2:6" x14ac:dyDescent="0.25">
      <c r="B106">
        <v>80</v>
      </c>
      <c r="C106">
        <v>200000</v>
      </c>
      <c r="D106">
        <v>0</v>
      </c>
      <c r="E106">
        <v>1</v>
      </c>
      <c r="F106">
        <v>623</v>
      </c>
    </row>
    <row r="107" spans="2:6" x14ac:dyDescent="0.25">
      <c r="B107">
        <v>8</v>
      </c>
      <c r="C107">
        <v>75000</v>
      </c>
      <c r="D107">
        <v>0</v>
      </c>
      <c r="E107">
        <v>0</v>
      </c>
      <c r="F107">
        <v>314</v>
      </c>
    </row>
    <row r="108" spans="2:6" x14ac:dyDescent="0.25">
      <c r="B108">
        <v>112</v>
      </c>
      <c r="C108">
        <v>150000</v>
      </c>
      <c r="D108">
        <v>1</v>
      </c>
      <c r="E108">
        <v>0</v>
      </c>
      <c r="F108">
        <v>467</v>
      </c>
    </row>
    <row r="109" spans="2:6" x14ac:dyDescent="0.25">
      <c r="B109">
        <v>64</v>
      </c>
      <c r="C109">
        <v>100000</v>
      </c>
      <c r="D109">
        <v>0</v>
      </c>
      <c r="E109">
        <v>0</v>
      </c>
      <c r="F109">
        <v>573</v>
      </c>
    </row>
    <row r="110" spans="2:6" x14ac:dyDescent="0.25">
      <c r="B110">
        <v>31</v>
      </c>
      <c r="C110">
        <v>225000</v>
      </c>
      <c r="D110">
        <v>1</v>
      </c>
      <c r="E110">
        <v>0</v>
      </c>
      <c r="F110">
        <v>284</v>
      </c>
    </row>
    <row r="111" spans="2:6" x14ac:dyDescent="0.25">
      <c r="B111">
        <v>6</v>
      </c>
      <c r="C111">
        <v>150000</v>
      </c>
      <c r="D111">
        <v>0</v>
      </c>
      <c r="E111">
        <v>1</v>
      </c>
      <c r="F111">
        <v>157</v>
      </c>
    </row>
    <row r="112" spans="2:6" x14ac:dyDescent="0.25">
      <c r="B112">
        <v>90</v>
      </c>
      <c r="C112">
        <v>150000</v>
      </c>
      <c r="D112">
        <v>0</v>
      </c>
      <c r="E112">
        <v>0</v>
      </c>
      <c r="F112">
        <v>747</v>
      </c>
    </row>
    <row r="113" spans="2:6" x14ac:dyDescent="0.25">
      <c r="B113">
        <v>64</v>
      </c>
      <c r="C113">
        <v>125000</v>
      </c>
      <c r="D113">
        <v>0</v>
      </c>
      <c r="E113">
        <v>1</v>
      </c>
      <c r="F113">
        <v>806</v>
      </c>
    </row>
    <row r="114" spans="2:6" x14ac:dyDescent="0.25">
      <c r="B114">
        <v>25</v>
      </c>
      <c r="C114">
        <v>150000</v>
      </c>
      <c r="D114">
        <v>0</v>
      </c>
      <c r="E114">
        <v>1</v>
      </c>
      <c r="F114">
        <v>479</v>
      </c>
    </row>
    <row r="115" spans="2:6" x14ac:dyDescent="0.25">
      <c r="B115">
        <v>22</v>
      </c>
      <c r="C115">
        <v>225000</v>
      </c>
      <c r="D115">
        <v>0</v>
      </c>
      <c r="E115">
        <v>0</v>
      </c>
      <c r="F115">
        <v>230</v>
      </c>
    </row>
    <row r="116" spans="2:6" x14ac:dyDescent="0.25">
      <c r="B116">
        <v>117</v>
      </c>
      <c r="C116">
        <v>225000</v>
      </c>
      <c r="D116">
        <v>1</v>
      </c>
      <c r="E116">
        <v>0</v>
      </c>
      <c r="F116">
        <v>696</v>
      </c>
    </row>
    <row r="117" spans="2:6" x14ac:dyDescent="0.25">
      <c r="B117">
        <v>25</v>
      </c>
      <c r="C117">
        <v>75000</v>
      </c>
      <c r="D117">
        <v>0</v>
      </c>
      <c r="E117">
        <v>0</v>
      </c>
      <c r="F117">
        <v>757</v>
      </c>
    </row>
    <row r="118" spans="2:6" x14ac:dyDescent="0.25">
      <c r="B118">
        <v>45</v>
      </c>
      <c r="C118">
        <v>125000</v>
      </c>
      <c r="D118">
        <v>1</v>
      </c>
      <c r="E118">
        <v>0</v>
      </c>
      <c r="F118">
        <v>938</v>
      </c>
    </row>
    <row r="119" spans="2:6" x14ac:dyDescent="0.25">
      <c r="B119">
        <v>1</v>
      </c>
      <c r="C119">
        <v>150000</v>
      </c>
      <c r="D119">
        <v>1</v>
      </c>
      <c r="E119">
        <v>0</v>
      </c>
      <c r="F119">
        <v>118</v>
      </c>
    </row>
    <row r="120" spans="2:6" x14ac:dyDescent="0.25">
      <c r="B120">
        <v>25</v>
      </c>
      <c r="C120">
        <v>150000</v>
      </c>
      <c r="D120">
        <v>1</v>
      </c>
      <c r="E120">
        <v>0</v>
      </c>
      <c r="F120">
        <v>625</v>
      </c>
    </row>
    <row r="121" spans="2:6" x14ac:dyDescent="0.25">
      <c r="B121">
        <v>4</v>
      </c>
      <c r="C121">
        <v>150000</v>
      </c>
      <c r="D121">
        <v>1</v>
      </c>
      <c r="E121">
        <v>0</v>
      </c>
      <c r="F121">
        <v>150</v>
      </c>
    </row>
    <row r="122" spans="2:6" x14ac:dyDescent="0.25">
      <c r="B122">
        <v>6</v>
      </c>
      <c r="C122">
        <v>150000</v>
      </c>
      <c r="D122">
        <v>0</v>
      </c>
      <c r="E122">
        <v>1</v>
      </c>
      <c r="F122">
        <v>179</v>
      </c>
    </row>
    <row r="123" spans="2:6" x14ac:dyDescent="0.25">
      <c r="B123">
        <v>52</v>
      </c>
      <c r="C123">
        <v>225000</v>
      </c>
      <c r="D123">
        <v>1</v>
      </c>
      <c r="E123">
        <v>0</v>
      </c>
      <c r="F123">
        <v>811</v>
      </c>
    </row>
    <row r="124" spans="2:6" x14ac:dyDescent="0.25">
      <c r="B124">
        <v>31</v>
      </c>
      <c r="C124">
        <v>175000</v>
      </c>
      <c r="D124">
        <v>1</v>
      </c>
      <c r="E124">
        <v>0</v>
      </c>
      <c r="F124">
        <v>655</v>
      </c>
    </row>
    <row r="125" spans="2:6" x14ac:dyDescent="0.25">
      <c r="B125">
        <v>116</v>
      </c>
      <c r="C125">
        <v>75000</v>
      </c>
      <c r="D125">
        <v>1</v>
      </c>
      <c r="E125">
        <v>0</v>
      </c>
      <c r="F125">
        <v>581</v>
      </c>
    </row>
    <row r="126" spans="2:6" x14ac:dyDescent="0.25">
      <c r="B126">
        <v>70</v>
      </c>
      <c r="C126">
        <v>100000</v>
      </c>
      <c r="D126">
        <v>0</v>
      </c>
      <c r="E126">
        <v>0</v>
      </c>
      <c r="F126">
        <v>437</v>
      </c>
    </row>
    <row r="127" spans="2:6" x14ac:dyDescent="0.25">
      <c r="B127">
        <v>55</v>
      </c>
      <c r="C127">
        <v>125000</v>
      </c>
      <c r="D127">
        <v>0</v>
      </c>
      <c r="E127">
        <v>0</v>
      </c>
      <c r="F127">
        <v>460</v>
      </c>
    </row>
    <row r="128" spans="2:6" x14ac:dyDescent="0.25">
      <c r="B128">
        <v>11</v>
      </c>
      <c r="C128">
        <v>200000</v>
      </c>
      <c r="D128">
        <v>1</v>
      </c>
      <c r="E128">
        <v>0</v>
      </c>
      <c r="F128">
        <v>439</v>
      </c>
    </row>
    <row r="129" spans="2:6" x14ac:dyDescent="0.25">
      <c r="B129">
        <v>15</v>
      </c>
      <c r="C129">
        <v>150000</v>
      </c>
      <c r="D129">
        <v>0</v>
      </c>
      <c r="E129">
        <v>0</v>
      </c>
      <c r="F129">
        <v>242</v>
      </c>
    </row>
    <row r="130" spans="2:6" x14ac:dyDescent="0.25">
      <c r="B130">
        <v>6</v>
      </c>
      <c r="C130">
        <v>150000</v>
      </c>
      <c r="D130">
        <v>0</v>
      </c>
      <c r="E130">
        <v>0</v>
      </c>
      <c r="F130">
        <v>165</v>
      </c>
    </row>
    <row r="131" spans="2:6" x14ac:dyDescent="0.25">
      <c r="B131">
        <v>4</v>
      </c>
      <c r="C131">
        <v>150000</v>
      </c>
      <c r="D131">
        <v>1</v>
      </c>
      <c r="E131">
        <v>0</v>
      </c>
      <c r="F131">
        <v>105</v>
      </c>
    </row>
    <row r="132" spans="2:6" x14ac:dyDescent="0.25">
      <c r="B132">
        <v>106</v>
      </c>
      <c r="C132">
        <v>150000</v>
      </c>
      <c r="D132">
        <v>1</v>
      </c>
      <c r="E132">
        <v>0</v>
      </c>
      <c r="F132">
        <v>665</v>
      </c>
    </row>
    <row r="133" spans="2:6" x14ac:dyDescent="0.25">
      <c r="B133">
        <v>10</v>
      </c>
      <c r="C133">
        <v>225000</v>
      </c>
      <c r="D133">
        <v>1</v>
      </c>
      <c r="E133">
        <v>0</v>
      </c>
      <c r="F133">
        <v>207</v>
      </c>
    </row>
    <row r="134" spans="2:6" x14ac:dyDescent="0.25">
      <c r="B134">
        <v>89</v>
      </c>
      <c r="C134">
        <v>100000</v>
      </c>
      <c r="D134">
        <v>0</v>
      </c>
      <c r="E134">
        <v>0</v>
      </c>
      <c r="F134">
        <v>697</v>
      </c>
    </row>
    <row r="135" spans="2:6" x14ac:dyDescent="0.25">
      <c r="B135">
        <v>7</v>
      </c>
      <c r="C135">
        <v>250000</v>
      </c>
      <c r="D135">
        <v>1</v>
      </c>
      <c r="E135">
        <v>0</v>
      </c>
      <c r="F135">
        <v>112</v>
      </c>
    </row>
    <row r="136" spans="2:6" x14ac:dyDescent="0.25">
      <c r="B136">
        <v>13</v>
      </c>
      <c r="C136">
        <v>150000</v>
      </c>
      <c r="D136">
        <v>1</v>
      </c>
      <c r="E136">
        <v>0</v>
      </c>
      <c r="F136">
        <v>154</v>
      </c>
    </row>
    <row r="137" spans="2:6" x14ac:dyDescent="0.25">
      <c r="B137">
        <v>18</v>
      </c>
      <c r="C137">
        <v>100000</v>
      </c>
      <c r="D137">
        <v>1</v>
      </c>
      <c r="E137">
        <v>0</v>
      </c>
      <c r="F137">
        <v>558</v>
      </c>
    </row>
    <row r="138" spans="2:6" x14ac:dyDescent="0.25">
      <c r="B138">
        <v>7</v>
      </c>
      <c r="C138">
        <v>225000</v>
      </c>
      <c r="D138">
        <v>0</v>
      </c>
      <c r="E138">
        <v>0</v>
      </c>
      <c r="F138">
        <v>114</v>
      </c>
    </row>
    <row r="139" spans="2:6" x14ac:dyDescent="0.25">
      <c r="B139">
        <v>93</v>
      </c>
      <c r="C139">
        <v>150000</v>
      </c>
      <c r="D139">
        <v>0</v>
      </c>
      <c r="E139">
        <v>1</v>
      </c>
      <c r="F139">
        <v>643</v>
      </c>
    </row>
    <row r="140" spans="2:6" x14ac:dyDescent="0.25">
      <c r="B140">
        <v>57</v>
      </c>
      <c r="C140">
        <v>125000</v>
      </c>
      <c r="D140">
        <v>0</v>
      </c>
      <c r="E140">
        <v>1</v>
      </c>
      <c r="F140">
        <v>566</v>
      </c>
    </row>
    <row r="141" spans="2:6" x14ac:dyDescent="0.25">
      <c r="B141">
        <v>25</v>
      </c>
      <c r="C141">
        <v>125000</v>
      </c>
      <c r="D141">
        <v>1</v>
      </c>
      <c r="E141">
        <v>0</v>
      </c>
      <c r="F141">
        <v>139</v>
      </c>
    </row>
    <row r="142" spans="2:6" x14ac:dyDescent="0.25">
      <c r="B142">
        <v>7</v>
      </c>
      <c r="C142">
        <v>175000</v>
      </c>
      <c r="D142">
        <v>1</v>
      </c>
      <c r="E142">
        <v>0</v>
      </c>
      <c r="F142">
        <v>115</v>
      </c>
    </row>
    <row r="143" spans="2:6" x14ac:dyDescent="0.25">
      <c r="B143">
        <v>24</v>
      </c>
      <c r="C143">
        <v>150000</v>
      </c>
      <c r="D143">
        <v>0</v>
      </c>
      <c r="E143">
        <v>1</v>
      </c>
      <c r="F143">
        <v>299</v>
      </c>
    </row>
    <row r="144" spans="2:6" x14ac:dyDescent="0.25">
      <c r="B144">
        <v>25</v>
      </c>
      <c r="C144">
        <v>125000</v>
      </c>
      <c r="D144">
        <v>1</v>
      </c>
      <c r="E144">
        <v>0</v>
      </c>
      <c r="F144">
        <v>862</v>
      </c>
    </row>
    <row r="145" spans="2:6" x14ac:dyDescent="0.25">
      <c r="B145">
        <v>32</v>
      </c>
      <c r="C145">
        <v>150000</v>
      </c>
      <c r="D145">
        <v>0</v>
      </c>
      <c r="E145">
        <v>0</v>
      </c>
      <c r="F145">
        <v>406</v>
      </c>
    </row>
    <row r="146" spans="2:6" x14ac:dyDescent="0.25">
      <c r="B146">
        <v>98</v>
      </c>
      <c r="C146">
        <v>150000</v>
      </c>
      <c r="D146">
        <v>0</v>
      </c>
      <c r="E146">
        <v>0</v>
      </c>
      <c r="F146">
        <v>583</v>
      </c>
    </row>
    <row r="147" spans="2:6" x14ac:dyDescent="0.25">
      <c r="B147">
        <v>1</v>
      </c>
      <c r="C147">
        <v>250000</v>
      </c>
      <c r="D147">
        <v>1</v>
      </c>
      <c r="E147">
        <v>0</v>
      </c>
      <c r="F147">
        <v>54</v>
      </c>
    </row>
    <row r="148" spans="2:6" x14ac:dyDescent="0.25">
      <c r="B148">
        <v>92</v>
      </c>
      <c r="C148">
        <v>150000</v>
      </c>
      <c r="D148">
        <v>0</v>
      </c>
      <c r="E148">
        <v>0</v>
      </c>
      <c r="F148">
        <v>578</v>
      </c>
    </row>
    <row r="149" spans="2:6" x14ac:dyDescent="0.25">
      <c r="B149">
        <v>11</v>
      </c>
      <c r="C149">
        <v>200000</v>
      </c>
      <c r="D149">
        <v>1</v>
      </c>
      <c r="E149">
        <v>0</v>
      </c>
      <c r="F149">
        <v>168</v>
      </c>
    </row>
    <row r="150" spans="2:6" x14ac:dyDescent="0.25">
      <c r="B150">
        <v>11</v>
      </c>
      <c r="C150">
        <v>200000</v>
      </c>
      <c r="D150">
        <v>1</v>
      </c>
      <c r="E150">
        <v>0</v>
      </c>
      <c r="F150">
        <v>141</v>
      </c>
    </row>
    <row r="151" spans="2:6" x14ac:dyDescent="0.25">
      <c r="B151">
        <v>116</v>
      </c>
      <c r="C151">
        <v>150000</v>
      </c>
      <c r="D151">
        <v>1</v>
      </c>
      <c r="E151">
        <v>0</v>
      </c>
      <c r="F151">
        <v>582</v>
      </c>
    </row>
    <row r="152" spans="2:6" x14ac:dyDescent="0.25">
      <c r="B152">
        <v>28</v>
      </c>
      <c r="C152">
        <v>125000</v>
      </c>
      <c r="D152">
        <v>1</v>
      </c>
      <c r="E152">
        <v>0</v>
      </c>
      <c r="F152">
        <v>351</v>
      </c>
    </row>
    <row r="153" spans="2:6" x14ac:dyDescent="0.25">
      <c r="B153">
        <v>8</v>
      </c>
      <c r="C153">
        <v>200000</v>
      </c>
      <c r="D153">
        <v>0</v>
      </c>
      <c r="E153">
        <v>1</v>
      </c>
      <c r="F153">
        <v>99</v>
      </c>
    </row>
    <row r="154" spans="2:6" x14ac:dyDescent="0.25">
      <c r="B154">
        <v>21</v>
      </c>
      <c r="C154">
        <v>175000</v>
      </c>
      <c r="D154">
        <v>1</v>
      </c>
      <c r="E154">
        <v>0</v>
      </c>
      <c r="F154">
        <v>287</v>
      </c>
    </row>
    <row r="155" spans="2:6" x14ac:dyDescent="0.25">
      <c r="B155">
        <v>83</v>
      </c>
      <c r="C155">
        <v>200000</v>
      </c>
      <c r="D155">
        <v>1</v>
      </c>
      <c r="E155">
        <v>0</v>
      </c>
      <c r="F155">
        <v>383</v>
      </c>
    </row>
    <row r="156" spans="2:6" x14ac:dyDescent="0.25">
      <c r="B156">
        <v>4</v>
      </c>
      <c r="C156">
        <v>150000</v>
      </c>
      <c r="D156">
        <v>0</v>
      </c>
      <c r="E156">
        <v>0</v>
      </c>
      <c r="F156">
        <v>56</v>
      </c>
    </row>
    <row r="157" spans="2:6" x14ac:dyDescent="0.25">
      <c r="B157">
        <v>11</v>
      </c>
      <c r="C157">
        <v>175000</v>
      </c>
      <c r="D157">
        <v>1</v>
      </c>
      <c r="E157">
        <v>0</v>
      </c>
      <c r="F157">
        <v>101</v>
      </c>
    </row>
    <row r="158" spans="2:6" x14ac:dyDescent="0.25">
      <c r="B158">
        <v>80</v>
      </c>
      <c r="C158">
        <v>150000</v>
      </c>
      <c r="D158">
        <v>1</v>
      </c>
      <c r="E158">
        <v>0</v>
      </c>
      <c r="F158">
        <v>447</v>
      </c>
    </row>
    <row r="159" spans="2:6" x14ac:dyDescent="0.25">
      <c r="B159">
        <v>82</v>
      </c>
      <c r="C159">
        <v>175000</v>
      </c>
      <c r="D159">
        <v>0</v>
      </c>
      <c r="E159">
        <v>1</v>
      </c>
      <c r="F159">
        <v>568</v>
      </c>
    </row>
    <row r="160" spans="2:6" x14ac:dyDescent="0.25">
      <c r="B160">
        <v>93</v>
      </c>
      <c r="C160">
        <v>150000</v>
      </c>
      <c r="D160">
        <v>0</v>
      </c>
      <c r="E160">
        <v>1</v>
      </c>
      <c r="F160">
        <v>484</v>
      </c>
    </row>
    <row r="161" spans="2:6" x14ac:dyDescent="0.25">
      <c r="B161">
        <v>17</v>
      </c>
      <c r="C161">
        <v>250000</v>
      </c>
      <c r="D161">
        <v>1</v>
      </c>
      <c r="E161">
        <v>0</v>
      </c>
      <c r="F161">
        <v>232</v>
      </c>
    </row>
    <row r="162" spans="2:6" x14ac:dyDescent="0.25">
      <c r="B162">
        <v>125</v>
      </c>
      <c r="C162">
        <v>175000</v>
      </c>
      <c r="D162">
        <v>1</v>
      </c>
      <c r="E162">
        <v>0</v>
      </c>
      <c r="F162">
        <v>696</v>
      </c>
    </row>
    <row r="163" spans="2:6" x14ac:dyDescent="0.25">
      <c r="B163">
        <v>25</v>
      </c>
      <c r="C163">
        <v>250000</v>
      </c>
      <c r="D163">
        <v>0</v>
      </c>
      <c r="E163">
        <v>1</v>
      </c>
      <c r="F163">
        <v>714</v>
      </c>
    </row>
    <row r="164" spans="2:6" x14ac:dyDescent="0.25">
      <c r="B164">
        <v>10</v>
      </c>
      <c r="C164">
        <v>150000</v>
      </c>
      <c r="D164">
        <v>0</v>
      </c>
      <c r="E164">
        <v>1</v>
      </c>
      <c r="F164">
        <v>160</v>
      </c>
    </row>
    <row r="165" spans="2:6" x14ac:dyDescent="0.25">
      <c r="B165">
        <v>22</v>
      </c>
      <c r="C165">
        <v>200000</v>
      </c>
      <c r="D165">
        <v>0</v>
      </c>
      <c r="E165">
        <v>1</v>
      </c>
      <c r="F165">
        <v>466</v>
      </c>
    </row>
    <row r="166" spans="2:6" x14ac:dyDescent="0.25">
      <c r="B166">
        <v>14</v>
      </c>
      <c r="C166">
        <v>250000</v>
      </c>
      <c r="D166">
        <v>1</v>
      </c>
      <c r="E166">
        <v>0</v>
      </c>
      <c r="F166">
        <v>435</v>
      </c>
    </row>
    <row r="167" spans="2:6" x14ac:dyDescent="0.25">
      <c r="B167">
        <v>42</v>
      </c>
      <c r="C167">
        <v>175000</v>
      </c>
      <c r="D167">
        <v>0</v>
      </c>
      <c r="E167">
        <v>1</v>
      </c>
      <c r="F167">
        <v>434</v>
      </c>
    </row>
    <row r="168" spans="2:6" x14ac:dyDescent="0.25">
      <c r="B168">
        <v>25</v>
      </c>
      <c r="C168">
        <v>150000</v>
      </c>
      <c r="D168">
        <v>1</v>
      </c>
      <c r="E168">
        <v>0</v>
      </c>
      <c r="F168">
        <v>475</v>
      </c>
    </row>
    <row r="169" spans="2:6" x14ac:dyDescent="0.25">
      <c r="B169">
        <v>28</v>
      </c>
      <c r="C169">
        <v>200000</v>
      </c>
      <c r="D169">
        <v>0</v>
      </c>
      <c r="E169">
        <v>1</v>
      </c>
      <c r="F169">
        <v>889</v>
      </c>
    </row>
    <row r="170" spans="2:6" x14ac:dyDescent="0.25">
      <c r="B170">
        <v>13</v>
      </c>
      <c r="C170">
        <v>175000</v>
      </c>
      <c r="D170">
        <v>1</v>
      </c>
      <c r="E170">
        <v>0</v>
      </c>
      <c r="F170">
        <v>134</v>
      </c>
    </row>
    <row r="171" spans="2:6" x14ac:dyDescent="0.25">
      <c r="B171">
        <v>11</v>
      </c>
      <c r="C171">
        <v>125000</v>
      </c>
      <c r="D171">
        <v>0</v>
      </c>
      <c r="E171">
        <v>0</v>
      </c>
      <c r="F171">
        <v>174</v>
      </c>
    </row>
    <row r="172" spans="2:6" x14ac:dyDescent="0.25">
      <c r="B172">
        <v>2</v>
      </c>
      <c r="C172">
        <v>175000</v>
      </c>
      <c r="D172">
        <v>1</v>
      </c>
      <c r="E172">
        <v>0</v>
      </c>
      <c r="F172">
        <v>104</v>
      </c>
    </row>
    <row r="173" spans="2:6" x14ac:dyDescent="0.25">
      <c r="B173">
        <v>25</v>
      </c>
      <c r="C173">
        <v>225000</v>
      </c>
      <c r="D173">
        <v>1</v>
      </c>
      <c r="E173">
        <v>0</v>
      </c>
      <c r="F173">
        <v>708</v>
      </c>
    </row>
    <row r="174" spans="2:6" x14ac:dyDescent="0.25">
      <c r="B174">
        <v>41</v>
      </c>
      <c r="C174">
        <v>200000</v>
      </c>
      <c r="D174">
        <v>1</v>
      </c>
      <c r="E174">
        <v>0</v>
      </c>
      <c r="F174">
        <v>427</v>
      </c>
    </row>
    <row r="175" spans="2:6" x14ac:dyDescent="0.25">
      <c r="B175">
        <v>10</v>
      </c>
      <c r="C175">
        <v>150000</v>
      </c>
      <c r="D175">
        <v>0</v>
      </c>
      <c r="E175">
        <v>0</v>
      </c>
      <c r="F175">
        <v>614</v>
      </c>
    </row>
    <row r="176" spans="2:6" x14ac:dyDescent="0.25">
      <c r="B176">
        <v>29</v>
      </c>
      <c r="C176">
        <v>200000</v>
      </c>
      <c r="D176">
        <v>0</v>
      </c>
      <c r="E176">
        <v>1</v>
      </c>
      <c r="F176">
        <v>301</v>
      </c>
    </row>
    <row r="177" spans="2:6" x14ac:dyDescent="0.25">
      <c r="B177">
        <v>25</v>
      </c>
      <c r="C177">
        <v>200000</v>
      </c>
      <c r="D177">
        <v>0</v>
      </c>
      <c r="E177">
        <v>0</v>
      </c>
      <c r="F177">
        <v>614</v>
      </c>
    </row>
    <row r="178" spans="2:6" x14ac:dyDescent="0.25">
      <c r="B178">
        <v>24</v>
      </c>
      <c r="C178">
        <v>125000</v>
      </c>
      <c r="D178">
        <v>0</v>
      </c>
      <c r="E178">
        <v>0</v>
      </c>
      <c r="F178">
        <v>498</v>
      </c>
    </row>
    <row r="179" spans="2:6" x14ac:dyDescent="0.25">
      <c r="B179">
        <v>46</v>
      </c>
      <c r="C179">
        <v>175000</v>
      </c>
      <c r="D179">
        <v>1</v>
      </c>
      <c r="E179">
        <v>0</v>
      </c>
      <c r="F179">
        <v>956</v>
      </c>
    </row>
    <row r="180" spans="2:6" x14ac:dyDescent="0.25">
      <c r="B180">
        <v>3</v>
      </c>
      <c r="C180">
        <v>175000</v>
      </c>
      <c r="D180">
        <v>1</v>
      </c>
      <c r="E180">
        <v>0</v>
      </c>
      <c r="F180">
        <v>75</v>
      </c>
    </row>
    <row r="181" spans="2:6" x14ac:dyDescent="0.25">
      <c r="B181">
        <v>90</v>
      </c>
      <c r="C181">
        <v>150000</v>
      </c>
      <c r="D181">
        <v>1</v>
      </c>
      <c r="E181">
        <v>0</v>
      </c>
      <c r="F181">
        <v>425</v>
      </c>
    </row>
    <row r="182" spans="2:6" x14ac:dyDescent="0.25">
      <c r="B182">
        <v>16</v>
      </c>
      <c r="C182">
        <v>175000</v>
      </c>
      <c r="D182">
        <v>1</v>
      </c>
      <c r="E182">
        <v>0</v>
      </c>
      <c r="F182">
        <v>332</v>
      </c>
    </row>
    <row r="183" spans="2:6" x14ac:dyDescent="0.25">
      <c r="B183">
        <v>4</v>
      </c>
      <c r="C183">
        <v>150000</v>
      </c>
      <c r="D183">
        <v>0</v>
      </c>
      <c r="E183">
        <v>0</v>
      </c>
      <c r="F183">
        <v>107</v>
      </c>
    </row>
    <row r="184" spans="2:6" x14ac:dyDescent="0.25">
      <c r="B184">
        <v>25</v>
      </c>
      <c r="C184">
        <v>125000</v>
      </c>
      <c r="D184">
        <v>1</v>
      </c>
      <c r="E184">
        <v>0</v>
      </c>
      <c r="F184">
        <v>620</v>
      </c>
    </row>
    <row r="185" spans="2:6" x14ac:dyDescent="0.25">
      <c r="B185">
        <v>3</v>
      </c>
      <c r="C185">
        <v>250000</v>
      </c>
      <c r="D185">
        <v>1</v>
      </c>
      <c r="E185">
        <v>0</v>
      </c>
      <c r="F185">
        <v>98</v>
      </c>
    </row>
    <row r="186" spans="2:6" x14ac:dyDescent="0.25">
      <c r="B186">
        <v>14</v>
      </c>
      <c r="C186">
        <v>250000</v>
      </c>
      <c r="D186">
        <v>0</v>
      </c>
      <c r="E186">
        <v>0</v>
      </c>
      <c r="F186">
        <v>340</v>
      </c>
    </row>
    <row r="187" spans="2:6" x14ac:dyDescent="0.25">
      <c r="B187">
        <v>21</v>
      </c>
      <c r="C187">
        <v>225000</v>
      </c>
      <c r="D187">
        <v>0</v>
      </c>
      <c r="E187">
        <v>1</v>
      </c>
      <c r="F187">
        <v>872</v>
      </c>
    </row>
    <row r="188" spans="2:6" x14ac:dyDescent="0.25">
      <c r="B188">
        <v>66</v>
      </c>
      <c r="C188">
        <v>250000</v>
      </c>
      <c r="D188">
        <v>1</v>
      </c>
      <c r="E188">
        <v>0</v>
      </c>
      <c r="F188">
        <v>346</v>
      </c>
    </row>
    <row r="189" spans="2:6" x14ac:dyDescent="0.25">
      <c r="B189">
        <v>10</v>
      </c>
      <c r="C189">
        <v>175000</v>
      </c>
      <c r="D189">
        <v>1</v>
      </c>
      <c r="E189">
        <v>0</v>
      </c>
      <c r="F189">
        <v>630</v>
      </c>
    </row>
    <row r="190" spans="2:6" x14ac:dyDescent="0.25">
      <c r="B190">
        <v>9</v>
      </c>
      <c r="C190">
        <v>150000</v>
      </c>
      <c r="D190">
        <v>0</v>
      </c>
      <c r="E190">
        <v>0</v>
      </c>
      <c r="F190">
        <v>249</v>
      </c>
    </row>
    <row r="191" spans="2:6" x14ac:dyDescent="0.25">
      <c r="B191">
        <v>70</v>
      </c>
      <c r="C191">
        <v>200000</v>
      </c>
      <c r="D191">
        <v>1</v>
      </c>
      <c r="E191">
        <v>0</v>
      </c>
      <c r="F191">
        <v>696</v>
      </c>
    </row>
    <row r="192" spans="2:6" x14ac:dyDescent="0.25">
      <c r="B192">
        <v>16</v>
      </c>
      <c r="C192">
        <v>200000</v>
      </c>
      <c r="D192">
        <v>1</v>
      </c>
      <c r="E192">
        <v>0</v>
      </c>
      <c r="F192">
        <v>515</v>
      </c>
    </row>
    <row r="193" spans="2:6" x14ac:dyDescent="0.25">
      <c r="B193">
        <v>12</v>
      </c>
      <c r="C193">
        <v>250000</v>
      </c>
      <c r="D193">
        <v>0</v>
      </c>
      <c r="E193">
        <v>1</v>
      </c>
      <c r="F193">
        <v>213</v>
      </c>
    </row>
    <row r="194" spans="2:6" x14ac:dyDescent="0.25">
      <c r="B194">
        <v>8</v>
      </c>
      <c r="C194">
        <v>150000</v>
      </c>
      <c r="D194">
        <v>0</v>
      </c>
      <c r="E194">
        <v>0</v>
      </c>
      <c r="F194">
        <v>264</v>
      </c>
    </row>
    <row r="195" spans="2:6" x14ac:dyDescent="0.25">
      <c r="B195">
        <v>25</v>
      </c>
      <c r="C195">
        <v>125000</v>
      </c>
      <c r="D195">
        <v>0</v>
      </c>
      <c r="E195">
        <v>1</v>
      </c>
      <c r="F195">
        <v>402</v>
      </c>
    </row>
    <row r="196" spans="2:6" x14ac:dyDescent="0.25">
      <c r="B196">
        <v>4</v>
      </c>
      <c r="C196">
        <v>150000</v>
      </c>
      <c r="D196">
        <v>0</v>
      </c>
      <c r="E196">
        <v>0</v>
      </c>
      <c r="F196">
        <v>153</v>
      </c>
    </row>
    <row r="197" spans="2:6" x14ac:dyDescent="0.25">
      <c r="B197">
        <v>91</v>
      </c>
      <c r="C197">
        <v>150000</v>
      </c>
      <c r="D197">
        <v>1</v>
      </c>
      <c r="E197">
        <v>0</v>
      </c>
      <c r="F197">
        <v>943</v>
      </c>
    </row>
    <row r="198" spans="2:6" x14ac:dyDescent="0.25">
      <c r="B198">
        <v>94</v>
      </c>
      <c r="C198">
        <v>150000</v>
      </c>
      <c r="D198">
        <v>1</v>
      </c>
      <c r="E198">
        <v>0</v>
      </c>
      <c r="F198">
        <v>558</v>
      </c>
    </row>
    <row r="199" spans="2:6" x14ac:dyDescent="0.25">
      <c r="B199">
        <v>28</v>
      </c>
      <c r="C199">
        <v>225000</v>
      </c>
      <c r="D199">
        <v>0</v>
      </c>
      <c r="E199">
        <v>0</v>
      </c>
      <c r="F199">
        <v>589</v>
      </c>
    </row>
    <row r="200" spans="2:6" x14ac:dyDescent="0.25">
      <c r="B200">
        <v>5</v>
      </c>
      <c r="C200">
        <v>150000</v>
      </c>
      <c r="D200">
        <v>0</v>
      </c>
      <c r="E200">
        <v>0</v>
      </c>
      <c r="F200">
        <v>51</v>
      </c>
    </row>
    <row r="201" spans="2:6" x14ac:dyDescent="0.25">
      <c r="B201">
        <v>125</v>
      </c>
      <c r="C201">
        <v>250000</v>
      </c>
      <c r="D201">
        <v>1</v>
      </c>
      <c r="E201">
        <v>0</v>
      </c>
      <c r="F201">
        <v>980</v>
      </c>
    </row>
    <row r="202" spans="2:6" x14ac:dyDescent="0.25">
      <c r="B202">
        <v>4</v>
      </c>
      <c r="C202">
        <v>150000</v>
      </c>
      <c r="D202">
        <v>0</v>
      </c>
      <c r="E202">
        <v>0</v>
      </c>
      <c r="F202">
        <v>258</v>
      </c>
    </row>
    <row r="203" spans="2:6" x14ac:dyDescent="0.25">
      <c r="B203">
        <v>1</v>
      </c>
      <c r="C203">
        <v>150000</v>
      </c>
      <c r="D203">
        <v>1</v>
      </c>
      <c r="E203">
        <v>0</v>
      </c>
      <c r="F203">
        <v>52</v>
      </c>
    </row>
    <row r="204" spans="2:6" x14ac:dyDescent="0.25">
      <c r="B204">
        <v>38</v>
      </c>
      <c r="C204">
        <v>175000</v>
      </c>
      <c r="D204">
        <v>0</v>
      </c>
      <c r="E204">
        <v>0</v>
      </c>
      <c r="F204">
        <v>296</v>
      </c>
    </row>
    <row r="205" spans="2:6" x14ac:dyDescent="0.25">
      <c r="B205">
        <v>125</v>
      </c>
      <c r="C205">
        <v>250000</v>
      </c>
      <c r="D205">
        <v>1</v>
      </c>
      <c r="E205">
        <v>0</v>
      </c>
      <c r="F205">
        <v>865</v>
      </c>
    </row>
    <row r="206" spans="2:6" x14ac:dyDescent="0.25">
      <c r="B206">
        <v>25</v>
      </c>
      <c r="C206">
        <v>150000</v>
      </c>
      <c r="D206">
        <v>1</v>
      </c>
      <c r="E206">
        <v>0</v>
      </c>
      <c r="F206">
        <v>1086</v>
      </c>
    </row>
    <row r="207" spans="2:6" x14ac:dyDescent="0.25">
      <c r="B207">
        <v>79</v>
      </c>
      <c r="C207">
        <v>200000</v>
      </c>
      <c r="D207">
        <v>1</v>
      </c>
      <c r="E207">
        <v>0</v>
      </c>
      <c r="F207">
        <v>615</v>
      </c>
    </row>
    <row r="208" spans="2:6" x14ac:dyDescent="0.25">
      <c r="B208">
        <v>25</v>
      </c>
      <c r="C208">
        <v>200000</v>
      </c>
      <c r="D208">
        <v>0</v>
      </c>
      <c r="E208">
        <v>1</v>
      </c>
      <c r="F208">
        <v>671</v>
      </c>
    </row>
    <row r="209" spans="2:6" x14ac:dyDescent="0.25">
      <c r="B209">
        <v>5</v>
      </c>
      <c r="C209">
        <v>150000</v>
      </c>
      <c r="D209">
        <v>0</v>
      </c>
      <c r="E209">
        <v>0</v>
      </c>
      <c r="F209">
        <v>68</v>
      </c>
    </row>
    <row r="210" spans="2:6" x14ac:dyDescent="0.25">
      <c r="B210">
        <v>56</v>
      </c>
      <c r="C210">
        <v>150000</v>
      </c>
      <c r="D210">
        <v>0</v>
      </c>
      <c r="E210">
        <v>1</v>
      </c>
      <c r="F210">
        <v>877</v>
      </c>
    </row>
    <row r="211" spans="2:6" x14ac:dyDescent="0.25">
      <c r="B211">
        <v>17</v>
      </c>
      <c r="C211">
        <v>200000</v>
      </c>
      <c r="D211">
        <v>1</v>
      </c>
      <c r="E211">
        <v>0</v>
      </c>
      <c r="F211">
        <v>268</v>
      </c>
    </row>
    <row r="212" spans="2:6" x14ac:dyDescent="0.25">
      <c r="B212">
        <v>10</v>
      </c>
      <c r="C212">
        <v>225000</v>
      </c>
      <c r="D212">
        <v>0</v>
      </c>
      <c r="E212">
        <v>0</v>
      </c>
      <c r="F212">
        <v>124</v>
      </c>
    </row>
    <row r="213" spans="2:6" x14ac:dyDescent="0.25">
      <c r="B213">
        <v>97</v>
      </c>
      <c r="C213">
        <v>150000</v>
      </c>
      <c r="D213">
        <v>1</v>
      </c>
      <c r="E213">
        <v>0</v>
      </c>
      <c r="F213">
        <v>449</v>
      </c>
    </row>
    <row r="214" spans="2:6" x14ac:dyDescent="0.25">
      <c r="B214">
        <v>25</v>
      </c>
      <c r="C214">
        <v>225000</v>
      </c>
      <c r="D214">
        <v>1</v>
      </c>
      <c r="E214">
        <v>0</v>
      </c>
      <c r="F214">
        <v>730</v>
      </c>
    </row>
    <row r="215" spans="2:6" x14ac:dyDescent="0.25">
      <c r="B215">
        <v>2</v>
      </c>
      <c r="C215">
        <v>150000</v>
      </c>
      <c r="D215">
        <v>1</v>
      </c>
      <c r="E215">
        <v>0</v>
      </c>
      <c r="F215">
        <v>150</v>
      </c>
    </row>
    <row r="216" spans="2:6" x14ac:dyDescent="0.25">
      <c r="B216">
        <v>25</v>
      </c>
      <c r="C216">
        <v>150000</v>
      </c>
      <c r="D216">
        <v>0</v>
      </c>
      <c r="E216">
        <v>0</v>
      </c>
      <c r="F216">
        <v>130</v>
      </c>
    </row>
    <row r="217" spans="2:6" x14ac:dyDescent="0.25">
      <c r="B217">
        <v>18</v>
      </c>
      <c r="C217">
        <v>250000</v>
      </c>
      <c r="D217">
        <v>1</v>
      </c>
      <c r="E217">
        <v>0</v>
      </c>
      <c r="F217">
        <v>559</v>
      </c>
    </row>
    <row r="218" spans="2:6" x14ac:dyDescent="0.25">
      <c r="B218">
        <v>89</v>
      </c>
      <c r="C218">
        <v>150000</v>
      </c>
      <c r="D218">
        <v>1</v>
      </c>
      <c r="E218">
        <v>0</v>
      </c>
      <c r="F218">
        <v>1113</v>
      </c>
    </row>
    <row r="219" spans="2:6" x14ac:dyDescent="0.25">
      <c r="B219">
        <v>47</v>
      </c>
      <c r="C219">
        <v>225000</v>
      </c>
      <c r="D219">
        <v>1</v>
      </c>
      <c r="E219">
        <v>0</v>
      </c>
      <c r="F219">
        <v>417</v>
      </c>
    </row>
    <row r="220" spans="2:6" x14ac:dyDescent="0.25">
      <c r="B220">
        <v>8</v>
      </c>
      <c r="C220">
        <v>150000</v>
      </c>
      <c r="D220">
        <v>1</v>
      </c>
      <c r="E220">
        <v>0</v>
      </c>
      <c r="F220">
        <v>424</v>
      </c>
    </row>
    <row r="221" spans="2:6" x14ac:dyDescent="0.25">
      <c r="B221">
        <v>21</v>
      </c>
      <c r="C221">
        <v>225000</v>
      </c>
      <c r="D221">
        <v>0</v>
      </c>
      <c r="E221">
        <v>1</v>
      </c>
      <c r="F221">
        <v>205</v>
      </c>
    </row>
    <row r="222" spans="2:6" x14ac:dyDescent="0.25">
      <c r="B222">
        <v>21</v>
      </c>
      <c r="C222">
        <v>200000</v>
      </c>
      <c r="D222">
        <v>1</v>
      </c>
      <c r="E222">
        <v>0</v>
      </c>
      <c r="F222">
        <v>444</v>
      </c>
    </row>
    <row r="223" spans="2:6" x14ac:dyDescent="0.25">
      <c r="B223">
        <v>34</v>
      </c>
      <c r="C223">
        <v>175000</v>
      </c>
      <c r="D223">
        <v>1</v>
      </c>
      <c r="E223">
        <v>0</v>
      </c>
      <c r="F223">
        <v>304</v>
      </c>
    </row>
    <row r="224" spans="2:6" x14ac:dyDescent="0.25">
      <c r="B224">
        <v>7</v>
      </c>
      <c r="C224">
        <v>225000</v>
      </c>
      <c r="D224">
        <v>0</v>
      </c>
      <c r="E224">
        <v>1</v>
      </c>
      <c r="F224">
        <v>424</v>
      </c>
    </row>
    <row r="225" spans="2:6" x14ac:dyDescent="0.25">
      <c r="B225">
        <v>26</v>
      </c>
      <c r="C225">
        <v>225000</v>
      </c>
      <c r="D225">
        <v>1</v>
      </c>
      <c r="E225">
        <v>0</v>
      </c>
      <c r="F225">
        <v>311</v>
      </c>
    </row>
    <row r="226" spans="2:6" x14ac:dyDescent="0.25">
      <c r="B226">
        <v>45</v>
      </c>
      <c r="C226">
        <v>225000</v>
      </c>
      <c r="D226">
        <v>0</v>
      </c>
      <c r="E226">
        <v>1</v>
      </c>
      <c r="F226">
        <v>468</v>
      </c>
    </row>
    <row r="227" spans="2:6" x14ac:dyDescent="0.25">
      <c r="B227">
        <v>7</v>
      </c>
      <c r="C227">
        <v>175000</v>
      </c>
      <c r="D227">
        <v>0</v>
      </c>
      <c r="E227">
        <v>0</v>
      </c>
      <c r="F227">
        <v>117</v>
      </c>
    </row>
    <row r="228" spans="2:6" x14ac:dyDescent="0.25">
      <c r="B228">
        <v>25</v>
      </c>
      <c r="C228">
        <v>200000</v>
      </c>
      <c r="D228">
        <v>0</v>
      </c>
      <c r="E228">
        <v>0</v>
      </c>
      <c r="F228">
        <v>526</v>
      </c>
    </row>
    <row r="229" spans="2:6" x14ac:dyDescent="0.25">
      <c r="B229">
        <v>55</v>
      </c>
      <c r="C229">
        <v>250000</v>
      </c>
      <c r="D229">
        <v>1</v>
      </c>
      <c r="E229">
        <v>0</v>
      </c>
      <c r="F229">
        <v>303</v>
      </c>
    </row>
    <row r="230" spans="2:6" x14ac:dyDescent="0.25">
      <c r="B230">
        <v>4</v>
      </c>
      <c r="C230">
        <v>150000</v>
      </c>
      <c r="D230">
        <v>0</v>
      </c>
      <c r="E230">
        <v>1</v>
      </c>
      <c r="F230">
        <v>62</v>
      </c>
    </row>
    <row r="231" spans="2:6" x14ac:dyDescent="0.25">
      <c r="B231">
        <v>4</v>
      </c>
      <c r="C231">
        <v>150000</v>
      </c>
      <c r="D231">
        <v>0</v>
      </c>
      <c r="E231">
        <v>0</v>
      </c>
      <c r="F231">
        <v>63</v>
      </c>
    </row>
    <row r="232" spans="2:6" x14ac:dyDescent="0.25">
      <c r="B232">
        <v>2</v>
      </c>
      <c r="C232">
        <v>200000</v>
      </c>
      <c r="D232">
        <v>1</v>
      </c>
      <c r="E232">
        <v>0</v>
      </c>
      <c r="F232">
        <v>56</v>
      </c>
    </row>
    <row r="233" spans="2:6" x14ac:dyDescent="0.25">
      <c r="B233">
        <v>17</v>
      </c>
      <c r="C233">
        <v>200000</v>
      </c>
      <c r="D233">
        <v>1</v>
      </c>
      <c r="E233">
        <v>0</v>
      </c>
      <c r="F233">
        <v>157</v>
      </c>
    </row>
    <row r="234" spans="2:6" x14ac:dyDescent="0.25">
      <c r="B234">
        <v>23</v>
      </c>
      <c r="C234">
        <v>225000</v>
      </c>
      <c r="D234">
        <v>0</v>
      </c>
      <c r="E234">
        <v>0</v>
      </c>
      <c r="F234">
        <v>473</v>
      </c>
    </row>
    <row r="235" spans="2:6" x14ac:dyDescent="0.25">
      <c r="B235">
        <v>68</v>
      </c>
      <c r="C235">
        <v>225000</v>
      </c>
      <c r="D235">
        <v>1</v>
      </c>
      <c r="E235">
        <v>0</v>
      </c>
      <c r="F235">
        <v>533</v>
      </c>
    </row>
    <row r="236" spans="2:6" x14ac:dyDescent="0.25">
      <c r="B236">
        <v>66</v>
      </c>
      <c r="C236">
        <v>200000</v>
      </c>
      <c r="D236">
        <v>0</v>
      </c>
      <c r="E236">
        <v>0</v>
      </c>
      <c r="F236">
        <v>304</v>
      </c>
    </row>
    <row r="237" spans="2:6" x14ac:dyDescent="0.25">
      <c r="B237">
        <v>64</v>
      </c>
      <c r="C237">
        <v>150000</v>
      </c>
      <c r="D237">
        <v>0</v>
      </c>
      <c r="E237">
        <v>0</v>
      </c>
      <c r="F237">
        <v>403</v>
      </c>
    </row>
    <row r="238" spans="2:6" x14ac:dyDescent="0.25">
      <c r="B238">
        <v>4</v>
      </c>
      <c r="C238">
        <v>150000</v>
      </c>
      <c r="D238">
        <v>0</v>
      </c>
      <c r="E238">
        <v>0</v>
      </c>
      <c r="F238">
        <v>61</v>
      </c>
    </row>
    <row r="239" spans="2:6" x14ac:dyDescent="0.25">
      <c r="B239">
        <v>28</v>
      </c>
      <c r="C239">
        <v>200000</v>
      </c>
      <c r="D239">
        <v>1</v>
      </c>
      <c r="E239">
        <v>0</v>
      </c>
      <c r="F239">
        <v>709</v>
      </c>
    </row>
    <row r="240" spans="2:6" x14ac:dyDescent="0.25">
      <c r="B240">
        <v>14</v>
      </c>
      <c r="C240">
        <v>225000</v>
      </c>
      <c r="D240">
        <v>1</v>
      </c>
      <c r="E240">
        <v>0</v>
      </c>
      <c r="F240">
        <v>358</v>
      </c>
    </row>
    <row r="241" spans="2:6" x14ac:dyDescent="0.25">
      <c r="B241">
        <v>50</v>
      </c>
      <c r="C241">
        <v>225000</v>
      </c>
      <c r="D241">
        <v>0</v>
      </c>
      <c r="E241">
        <v>1</v>
      </c>
      <c r="F241">
        <v>625</v>
      </c>
    </row>
    <row r="242" spans="2:6" x14ac:dyDescent="0.25">
      <c r="B242">
        <v>1</v>
      </c>
      <c r="C242">
        <v>175000</v>
      </c>
      <c r="D242">
        <v>1</v>
      </c>
      <c r="E242">
        <v>0</v>
      </c>
      <c r="F242">
        <v>140</v>
      </c>
    </row>
    <row r="243" spans="2:6" x14ac:dyDescent="0.25">
      <c r="B243">
        <v>25</v>
      </c>
      <c r="C243">
        <v>250000</v>
      </c>
      <c r="D243">
        <v>1</v>
      </c>
      <c r="E243">
        <v>0</v>
      </c>
      <c r="F243">
        <v>400</v>
      </c>
    </row>
    <row r="244" spans="2:6" x14ac:dyDescent="0.25">
      <c r="B244">
        <v>6</v>
      </c>
      <c r="C244">
        <v>250000</v>
      </c>
      <c r="D244">
        <v>0</v>
      </c>
      <c r="E244">
        <v>0</v>
      </c>
      <c r="F244">
        <v>51</v>
      </c>
    </row>
    <row r="245" spans="2:6" x14ac:dyDescent="0.25">
      <c r="B245">
        <v>6</v>
      </c>
      <c r="C245">
        <v>150000</v>
      </c>
      <c r="D245">
        <v>0</v>
      </c>
      <c r="E245">
        <v>0</v>
      </c>
      <c r="F245">
        <v>257</v>
      </c>
    </row>
    <row r="246" spans="2:6" x14ac:dyDescent="0.25">
      <c r="B246">
        <v>2</v>
      </c>
      <c r="C246">
        <v>250000</v>
      </c>
      <c r="D246">
        <v>1</v>
      </c>
      <c r="E246">
        <v>0</v>
      </c>
      <c r="F246">
        <v>103</v>
      </c>
    </row>
    <row r="247" spans="2:6" x14ac:dyDescent="0.25">
      <c r="B247">
        <v>99</v>
      </c>
      <c r="C247">
        <v>150000</v>
      </c>
      <c r="D247">
        <v>0</v>
      </c>
      <c r="E247">
        <v>1</v>
      </c>
      <c r="F247">
        <v>412</v>
      </c>
    </row>
    <row r="248" spans="2:6" x14ac:dyDescent="0.25">
      <c r="B248">
        <v>4</v>
      </c>
      <c r="C248">
        <v>150000</v>
      </c>
      <c r="D248">
        <v>0</v>
      </c>
      <c r="E248">
        <v>0</v>
      </c>
      <c r="F248">
        <v>58</v>
      </c>
    </row>
    <row r="249" spans="2:6" x14ac:dyDescent="0.25">
      <c r="B249">
        <v>13</v>
      </c>
      <c r="C249">
        <v>225000</v>
      </c>
      <c r="D249">
        <v>0</v>
      </c>
      <c r="E249">
        <v>0</v>
      </c>
      <c r="F249">
        <v>241</v>
      </c>
    </row>
    <row r="250" spans="2:6" x14ac:dyDescent="0.25">
      <c r="B250">
        <v>3</v>
      </c>
      <c r="C250">
        <v>200000</v>
      </c>
      <c r="D250">
        <v>1</v>
      </c>
      <c r="E250">
        <v>0</v>
      </c>
      <c r="F250">
        <v>174</v>
      </c>
    </row>
    <row r="251" spans="2:6" x14ac:dyDescent="0.25">
      <c r="B251">
        <v>82</v>
      </c>
      <c r="C251">
        <v>175000</v>
      </c>
      <c r="D251">
        <v>0</v>
      </c>
      <c r="E251">
        <v>0</v>
      </c>
      <c r="F251">
        <v>514</v>
      </c>
    </row>
    <row r="252" spans="2:6" x14ac:dyDescent="0.25">
      <c r="B252">
        <v>6</v>
      </c>
      <c r="C252">
        <v>150000</v>
      </c>
      <c r="D252">
        <v>0</v>
      </c>
      <c r="E252">
        <v>1</v>
      </c>
      <c r="F252">
        <v>103</v>
      </c>
    </row>
    <row r="253" spans="2:6" x14ac:dyDescent="0.25">
      <c r="B253">
        <v>11</v>
      </c>
      <c r="C253">
        <v>150000</v>
      </c>
      <c r="D253">
        <v>0</v>
      </c>
      <c r="E253">
        <v>0</v>
      </c>
      <c r="F253">
        <v>444</v>
      </c>
    </row>
    <row r="254" spans="2:6" x14ac:dyDescent="0.25">
      <c r="B254">
        <v>93</v>
      </c>
      <c r="C254">
        <v>150000</v>
      </c>
      <c r="D254">
        <v>1</v>
      </c>
      <c r="E254">
        <v>0</v>
      </c>
      <c r="F254">
        <v>425</v>
      </c>
    </row>
    <row r="255" spans="2:6" x14ac:dyDescent="0.25">
      <c r="B255">
        <v>25</v>
      </c>
      <c r="C255">
        <v>250000</v>
      </c>
      <c r="D255">
        <v>1</v>
      </c>
      <c r="E255">
        <v>0</v>
      </c>
      <c r="F255">
        <v>969</v>
      </c>
    </row>
    <row r="256" spans="2:6" x14ac:dyDescent="0.25">
      <c r="B256">
        <v>28</v>
      </c>
      <c r="C256">
        <v>250000</v>
      </c>
      <c r="D256">
        <v>1</v>
      </c>
      <c r="E256">
        <v>0</v>
      </c>
      <c r="F256">
        <v>349</v>
      </c>
    </row>
    <row r="257" spans="2:6" x14ac:dyDescent="0.25">
      <c r="B257">
        <v>15</v>
      </c>
      <c r="C257">
        <v>150000</v>
      </c>
      <c r="D257">
        <v>0</v>
      </c>
      <c r="E257">
        <v>0</v>
      </c>
      <c r="F257">
        <v>124</v>
      </c>
    </row>
    <row r="258" spans="2:6" x14ac:dyDescent="0.25">
      <c r="B258">
        <v>25</v>
      </c>
      <c r="C258">
        <v>150000</v>
      </c>
      <c r="D258">
        <v>0</v>
      </c>
      <c r="E258">
        <v>1</v>
      </c>
      <c r="F258">
        <v>540</v>
      </c>
    </row>
    <row r="259" spans="2:6" x14ac:dyDescent="0.25">
      <c r="B259">
        <v>8</v>
      </c>
      <c r="C259">
        <v>225000</v>
      </c>
      <c r="D259">
        <v>0</v>
      </c>
      <c r="E259">
        <v>0</v>
      </c>
      <c r="F259">
        <v>162</v>
      </c>
    </row>
    <row r="260" spans="2:6" x14ac:dyDescent="0.25">
      <c r="B260">
        <v>63</v>
      </c>
      <c r="C260">
        <v>225000</v>
      </c>
      <c r="D260">
        <v>0</v>
      </c>
      <c r="E260">
        <v>1</v>
      </c>
      <c r="F260">
        <v>653</v>
      </c>
    </row>
    <row r="261" spans="2:6" x14ac:dyDescent="0.25">
      <c r="B261">
        <v>48</v>
      </c>
      <c r="C261">
        <v>250000</v>
      </c>
      <c r="D261">
        <v>0</v>
      </c>
      <c r="E261">
        <v>0</v>
      </c>
      <c r="F261">
        <v>501</v>
      </c>
    </row>
    <row r="262" spans="2:6" x14ac:dyDescent="0.25">
      <c r="B262">
        <v>41</v>
      </c>
      <c r="C262">
        <v>250000</v>
      </c>
      <c r="D262">
        <v>0</v>
      </c>
      <c r="E262">
        <v>0</v>
      </c>
      <c r="F262">
        <v>511</v>
      </c>
    </row>
    <row r="263" spans="2:6" x14ac:dyDescent="0.25">
      <c r="B263">
        <v>10</v>
      </c>
      <c r="C263">
        <v>200000</v>
      </c>
      <c r="D263">
        <v>0</v>
      </c>
      <c r="E263">
        <v>0</v>
      </c>
      <c r="F263">
        <v>125</v>
      </c>
    </row>
    <row r="264" spans="2:6" x14ac:dyDescent="0.25">
      <c r="B264">
        <v>52</v>
      </c>
      <c r="C264">
        <v>175000</v>
      </c>
      <c r="D264">
        <v>0</v>
      </c>
      <c r="E264">
        <v>0</v>
      </c>
      <c r="F264">
        <v>323</v>
      </c>
    </row>
    <row r="265" spans="2:6" x14ac:dyDescent="0.25">
      <c r="B265">
        <v>3</v>
      </c>
      <c r="C265">
        <v>200000</v>
      </c>
      <c r="D265">
        <v>1</v>
      </c>
      <c r="E265">
        <v>0</v>
      </c>
      <c r="F265">
        <v>57</v>
      </c>
    </row>
    <row r="266" spans="2:6" x14ac:dyDescent="0.25">
      <c r="B266">
        <v>66</v>
      </c>
      <c r="C266">
        <v>150000</v>
      </c>
      <c r="D266">
        <v>0</v>
      </c>
      <c r="E266">
        <v>0</v>
      </c>
      <c r="F266">
        <v>548</v>
      </c>
    </row>
    <row r="267" spans="2:6" x14ac:dyDescent="0.25">
      <c r="B267">
        <v>50</v>
      </c>
      <c r="C267">
        <v>250000</v>
      </c>
      <c r="D267">
        <v>0</v>
      </c>
      <c r="E267">
        <v>0</v>
      </c>
      <c r="F267">
        <v>447</v>
      </c>
    </row>
    <row r="268" spans="2:6" x14ac:dyDescent="0.25">
      <c r="B268">
        <v>25</v>
      </c>
      <c r="C268">
        <v>250000</v>
      </c>
      <c r="D268">
        <v>1</v>
      </c>
      <c r="E268">
        <v>0</v>
      </c>
      <c r="F268">
        <v>518</v>
      </c>
    </row>
    <row r="269" spans="2:6" x14ac:dyDescent="0.25">
      <c r="B269">
        <v>25</v>
      </c>
      <c r="C269">
        <v>225000</v>
      </c>
      <c r="D269">
        <v>1</v>
      </c>
      <c r="E269">
        <v>0</v>
      </c>
      <c r="F269">
        <v>310</v>
      </c>
    </row>
    <row r="270" spans="2:6" x14ac:dyDescent="0.25">
      <c r="B270">
        <v>77</v>
      </c>
      <c r="C270">
        <v>250000</v>
      </c>
      <c r="D270">
        <v>0</v>
      </c>
      <c r="E270">
        <v>0</v>
      </c>
      <c r="F270">
        <v>1063</v>
      </c>
    </row>
    <row r="271" spans="2:6" x14ac:dyDescent="0.25">
      <c r="B271">
        <v>74</v>
      </c>
      <c r="C271">
        <v>175000</v>
      </c>
      <c r="D271">
        <v>0</v>
      </c>
      <c r="E271">
        <v>0</v>
      </c>
      <c r="F271">
        <v>517</v>
      </c>
    </row>
    <row r="272" spans="2:6" x14ac:dyDescent="0.25">
      <c r="B272">
        <v>14</v>
      </c>
      <c r="C272">
        <v>25000</v>
      </c>
      <c r="D272">
        <v>0</v>
      </c>
      <c r="E272">
        <v>1</v>
      </c>
      <c r="F272">
        <v>570</v>
      </c>
    </row>
    <row r="273" spans="2:8" x14ac:dyDescent="0.25">
      <c r="B273">
        <v>32</v>
      </c>
      <c r="C273">
        <v>25000</v>
      </c>
      <c r="D273">
        <v>0</v>
      </c>
      <c r="E273">
        <v>0</v>
      </c>
      <c r="F273">
        <v>493</v>
      </c>
    </row>
    <row r="274" spans="2:8" x14ac:dyDescent="0.25">
      <c r="B274">
        <v>96</v>
      </c>
      <c r="C274">
        <v>150000</v>
      </c>
      <c r="D274">
        <v>1</v>
      </c>
      <c r="E274">
        <v>0</v>
      </c>
      <c r="F274">
        <v>665</v>
      </c>
    </row>
    <row r="275" spans="2:8" x14ac:dyDescent="0.25">
      <c r="B275">
        <v>73</v>
      </c>
      <c r="C275">
        <v>25000</v>
      </c>
      <c r="D275">
        <v>1</v>
      </c>
      <c r="E275">
        <v>0</v>
      </c>
      <c r="F275">
        <v>457</v>
      </c>
    </row>
    <row r="276" spans="2:8" x14ac:dyDescent="0.25">
      <c r="B276">
        <v>25</v>
      </c>
      <c r="C276">
        <v>25000</v>
      </c>
      <c r="D276">
        <v>1</v>
      </c>
      <c r="E276">
        <v>0</v>
      </c>
      <c r="F276">
        <v>550</v>
      </c>
    </row>
    <row r="277" spans="2:8" x14ac:dyDescent="0.25">
      <c r="B277">
        <v>35</v>
      </c>
      <c r="C277">
        <v>25000</v>
      </c>
      <c r="D277">
        <v>0</v>
      </c>
      <c r="E277">
        <v>0</v>
      </c>
      <c r="F277">
        <v>345</v>
      </c>
    </row>
    <row r="278" spans="2:8" x14ac:dyDescent="0.25">
      <c r="B278">
        <v>7</v>
      </c>
      <c r="C278">
        <v>25000</v>
      </c>
      <c r="D278">
        <v>0</v>
      </c>
      <c r="E278">
        <v>1</v>
      </c>
      <c r="F278">
        <v>77</v>
      </c>
    </row>
    <row r="279" spans="2:8" x14ac:dyDescent="0.25">
      <c r="B279">
        <v>6</v>
      </c>
      <c r="C279">
        <v>150000</v>
      </c>
      <c r="D279">
        <v>0</v>
      </c>
      <c r="E279">
        <v>1</v>
      </c>
      <c r="F279">
        <v>131</v>
      </c>
    </row>
    <row r="280" spans="2:8" x14ac:dyDescent="0.25">
      <c r="B280">
        <v>20</v>
      </c>
      <c r="C280">
        <v>25000</v>
      </c>
      <c r="D280">
        <v>0</v>
      </c>
      <c r="E280">
        <v>0</v>
      </c>
      <c r="F280">
        <v>336</v>
      </c>
    </row>
    <row r="281" spans="2:8" x14ac:dyDescent="0.25">
      <c r="B281">
        <v>33</v>
      </c>
      <c r="C281">
        <v>25000</v>
      </c>
      <c r="D281">
        <v>1</v>
      </c>
      <c r="E281">
        <v>0</v>
      </c>
      <c r="F281">
        <v>515</v>
      </c>
    </row>
    <row r="282" spans="2:8" x14ac:dyDescent="0.25">
      <c r="B282">
        <v>32</v>
      </c>
      <c r="C282">
        <v>25000</v>
      </c>
      <c r="D282">
        <v>1</v>
      </c>
      <c r="E282">
        <v>0</v>
      </c>
      <c r="F282">
        <v>399</v>
      </c>
    </row>
    <row r="283" spans="2:8" x14ac:dyDescent="0.25">
      <c r="B283">
        <v>25</v>
      </c>
      <c r="C283">
        <v>150000</v>
      </c>
      <c r="D283">
        <v>1</v>
      </c>
      <c r="E283">
        <v>0</v>
      </c>
      <c r="F283">
        <v>760</v>
      </c>
    </row>
    <row r="284" spans="2:8" x14ac:dyDescent="0.25">
      <c r="B284">
        <v>16</v>
      </c>
      <c r="C284">
        <v>25000</v>
      </c>
      <c r="D284">
        <v>1</v>
      </c>
      <c r="E284">
        <v>0</v>
      </c>
      <c r="F284">
        <v>492</v>
      </c>
      <c r="H284" t="s">
        <v>4</v>
      </c>
    </row>
    <row r="285" spans="2:8" x14ac:dyDescent="0.25">
      <c r="B285">
        <v>33</v>
      </c>
      <c r="C285">
        <v>25000</v>
      </c>
      <c r="D285">
        <v>0</v>
      </c>
      <c r="E285">
        <v>1</v>
      </c>
      <c r="F285">
        <v>275</v>
      </c>
      <c r="H285" t="s">
        <v>9</v>
      </c>
    </row>
    <row r="286" spans="2:8" x14ac:dyDescent="0.25">
      <c r="B286">
        <v>31</v>
      </c>
      <c r="C286">
        <v>25000</v>
      </c>
      <c r="D286">
        <v>1</v>
      </c>
      <c r="E286">
        <v>0</v>
      </c>
      <c r="F286">
        <v>638</v>
      </c>
    </row>
    <row r="287" spans="2:8" x14ac:dyDescent="0.25">
      <c r="B287">
        <v>1</v>
      </c>
      <c r="C287">
        <v>25000</v>
      </c>
      <c r="D287">
        <v>1</v>
      </c>
      <c r="E287">
        <v>0</v>
      </c>
      <c r="F287">
        <v>102</v>
      </c>
    </row>
    <row r="288" spans="2:8" x14ac:dyDescent="0.25">
      <c r="B288">
        <v>44</v>
      </c>
      <c r="C288">
        <v>25000</v>
      </c>
      <c r="D288">
        <v>0</v>
      </c>
      <c r="E288">
        <v>0</v>
      </c>
      <c r="F288">
        <v>615</v>
      </c>
    </row>
    <row r="289" spans="2:6" x14ac:dyDescent="0.25">
      <c r="B289">
        <v>4</v>
      </c>
      <c r="C289">
        <v>25000</v>
      </c>
      <c r="D289">
        <v>1</v>
      </c>
      <c r="E289">
        <v>0</v>
      </c>
      <c r="F289">
        <v>50</v>
      </c>
    </row>
    <row r="290" spans="2:6" x14ac:dyDescent="0.25">
      <c r="B290">
        <v>34</v>
      </c>
      <c r="C290">
        <v>25000</v>
      </c>
      <c r="D290">
        <v>1</v>
      </c>
      <c r="E290">
        <v>0</v>
      </c>
      <c r="F290">
        <v>560</v>
      </c>
    </row>
    <row r="291" spans="2:6" x14ac:dyDescent="0.25">
      <c r="B291">
        <v>25</v>
      </c>
      <c r="C291">
        <v>25000</v>
      </c>
      <c r="D291">
        <v>1</v>
      </c>
      <c r="E291">
        <v>0</v>
      </c>
      <c r="F291">
        <v>575</v>
      </c>
    </row>
    <row r="292" spans="2:6" x14ac:dyDescent="0.25">
      <c r="B292">
        <v>53</v>
      </c>
      <c r="C292">
        <v>25000</v>
      </c>
      <c r="D292">
        <v>0</v>
      </c>
      <c r="E292">
        <v>1</v>
      </c>
      <c r="F292">
        <v>474</v>
      </c>
    </row>
    <row r="293" spans="2:6" x14ac:dyDescent="0.25">
      <c r="B293">
        <v>21</v>
      </c>
      <c r="C293">
        <v>25000</v>
      </c>
      <c r="D293">
        <v>1</v>
      </c>
      <c r="E293">
        <v>0</v>
      </c>
      <c r="F293">
        <v>533</v>
      </c>
    </row>
    <row r="294" spans="2:6" x14ac:dyDescent="0.25">
      <c r="B294">
        <v>73</v>
      </c>
      <c r="C294">
        <v>25000</v>
      </c>
      <c r="D294">
        <v>0</v>
      </c>
      <c r="E294">
        <v>0</v>
      </c>
      <c r="F294">
        <v>607</v>
      </c>
    </row>
    <row r="295" spans="2:6" x14ac:dyDescent="0.25">
      <c r="B295">
        <v>1</v>
      </c>
      <c r="C295">
        <v>25000</v>
      </c>
      <c r="D295">
        <v>1</v>
      </c>
      <c r="E295">
        <v>0</v>
      </c>
      <c r="F295">
        <v>93</v>
      </c>
    </row>
    <row r="296" spans="2:6" x14ac:dyDescent="0.25">
      <c r="B296">
        <v>74</v>
      </c>
      <c r="C296">
        <v>50000</v>
      </c>
      <c r="D296">
        <v>1</v>
      </c>
      <c r="E296">
        <v>0</v>
      </c>
      <c r="F296">
        <v>615</v>
      </c>
    </row>
    <row r="297" spans="2:6" x14ac:dyDescent="0.25">
      <c r="B297">
        <v>9</v>
      </c>
      <c r="C297">
        <v>50000</v>
      </c>
      <c r="D297">
        <v>0</v>
      </c>
      <c r="E297">
        <v>0</v>
      </c>
      <c r="F297">
        <v>563</v>
      </c>
    </row>
    <row r="298" spans="2:6" x14ac:dyDescent="0.25">
      <c r="B298">
        <v>13</v>
      </c>
      <c r="C298">
        <v>50000</v>
      </c>
      <c r="D298">
        <v>1</v>
      </c>
      <c r="E298">
        <v>0</v>
      </c>
      <c r="F298">
        <v>180</v>
      </c>
    </row>
    <row r="299" spans="2:6" x14ac:dyDescent="0.25">
      <c r="B299">
        <v>25</v>
      </c>
      <c r="C299">
        <v>25000</v>
      </c>
      <c r="D299">
        <v>1</v>
      </c>
      <c r="E299">
        <v>0</v>
      </c>
      <c r="F299">
        <v>301</v>
      </c>
    </row>
    <row r="300" spans="2:6" x14ac:dyDescent="0.25">
      <c r="B300">
        <v>5</v>
      </c>
      <c r="C300">
        <v>150000</v>
      </c>
      <c r="D300">
        <v>0</v>
      </c>
      <c r="E300">
        <v>0</v>
      </c>
      <c r="F300">
        <v>209</v>
      </c>
    </row>
    <row r="301" spans="2:6" x14ac:dyDescent="0.25">
      <c r="B301">
        <v>106</v>
      </c>
      <c r="C301">
        <v>150000</v>
      </c>
      <c r="D301">
        <v>1</v>
      </c>
      <c r="E301">
        <v>0</v>
      </c>
      <c r="F301">
        <v>531</v>
      </c>
    </row>
    <row r="314" spans="2:5" x14ac:dyDescent="0.25">
      <c r="B314" s="2"/>
      <c r="C314" s="2"/>
      <c r="D314" s="2"/>
      <c r="E314" s="2"/>
    </row>
  </sheetData>
  <sortState xmlns:xlrd2="http://schemas.microsoft.com/office/spreadsheetml/2017/richdata2" ref="H283:H285">
    <sortCondition ref="H283:H285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Tussing</dc:creator>
  <cp:lastModifiedBy>Raheel Rupani</cp:lastModifiedBy>
  <dcterms:created xsi:type="dcterms:W3CDTF">2016-03-30T09:30:14Z</dcterms:created>
  <dcterms:modified xsi:type="dcterms:W3CDTF">2021-03-25T12:27:41Z</dcterms:modified>
</cp:coreProperties>
</file>