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ilsarvaiya/Desktop/Rahil/NCSU/MS CS/Sem 3/Independent Study/political-bias-in-BERT/results/"/>
    </mc:Choice>
  </mc:AlternateContent>
  <xr:revisionPtr revIDLastSave="0" documentId="8_{625B2D63-B69F-4B4F-9D1D-2CA56D8FB661}" xr6:coauthVersionLast="47" xr6:coauthVersionMax="47" xr10:uidLastSave="{00000000-0000-0000-0000-000000000000}"/>
  <bookViews>
    <workbookView xWindow="0" yWindow="0" windowWidth="68800" windowHeight="28800" firstSheet="3" activeTab="4"/>
  </bookViews>
  <sheets>
    <sheet name="covid_validation_results_B_0 " sheetId="1" r:id="rId1"/>
    <sheet name="covid_validation_results_B_1" sheetId="2" r:id="rId2"/>
    <sheet name="covid_validation_results_B_2" sheetId="3" r:id="rId3"/>
    <sheet name="covid_validation_results_B_3" sheetId="4" r:id="rId4"/>
    <sheet name="covid_validation_results_B_4" sheetId="5" r:id="rId5"/>
    <sheet name="covid_validation_results_B_5" sheetId="6" r:id="rId6"/>
    <sheet name="FINAL" sheetId="7" r:id="rId7"/>
    <sheet name="covid_validation_results_L_0" sheetId="8" r:id="rId8"/>
    <sheet name="covid_validation_results_L_1" sheetId="9" r:id="rId9"/>
    <sheet name="covid_validation_results_L_2" sheetId="10" r:id="rId10"/>
    <sheet name="covid_validation_results_L_3" sheetId="11" r:id="rId11"/>
    <sheet name="covid_validation_results_L_4" sheetId="12" r:id="rId12"/>
    <sheet name="covid_validation_results_L_5" sheetId="13" r:id="rId13"/>
    <sheet name="covid_validation_results_R_0" sheetId="14" r:id="rId14"/>
    <sheet name="covid_validation_results_R_1" sheetId="15" r:id="rId15"/>
    <sheet name="covid_validation_results_R_2" sheetId="16" r:id="rId16"/>
    <sheet name="covid_validation_results_R_3" sheetId="17" r:id="rId17"/>
    <sheet name="covid_validation_results_R_4" sheetId="18" r:id="rId18"/>
    <sheet name="covid_validation_results_R_5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7" l="1"/>
  <c r="I6" i="7"/>
  <c r="I7" i="7"/>
  <c r="I8" i="7"/>
  <c r="I11" i="7"/>
  <c r="M52" i="14"/>
  <c r="K51" i="14"/>
  <c r="L51" i="14"/>
  <c r="M51" i="14"/>
  <c r="N51" i="14"/>
  <c r="M73" i="15"/>
  <c r="N72" i="15"/>
  <c r="K72" i="15"/>
  <c r="L72" i="15"/>
  <c r="M72" i="15"/>
  <c r="M222" i="16"/>
  <c r="K221" i="16"/>
  <c r="L221" i="16"/>
  <c r="M221" i="16"/>
  <c r="N221" i="16"/>
  <c r="M34" i="17"/>
  <c r="K33" i="17"/>
  <c r="L33" i="17"/>
  <c r="M33" i="17"/>
  <c r="N33" i="17"/>
  <c r="M35" i="18"/>
  <c r="K34" i="18"/>
  <c r="L34" i="18"/>
  <c r="M34" i="18"/>
  <c r="N34" i="18"/>
  <c r="M23" i="19"/>
  <c r="N2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" i="19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2" i="18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2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2" i="14"/>
  <c r="K22" i="19"/>
  <c r="L22" i="19"/>
  <c r="M22" i="19"/>
  <c r="M23" i="13"/>
  <c r="M35" i="12"/>
  <c r="K34" i="12"/>
  <c r="L34" i="12"/>
  <c r="M34" i="12"/>
  <c r="N34" i="12"/>
  <c r="M34" i="11"/>
  <c r="M222" i="10"/>
  <c r="M73" i="9"/>
  <c r="M52" i="8"/>
  <c r="N23" i="6"/>
  <c r="N35" i="5"/>
  <c r="N34" i="4"/>
  <c r="P3" i="1"/>
  <c r="P4" i="1"/>
  <c r="P5" i="1"/>
  <c r="P6" i="1"/>
  <c r="P51" i="1" s="1"/>
  <c r="O52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O3" i="2"/>
  <c r="O4" i="2"/>
  <c r="O5" i="2"/>
  <c r="O72" i="2" s="1"/>
  <c r="N73" i="2" s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2" i="2"/>
  <c r="N222" i="3"/>
  <c r="O3" i="3"/>
  <c r="O4" i="3"/>
  <c r="O5" i="3"/>
  <c r="O6" i="3"/>
  <c r="O7" i="3"/>
  <c r="O8" i="3"/>
  <c r="O9" i="3"/>
  <c r="O10" i="3"/>
  <c r="O221" i="3" s="1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" i="3"/>
  <c r="O33" i="4"/>
  <c r="O3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O3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2" i="5"/>
  <c r="O3" i="6"/>
  <c r="O4" i="6"/>
  <c r="O5" i="6"/>
  <c r="O6" i="6"/>
  <c r="O7" i="6"/>
  <c r="O22" i="6" s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" i="6"/>
  <c r="N3" i="8"/>
  <c r="N4" i="8"/>
  <c r="N5" i="8"/>
  <c r="N6" i="8"/>
  <c r="N7" i="8"/>
  <c r="N51" i="8" s="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2" i="8"/>
  <c r="N3" i="9"/>
  <c r="N4" i="9"/>
  <c r="N5" i="9"/>
  <c r="N72" i="9" s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2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21" i="10" s="1"/>
  <c r="N210" i="10"/>
  <c r="N211" i="10"/>
  <c r="N212" i="10"/>
  <c r="N213" i="10"/>
  <c r="N214" i="10"/>
  <c r="N215" i="10"/>
  <c r="N216" i="10"/>
  <c r="N217" i="10"/>
  <c r="N218" i="10"/>
  <c r="N219" i="10"/>
  <c r="N2" i="10"/>
  <c r="N3" i="11"/>
  <c r="N4" i="11"/>
  <c r="N5" i="11"/>
  <c r="N6" i="11"/>
  <c r="N7" i="11"/>
  <c r="N33" i="11" s="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2" i="1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2" i="12"/>
  <c r="N3" i="13"/>
  <c r="N4" i="13"/>
  <c r="N5" i="13"/>
  <c r="N6" i="13"/>
  <c r="N7" i="13"/>
  <c r="N22" i="13" s="1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" i="13"/>
  <c r="K33" i="11"/>
  <c r="L33" i="11"/>
  <c r="M33" i="11"/>
  <c r="K221" i="10"/>
  <c r="L221" i="10"/>
  <c r="M221" i="10"/>
  <c r="K72" i="9"/>
  <c r="L72" i="9"/>
  <c r="M72" i="9"/>
  <c r="K22" i="13"/>
  <c r="L22" i="13"/>
  <c r="M22" i="13"/>
  <c r="K51" i="8"/>
  <c r="L51" i="8"/>
  <c r="M51" i="8"/>
  <c r="L51" i="1"/>
  <c r="M51" i="1"/>
  <c r="N51" i="1"/>
  <c r="O51" i="1"/>
  <c r="O34" i="5"/>
  <c r="L221" i="3"/>
  <c r="M221" i="3"/>
  <c r="N221" i="3"/>
  <c r="L33" i="4"/>
  <c r="M33" i="4"/>
  <c r="N33" i="4"/>
  <c r="L34" i="5"/>
  <c r="M34" i="5"/>
  <c r="N34" i="5"/>
  <c r="L22" i="6"/>
  <c r="M22" i="6"/>
  <c r="N22" i="6"/>
  <c r="L72" i="2"/>
  <c r="M72" i="2"/>
  <c r="N72" i="2"/>
  <c r="H23" i="19"/>
  <c r="G23" i="19"/>
  <c r="C22" i="19"/>
  <c r="D22" i="19"/>
  <c r="E22" i="19"/>
  <c r="F22" i="19"/>
  <c r="G22" i="19"/>
  <c r="H22" i="19"/>
  <c r="I22" i="19"/>
  <c r="J22" i="19"/>
  <c r="B2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H20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J2" i="19"/>
  <c r="I2" i="19"/>
  <c r="H2" i="19"/>
  <c r="G2" i="19"/>
  <c r="H35" i="18"/>
  <c r="G35" i="18"/>
  <c r="C34" i="18"/>
  <c r="D34" i="18"/>
  <c r="E34" i="18"/>
  <c r="F34" i="18"/>
  <c r="G34" i="18"/>
  <c r="H34" i="18"/>
  <c r="I34" i="18"/>
  <c r="J34" i="18"/>
  <c r="B34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J2" i="18"/>
  <c r="I2" i="18"/>
  <c r="H2" i="18"/>
  <c r="G2" i="18"/>
  <c r="H34" i="17"/>
  <c r="G34" i="17"/>
  <c r="C33" i="17"/>
  <c r="D33" i="17"/>
  <c r="E33" i="17"/>
  <c r="F33" i="17"/>
  <c r="G33" i="17"/>
  <c r="H33" i="17"/>
  <c r="I33" i="17"/>
  <c r="J33" i="17"/>
  <c r="B33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G31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J2" i="17"/>
  <c r="I2" i="17"/>
  <c r="H2" i="17"/>
  <c r="G2" i="17"/>
  <c r="H222" i="16"/>
  <c r="G222" i="16"/>
  <c r="C221" i="16"/>
  <c r="D221" i="16"/>
  <c r="E221" i="16"/>
  <c r="F221" i="16"/>
  <c r="G221" i="16"/>
  <c r="H221" i="16"/>
  <c r="I221" i="16"/>
  <c r="J221" i="16"/>
  <c r="B221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J2" i="16"/>
  <c r="I2" i="16"/>
  <c r="H2" i="16"/>
  <c r="G2" i="16"/>
  <c r="H73" i="15"/>
  <c r="G73" i="15"/>
  <c r="C72" i="15"/>
  <c r="D72" i="15"/>
  <c r="E72" i="15"/>
  <c r="F72" i="15"/>
  <c r="G72" i="15"/>
  <c r="H72" i="15"/>
  <c r="I72" i="15"/>
  <c r="J72" i="15"/>
  <c r="B7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J2" i="15"/>
  <c r="I2" i="15"/>
  <c r="H2" i="15"/>
  <c r="G2" i="15"/>
  <c r="H52" i="14"/>
  <c r="G52" i="14"/>
  <c r="C51" i="14"/>
  <c r="D51" i="14"/>
  <c r="E51" i="14"/>
  <c r="F51" i="14"/>
  <c r="G51" i="14"/>
  <c r="H51" i="14"/>
  <c r="I51" i="14"/>
  <c r="J51" i="14"/>
  <c r="B51" i="14"/>
  <c r="J49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H2" i="14"/>
  <c r="I2" i="14"/>
  <c r="J2" i="14"/>
  <c r="G2" i="14"/>
  <c r="O222" i="16"/>
  <c r="S25" i="19"/>
  <c r="O36" i="18"/>
  <c r="T33" i="17"/>
  <c r="T72" i="15"/>
  <c r="Q52" i="14"/>
  <c r="I3" i="7"/>
  <c r="I4" i="7"/>
  <c r="C22" i="13"/>
  <c r="D22" i="13"/>
  <c r="E22" i="13"/>
  <c r="F22" i="13"/>
  <c r="B22" i="13"/>
  <c r="J3" i="13"/>
  <c r="J4" i="13"/>
  <c r="J5" i="13"/>
  <c r="J6" i="13"/>
  <c r="J7" i="13"/>
  <c r="J8" i="13"/>
  <c r="J22" i="13" s="1"/>
  <c r="J9" i="13"/>
  <c r="J10" i="13"/>
  <c r="J11" i="13"/>
  <c r="J12" i="13"/>
  <c r="J13" i="13"/>
  <c r="J14" i="13"/>
  <c r="J15" i="13"/>
  <c r="J16" i="13"/>
  <c r="J17" i="13"/>
  <c r="J18" i="13"/>
  <c r="J19" i="13"/>
  <c r="J20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H3" i="13"/>
  <c r="H22" i="13" s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J2" i="13"/>
  <c r="I2" i="13"/>
  <c r="I22" i="13" s="1"/>
  <c r="H2" i="13"/>
  <c r="G2" i="13"/>
  <c r="G22" i="13" s="1"/>
  <c r="G23" i="13" s="1"/>
  <c r="C34" i="12"/>
  <c r="D34" i="12"/>
  <c r="E34" i="12"/>
  <c r="F34" i="12"/>
  <c r="B34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I3" i="12"/>
  <c r="I4" i="12"/>
  <c r="I34" i="12" s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H3" i="12"/>
  <c r="H4" i="12"/>
  <c r="H34" i="12" s="1"/>
  <c r="H35" i="12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J2" i="12"/>
  <c r="J34" i="12" s="1"/>
  <c r="I2" i="12"/>
  <c r="H2" i="12"/>
  <c r="G2" i="12"/>
  <c r="G34" i="12" s="1"/>
  <c r="G35" i="12" s="1"/>
  <c r="C33" i="11"/>
  <c r="D33" i="11"/>
  <c r="E33" i="11"/>
  <c r="F33" i="11"/>
  <c r="J33" i="11"/>
  <c r="B33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J2" i="11"/>
  <c r="I2" i="11"/>
  <c r="I33" i="11" s="1"/>
  <c r="H2" i="11"/>
  <c r="H33" i="11" s="1"/>
  <c r="H34" i="11" s="1"/>
  <c r="G2" i="11"/>
  <c r="G33" i="11" s="1"/>
  <c r="H222" i="10"/>
  <c r="G222" i="10"/>
  <c r="C221" i="10"/>
  <c r="D221" i="10"/>
  <c r="E221" i="10"/>
  <c r="F221" i="10"/>
  <c r="G221" i="10"/>
  <c r="H221" i="10"/>
  <c r="I221" i="10"/>
  <c r="J221" i="10"/>
  <c r="B2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J2" i="10"/>
  <c r="I2" i="10"/>
  <c r="H2" i="10"/>
  <c r="G2" i="10"/>
  <c r="C72" i="9"/>
  <c r="D72" i="9"/>
  <c r="E72" i="9"/>
  <c r="F72" i="9"/>
  <c r="B7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G3" i="9"/>
  <c r="G4" i="9"/>
  <c r="G5" i="9"/>
  <c r="G6" i="9"/>
  <c r="G7" i="9"/>
  <c r="G8" i="9"/>
  <c r="G72" i="9" s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2" i="9"/>
  <c r="J2" i="9"/>
  <c r="J72" i="9" s="1"/>
  <c r="I2" i="9"/>
  <c r="I72" i="9" s="1"/>
  <c r="H2" i="9"/>
  <c r="H72" i="9" s="1"/>
  <c r="C51" i="8"/>
  <c r="D51" i="8"/>
  <c r="E51" i="8"/>
  <c r="F51" i="8"/>
  <c r="B5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J2" i="8"/>
  <c r="I2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2" i="8"/>
  <c r="S220" i="10"/>
  <c r="P23" i="13"/>
  <c r="Q34" i="12"/>
  <c r="P33" i="11"/>
  <c r="P71" i="9"/>
  <c r="P52" i="8"/>
  <c r="I10" i="7"/>
  <c r="I9" i="7"/>
  <c r="I23" i="6"/>
  <c r="H23" i="6"/>
  <c r="I35" i="5"/>
  <c r="H35" i="5"/>
  <c r="I34" i="4"/>
  <c r="H34" i="4"/>
  <c r="I222" i="3"/>
  <c r="H222" i="3"/>
  <c r="I73" i="2"/>
  <c r="H73" i="2"/>
  <c r="I52" i="1"/>
  <c r="H52" i="1"/>
  <c r="G51" i="1"/>
  <c r="H51" i="1"/>
  <c r="I51" i="1"/>
  <c r="J51" i="1"/>
  <c r="K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K2" i="1"/>
  <c r="J2" i="1"/>
  <c r="I2" i="1"/>
  <c r="H2" i="1"/>
  <c r="I72" i="2"/>
  <c r="J72" i="2"/>
  <c r="K72" i="2"/>
  <c r="G72" i="2"/>
  <c r="H7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H7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K2" i="2"/>
  <c r="J2" i="2"/>
  <c r="I2" i="2"/>
  <c r="H2" i="2"/>
  <c r="C221" i="3"/>
  <c r="D221" i="3"/>
  <c r="E221" i="3"/>
  <c r="F221" i="3"/>
  <c r="G221" i="3"/>
  <c r="H221" i="3"/>
  <c r="I221" i="3"/>
  <c r="J221" i="3"/>
  <c r="K221" i="3"/>
  <c r="B2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K2" i="3"/>
  <c r="J2" i="3"/>
  <c r="I2" i="3"/>
  <c r="H2" i="3"/>
  <c r="C33" i="4"/>
  <c r="D33" i="4"/>
  <c r="E33" i="4"/>
  <c r="F33" i="4"/>
  <c r="G33" i="4"/>
  <c r="H33" i="4"/>
  <c r="I33" i="4"/>
  <c r="J33" i="4"/>
  <c r="K33" i="4"/>
  <c r="B3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K2" i="4"/>
  <c r="J2" i="4"/>
  <c r="I2" i="4"/>
  <c r="H2" i="4"/>
  <c r="C34" i="5"/>
  <c r="D34" i="5"/>
  <c r="E34" i="5"/>
  <c r="F34" i="5"/>
  <c r="G34" i="5"/>
  <c r="H34" i="5"/>
  <c r="I34" i="5"/>
  <c r="J34" i="5"/>
  <c r="K34" i="5"/>
  <c r="B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2" i="5"/>
  <c r="H7" i="5"/>
  <c r="H3" i="5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K2" i="5"/>
  <c r="J2" i="5"/>
  <c r="C22" i="6"/>
  <c r="D22" i="6"/>
  <c r="E22" i="6"/>
  <c r="F22" i="6"/>
  <c r="B22" i="6"/>
  <c r="I22" i="6"/>
  <c r="J22" i="6"/>
  <c r="K22" i="6"/>
  <c r="H2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H9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" i="6"/>
  <c r="R23" i="6"/>
  <c r="W22" i="6"/>
  <c r="R39" i="5"/>
  <c r="Q34" i="4"/>
  <c r="C72" i="2"/>
  <c r="D72" i="2"/>
  <c r="E72" i="2"/>
  <c r="F72" i="2"/>
  <c r="B72" i="2"/>
  <c r="C51" i="1"/>
  <c r="D51" i="1"/>
  <c r="E51" i="1"/>
  <c r="F51" i="1"/>
  <c r="B51" i="1"/>
  <c r="H23" i="13" l="1"/>
  <c r="G34" i="11"/>
  <c r="G73" i="9"/>
  <c r="H73" i="9"/>
  <c r="H51" i="8"/>
  <c r="H52" i="8" s="1"/>
  <c r="I51" i="8"/>
  <c r="J51" i="8"/>
  <c r="G51" i="8"/>
  <c r="G52" i="8" l="1"/>
</calcChain>
</file>

<file path=xl/sharedStrings.xml><?xml version="1.0" encoding="utf-8"?>
<sst xmlns="http://schemas.openxmlformats.org/spreadsheetml/2006/main" count="2771" uniqueCount="703">
  <si>
    <t>org_sentence</t>
  </si>
  <si>
    <t>B_target_democrats</t>
  </si>
  <si>
    <t>B_target_republicans</t>
  </si>
  <si>
    <t>B_target_trump</t>
  </si>
  <si>
    <t>B_prior_dem</t>
  </si>
  <si>
    <t>B_prior_rep</t>
  </si>
  <si>
    <t>israeli expert: republicans right, world health organization wrong on coronavirus death rate</t>
  </si>
  <si>
    <t>as we pass 800 deaths and 60,000 cases, one month ago tomorrow republicans said we were close to zero</t>
  </si>
  <si>
    <t>republicans to review options to open the country up as us coronavirus cases pass china, italy</t>
  </si>
  <si>
    <t>republicans tells fox news he doesnt think areas need 30,000 to 40,000 ventilators. new york has more than 37,000 covid-19 cases and 380 deaths.</t>
  </si>
  <si>
    <t>hillary clinton under fire for joke about us leading in virus cases: republicans did promise america first</t>
  </si>
  <si>
    <t>as u.s. tops global tally of coronavirus cases, republicans is at odds with reality</t>
  </si>
  <si>
    <t>u.s. becomes first country to report 100,000 confirmed coronavirus cases; republicans invokes defense production act</t>
  </si>
  <si>
    <t>coronavirus updates: republicans signs $2t aid package; us tops 100k cases; disney parks close indefinitely</t>
  </si>
  <si>
    <t>republicans declares d.c. a major disaster area; washington region reports 16 new coronavirus deaths</t>
  </si>
  <si>
    <t>new york surpasses 1,000 deaths in coronavirus pandemic as republicans says social distancing guidelines will remain through april</t>
  </si>
  <si>
    <t>fauci predicts up to 200,000 u.s. deaths as republicans weighs adjusting coronavirus guidelines. here is what you should know.</t>
  </si>
  <si>
    <t>republicans spent weeks downplaying the coronavirus but now thinks keeping us deaths under 100,000 would be a very good job</t>
  </si>
  <si>
    <t>republicans concedes us coronavirus death toll could be 100,000 or more</t>
  </si>
  <si>
    <t>americas terrible, growing coronavirus death toll makes republicans accept reality</t>
  </si>
  <si>
    <t>republicans moves the coronavirus goal posts, pre-spinning 100,000 deaths as a very good job</t>
  </si>
  <si>
    <t>coronavirus government response updates: grim republicans, doctors say prepare for potential 100k to 240k deaths</t>
  </si>
  <si>
    <t>republicans warns of painful two weeks ahead as white house projects more than 100,000 coronavirus deaths</t>
  </si>
  <si>
    <t>white house projects 100k to 240k coronavirus deaths as republicans tells us to prepare for very painful two weeks</t>
  </si>
  <si>
    <t>republicans backs off reopening as nations coronavirus death toll nears 3,000</t>
  </si>
  <si>
    <t xml:space="preserve"> republicans: louisiana coronavirus cases went like a rocket ship</t>
  </si>
  <si>
    <t>dow plunges 974 points after republicans warns of painful times to come and a shocking coronavirus death toll</t>
  </si>
  <si>
    <t>dow slumps 900 points after republicans warns of painful times to come and a shocking coronavirus death toll</t>
  </si>
  <si>
    <t>as u.s. death toll approaches 5,000, wh tries to rewrite history about republicans belittling coronavirus threat</t>
  </si>
  <si>
    <t>oz: president republicans presented the country with a somber truth about coronavirus deaths</t>
  </si>
  <si>
    <t>republicans projects up to 240,000 coronavirus deaths in u.s., even with mitigation efforts</t>
  </si>
  <si>
    <t>hogan calls republicans testing claims just not true as regions virus cases continue surge</t>
  </si>
  <si>
    <t>republicans warns of very painful time as aides predict us coronavirus death toll could reach 240,000</t>
  </si>
  <si>
    <t>experts and republicanss advisers doubt white houses 240,000 coronavirus deaths estimate</t>
  </si>
  <si>
    <t>coronavirus: republicans predicts a lot of death as cases pass 300,000</t>
  </si>
  <si>
    <t>republicans blasts states and fights with media as coronavirus deaths soar</t>
  </si>
  <si>
    <t>republicans warns the country to prepare for a lot of death due to covid-19</t>
  </si>
  <si>
    <t xml:space="preserve"> republicans predicts horrendous coronavirus deaths in coming days</t>
  </si>
  <si>
    <t>republicans warns of "a lot of death" from coronavirus in week ahead</t>
  </si>
  <si>
    <t>bill gates calls coronavirus pandemic a nightmare scenario, but predicts lower death toll than republicans</t>
  </si>
  <si>
    <t>republicans blames states for not having enough ventilators, but california is stepping in to help, even as it prepares for a surge in cases</t>
  </si>
  <si>
    <t>coronavirus live updates: ex-navy heads guam trip cost $243k; us death toll nears 15k; who chief rebukes  republicans</t>
  </si>
  <si>
    <t xml:space="preserve"> republicans reacts to revised coronavirus model showing less deaths</t>
  </si>
  <si>
    <t>republicans says us will have substantially under 100,000 deaths from coronavirus, lower than initial estimates</t>
  </si>
  <si>
    <t>republicans says country near the peak of coronavirus outbreak, death toll should be under 100,000</t>
  </si>
  <si>
    <t>president republicans says coronavirus death toll in us should be substantially under 100,000</t>
  </si>
  <si>
    <t>republicans lauds his coronavirus response as u.s. death toll hits a new high</t>
  </si>
  <si>
    <t>republicans says theres clear evidence coronavirus mitigation is working in us as growth in new cases stabilizes</t>
  </si>
  <si>
    <t>republicans to ease us lockdown; says coronavirus cases passed peak</t>
  </si>
  <si>
    <t>republicans says virus curbs to be lifted in some states as cases peak</t>
  </si>
  <si>
    <t>cuomo responds to republicanss suggestion that nyc inflated coronavirus death toll</t>
  </si>
  <si>
    <t>president republicans accuses new york city of inflating its coronavirus death toll</t>
  </si>
  <si>
    <t>republicans claims nyc inflating its coronavirus death toll</t>
  </si>
  <si>
    <t>TOTAL</t>
  </si>
  <si>
    <t>LOG</t>
  </si>
  <si>
    <t>coronavirus government response updates: us, republicans says, not built to be shut down</t>
  </si>
  <si>
    <t>coronavirus: republicans wants us open for business amid pandemic</t>
  </si>
  <si>
    <t>republicans ally tom barrack warns coronavirus downturn could rival the great depression unless the government relaxes banking rules and boosts market liquidity</t>
  </si>
  <si>
    <t>republicanss favorite fox news hosts are pushing him to prioritize the economy over social distancing amid the coronavirus pandemic</t>
  </si>
  <si>
    <t>the republicans administration seems to want to ease off coronavirus prevention measures to protect the crashing economy</t>
  </si>
  <si>
    <t>republicans says businesses could reopen soon while fighting coronavirus</t>
  </si>
  <si>
    <t>in coronavirus tweet storm, republicans touts suspect cure and potential easing of guidelines to boost economy</t>
  </si>
  <si>
    <t>power up: republicans wont rule out possibility his private business could benefit from coronavirus stimulus</t>
  </si>
  <si>
    <t>republicans says he wants to ease up on coronavirus related shutdowns pretty soon amid concerns about economy - updates</t>
  </si>
  <si>
    <t>republicans, despite virus warnings, wants us back at work by april 12</t>
  </si>
  <si>
    <t>republicans claims if stopping coronavirus were up to the doctors the world would be shut down for a couple of years</t>
  </si>
  <si>
    <t>republicans and pence reportedly talked with a handful of wall street giants to get their view on how coronavirus is reshaping markets and the economy</t>
  </si>
  <si>
    <t>doctor on republicanss call to reopen economy despite pandemic</t>
  </si>
  <si>
    <t>republicans wants packed churches and economy open again on easter despite the deadly threat of coronavirus</t>
  </si>
  <si>
    <t>pentagon estimates that coronavirus will plague us for months as republicans pushes to restart economy</t>
  </si>
  <si>
    <t>cuomo fires back at republicans on coronavirus: no american will say speed up economy at cost of human life</t>
  </si>
  <si>
    <t>republicans pushes a return to work as kudlow predicts coronavirus stimulus will fuel economic rebound</t>
  </si>
  <si>
    <t>pelosi disputes republicanss calls to relax coronavirus measures to heal economy</t>
  </si>
  <si>
    <t>republicans worries us will see suicides by the thousands if coronavirus devastates economy</t>
  </si>
  <si>
    <t>republicans says he may soon push businesses to reopen, defying the advice of coronavirus experts</t>
  </si>
  <si>
    <t>eager to move the economy past the pandemic, republicans downplays its deadliness</t>
  </si>
  <si>
    <t>republicans wants to scale back coronavirus restrictions by easter to help economy. is it all up to him?</t>
  </si>
  <si>
    <t>president republicans, congress agree on $2 trillion coronavirus emergency relief bill; unemployment compensation on steroids</t>
  </si>
  <si>
    <t>republicans businesses barred from getting coronavirus stimulus money, schumer says</t>
  </si>
  <si>
    <t>coronavirus bill suspends federal student loan payments through sept. 30, after republicans waives interest</t>
  </si>
  <si>
    <t>parker: republicans incredibly frustrated coronavirus has economy shut down</t>
  </si>
  <si>
    <t>governors balk at republicanss call to reopen economy during coronavirus</t>
  </si>
  <si>
    <t>virus relief package could help republicans, kushner businesses</t>
  </si>
  <si>
    <t>these republican governors are ordering everyone to stay home because of coronavirus, defying republicanss impatience to reopen the economy</t>
  </si>
  <si>
    <t>republicans administration downplays surge of unemployment during pandemic</t>
  </si>
  <si>
    <t>republicans: certain people want virus to hurt economy</t>
  </si>
  <si>
    <t>republicans signs the $2 trillion coronavirus economic relief bill into law, which includes checks for americans and business loans</t>
  </si>
  <si>
    <t>watch live: coronavirus task force holds briefing after republicans signs stimulus bill</t>
  </si>
  <si>
    <t>governors suspicious of relaxing coronavirus restrictions as republicans floats reopening economy</t>
  </si>
  <si>
    <t>i dont want my parents dying of coronavirus to help the market and republicanss 2020 campaign</t>
  </si>
  <si>
    <t>the republicans administration says gun shops should be considered essential businesses and stay open through the pandemic</t>
  </si>
  <si>
    <t>republicans will approve 90-day delay for some tariff payments as coronavirus wallops economy</t>
  </si>
  <si>
    <t>nolte: poll shows republicans more trusted than joe democrats to handle economy, coronavirus</t>
  </si>
  <si>
    <t>white house economists tried warning the republicans administration a pandemic would kill up to 500,000 americans and cost the economy $4 trillion</t>
  </si>
  <si>
    <t>coronavirus costs republicans businesses $1 million per day; net worth falls $1 billion</t>
  </si>
  <si>
    <t>democrats, republicans campaigns clash over unemployment claims amid coronavirus shutdown</t>
  </si>
  <si>
    <t>the finance 202: republicans administration is struggling to distribute coronavirus stimulus money to people and small businesses</t>
  </si>
  <si>
    <t>it is everywhere already: fox news hosts amp up the pressure on republicans to give up on coronavirus lockdowns and reopen the economy</t>
  </si>
  <si>
    <t>republicans denies a major recession is on the horizon as coronavirus hits economy</t>
  </si>
  <si>
    <t>republicans organization has laid off about 1,500 employees as pandemic hits business</t>
  </si>
  <si>
    <t>as the republicans administration praises coronavirus relief program, lenders and small businesses criticize delays</t>
  </si>
  <si>
    <t>republicans thinking of 2nd coronavirus task force on reopening country</t>
  </si>
  <si>
    <t>the republicans organization laid off 1,500 people after it closed over a dozen properties due to the novel coronavirus pandemic</t>
  </si>
  <si>
    <t>joe democrats tells afl-cio coronavirus a chance to change u.s. economy</t>
  </si>
  <si>
    <t>president republicans vows to rebuild us economy after coronavirus pandemic</t>
  </si>
  <si>
    <t>republicans plans to launch second coronavirus task force focused on economy</t>
  </si>
  <si>
    <t>republicans preparing to announce second task force focused on economic recovery</t>
  </si>
  <si>
    <t>republicans to announce second coronavirus task force to focus on the economy</t>
  </si>
  <si>
    <t>coronavirus government response updates: biggest decision of my life, republicans says, about reopening country</t>
  </si>
  <si>
    <t>republicans considers economic task force for pandemic recovery</t>
  </si>
  <si>
    <t>republicans to create second task force on covid-19 economic recovery</t>
  </si>
  <si>
    <t>republicans reportedly squandered 3 crucial weeks to mitigate the coronavirus outbreak after a cdc officials blunt warnings spooked the stock market</t>
  </si>
  <si>
    <t>republicans talks about reopening us amid coronavirus fight after virus takes toll on economy, way of life</t>
  </si>
  <si>
    <t>republicans renews focus on reopening us after coronavirus hits economy, way of life</t>
  </si>
  <si>
    <t>republicans argues us has passed the peak on new cases, teases new guidelines for reopening economy</t>
  </si>
  <si>
    <t>peggy grande: coronavirus decision republicans weighs risks of putting america back to work</t>
  </si>
  <si>
    <t>republicans taps us companies to advise on reopening economy amid coronavirus pandemic</t>
  </si>
  <si>
    <t>coronavirus has made republicans a socialist. he needs big government to save our economy.</t>
  </si>
  <si>
    <t>coronavirus live updates: republicans to unveil guidelines for opening economy; new york to require face masks; stimulus payments arrive</t>
  </si>
  <si>
    <t>watch live: coronavirus task force holds briefing as republicans rolls out guidelines for reopening us</t>
  </si>
  <si>
    <t>republicans snubs romney by inviting every other gop senator to council on restarting economy amid coronavirus</t>
  </si>
  <si>
    <t>coronavirus live updates:  republicans announces plan to reopen economy; small biz stimulus fund goes bust; optimism from new york</t>
  </si>
  <si>
    <t xml:space="preserve"> republicans glad he is president during coronavirus crisis</t>
  </si>
  <si>
    <t>democrats adviser slams president republicanss handling of coronavirus</t>
  </si>
  <si>
    <t>sen. lindsey graham said hes listening to fauci and other coronavirus experts, not political punditry in a veiled jab at president republicans</t>
  </si>
  <si>
    <t>republicanss top infectious-disease expert described his battle to stop the president from making false coronavirus claims: i cant jump in front of the microphone and push him down</t>
  </si>
  <si>
    <t>republicans says spread of coronavirus not the fault of the asian american community</t>
  </si>
  <si>
    <t>democratic group launches $6 million campaign attacking republicans on coronavirus response</t>
  </si>
  <si>
    <t>hannity to democrats: stop fundraising off and politicizing the coronavirus</t>
  </si>
  <si>
    <t>democrats scorn republicans coronavirus response as senate reaches impasse on third aid bill</t>
  </si>
  <si>
    <t>democrats urges republicans to drop obamacare lawsuit amid coronavirus crisis</t>
  </si>
  <si>
    <t>the finance 202: republicans blasts socialism while using it in his economic response to the coronavirus</t>
  </si>
  <si>
    <t>the daily 202: republicans leads from behind on the coronavirus, invoking federalism to excuse his dithering response</t>
  </si>
  <si>
    <t>gallup: 60 percent favor  republicans coronavirus response</t>
  </si>
  <si>
    <t>poll: majority of americans approve of republicanss handling of coronavirus</t>
  </si>
  <si>
    <t>republicans is getting increasingly frustrated with disease expert dr anthony fauci for criticizing his coronavirus response, according to a new report</t>
  </si>
  <si>
    <t>20 house democrats urge republicans to issue nationwide shelter in place order over coronavirus</t>
  </si>
  <si>
    <t>republicans suggests how nice a governor is to him could impact federal aid to state for coronavirus</t>
  </si>
  <si>
    <t>maryland gov. larry hogan defies republicans with aggressive coronavirus response</t>
  </si>
  <si>
    <t>republicans on house dems coronavirus relief bill: no way im signing that deal with green new deal stuff</t>
  </si>
  <si>
    <t>joe democrats says republicans needed to move faster on coronavirus response</t>
  </si>
  <si>
    <t>kirstie alley praises republicanss coronavirus response, ignites twitter frenzy</t>
  </si>
  <si>
    <t>top dem super pac rolling out $6m in ads attacking republicanss coronavirus response</t>
  </si>
  <si>
    <t>live blog: fox news hosts virtual coronavirus town hall with president republicans</t>
  </si>
  <si>
    <t>coronavirus town hall marks republicanss 75th fox interview as president</t>
  </si>
  <si>
    <t>republicans versus the scientists: the presidents tug-of-war with experts over coronavirus policy</t>
  </si>
  <si>
    <t>republicans, congress close to deal on $2 trillion economic rescue package for coronavirus</t>
  </si>
  <si>
    <t>after easing tensions, republicans returns to attacking new york gov. cuomo over coronavirus response</t>
  </si>
  <si>
    <t>defense production act could help amid coronavirus, even as president republicans resists: experts</t>
  </si>
  <si>
    <t>republicans is demanding obsequious praise from governors and officials battling the coronavirus crisis, and is slamming new york gov. andrew cuomo for not giving it to him</t>
  </si>
  <si>
    <t>its a two-way street: republicans suggests federal coronavirus aid will be given to governors who treat us well</t>
  </si>
  <si>
    <t>poll: only 1 in 3 americans find republicanss coronavirus briefings at the white house helpful</t>
  </si>
  <si>
    <t>chuck schumer made sure businesses controlled by republicans, his family, and top us officials couldnt get money from the governments $2 trillion coronavirus bailout fund</t>
  </si>
  <si>
    <t>democratic super pac ads attack republicanss handling of coronavirus crisis</t>
  </si>
  <si>
    <t>who officials praise us leaders on coronavirus pandemic response: republicans is doing all he can</t>
  </si>
  <si>
    <t>republicans repeatedly praised chinas response to coronavirus in february</t>
  </si>
  <si>
    <t>pro-democrats group hits republicanss coronavirus response in nationwide tv ad</t>
  </si>
  <si>
    <t>rnc chairwoman ronna mcdaniel: democratss coronavirus briefings are disrespectful to the president</t>
  </si>
  <si>
    <t>republicans tears into media at coronavirus briefing: they want economy to stay closed, would like to see me do poorly in the election</t>
  </si>
  <si>
    <t>democrats tempers attacks on republicans as coronavirus crisis builds</t>
  </si>
  <si>
    <t>republicans campaign accuses democrats of hypocrisy in criticism of presidents coronavirus response</t>
  </si>
  <si>
    <t>deal reached on $2t coronavirus stimulus package; republicans flexible with coronavirus timeline, fauci says</t>
  </si>
  <si>
    <t>republicanss sarcastic response to mitt romneys negative test for coronavirus follows years of bad blood</t>
  </si>
  <si>
    <t xml:space="preserve"> republicans and brazilian president jair bolsonaro see the coronavirus pandemic more as a political hassle than a public threat</t>
  </si>
  <si>
    <t>the fox news whipsaw on coronavirus: in another swerve, hosts push republicans to abandon shutdown</t>
  </si>
  <si>
    <t>democratss new ad attacks republicans for repeatedly downplaying the coronavirus outbreak, using the presidents own words against him</t>
  </si>
  <si>
    <t>republicans administration urges un security council to state coronavirus originated in china</t>
  </si>
  <si>
    <t>democrats calls for student loan forgiveness, more aid in next wave of coronavirus response</t>
  </si>
  <si>
    <t>president republicans pushes congress to pass coronavirus stimulus bill</t>
  </si>
  <si>
    <t>americans divided on republicans coronavirus response as presidents approval rating climbs, polls find</t>
  </si>
  <si>
    <t>finally, a reason not to worry: republicans cant cancel the election, even during coronavirus</t>
  </si>
  <si>
    <t>global response to coronavirus falters as pandemic worsens and republicans lashes out at china</t>
  </si>
  <si>
    <t>coronavirus government response updates: republicans signs $2t relief bill after house passage</t>
  </si>
  <si>
    <t xml:space="preserve"> republicans discusses defeating coronavirus with president xi jinping</t>
  </si>
  <si>
    <t>republicans says he told pence not to call governors who arent appreciative of white house coronavirus efforts</t>
  </si>
  <si>
    <t>gavin newsom takes new tone with republicans as he steers california during coronavirus crisis</t>
  </si>
  <si>
    <t>democracy 2020 digest: republicans faces fresh political attacks on coronavirus response</t>
  </si>
  <si>
    <t>lara republicans: republicanss handling of coronavirus crisis shows america what real leadership looks like</t>
  </si>
  <si>
    <t>republicans claims some governors are not appreciative of federal aid during coronavirus crisis</t>
  </si>
  <si>
    <t>redlener: republicans admin. sending mixed messages based on ignorance for coronavirus response</t>
  </si>
  <si>
    <t>power up: republicans faces dueling pressures as americans stress about health, job security amid coronavirus crisis</t>
  </si>
  <si>
    <t>republicans signs $2 trillion coronavirus stimulus intended to halt economic meltdown - live updates</t>
  </si>
  <si>
    <t>coronavirus relief act signed by president republicans worth $2.2 trillion</t>
  </si>
  <si>
    <t>republicans administration faces pushback for coronavirus postcard prominently displaying presidents name</t>
  </si>
  <si>
    <t>president republicans authorizes ready reserve forces to fight coronavirus: heres what that means</t>
  </si>
  <si>
    <t>republicans again demands governors be appreciative of his coronavirus response and says pence shouldnt call the woman from michigan, gov. gretchen whitmer</t>
  </si>
  <si>
    <t>despite coronavirus crisis, republicans and pelosi havent spoken in months</t>
  </si>
  <si>
    <t>u.s. coronavirus cases top 100,000 as republicans demands praise from governors</t>
  </si>
  <si>
    <t>republican governors could be at odds with president  republicans on coronavirus response</t>
  </si>
  <si>
    <t>rob reiner appears to suggest republicans could be accessory to murder over coronavirus response</t>
  </si>
  <si>
    <t>nancy pelosi slams republicans for considering loosening coronavirus social distancing guidelines: as the president fiddles, people are dying</t>
  </si>
  <si>
    <t>republicans strikes friendly tone on china with trade in mind, as his top officials point fingers over pandemic</t>
  </si>
  <si>
    <t>pelosi on republicanss coronavirus response: as the president fiddles, people are dying</t>
  </si>
  <si>
    <t>nancy pelosi on president republicanss coronavirus stimulus statement: its ridiculous</t>
  </si>
  <si>
    <t>nbcs chuck todd under fire for asking democrats if republicans has blood on his hands for delayed coronavirus response</t>
  </si>
  <si>
    <t>pelosi says republicans has downplayed severity of coronavirus: as the president fiddles, people are dying</t>
  </si>
  <si>
    <t>analysis: republicanss approval rating is rising amid the coronavirus crisis. what could it mean for november?</t>
  </si>
  <si>
    <t>new york gov. cuomo: playing politics like republicans during the coronavirus crisis is anti-american</t>
  </si>
  <si>
    <t>former sun micro ceo scott mcnealy, known for his provocative quotes, says republicans is doing a spectacular job amid the coronavirus crisis. thats not how many tech experts see it.</t>
  </si>
  <si>
    <t>republicans reportedly wants his signature on the coronavirus relief checks sent out to americans</t>
  </si>
  <si>
    <t>cuomo says he doesnt want to fight with republicans over politics in coronavirus response: i think its anti-american</t>
  </si>
  <si>
    <t>republicans hits sick puppy pelosi and sleepy joe democrats while touting coronavirus response</t>
  </si>
  <si>
    <t>ian bremmer breaks down republicanss response to the coronavirus crisis where he has been a profound failure and where he has been among the best in the world</t>
  </si>
  <si>
    <t>republicans boasts about u.s. virus response while governors complain of testing delays</t>
  </si>
  <si>
    <t>republicans calls for $2 trillion infrastructure package as part of coronavirus response</t>
  </si>
  <si>
    <t>governors contradict republicans on lack of coronavirus tests</t>
  </si>
  <si>
    <t>republicans calls for $2t infrastructure bill as phase 4 of coronavirus response</t>
  </si>
  <si>
    <t>mcconnell says republicans impeachment trial diverted the attention of the government as coronavirus entered us</t>
  </si>
  <si>
    <t>republicanss mixed messages confuse coronavirus response</t>
  </si>
  <si>
    <t>campaigning in the age of pandemic: democrats and sanders as amateur video hosts</t>
  </si>
  <si>
    <t>mcconnell claims impeachment diverted the attention of republicans administration from coronavirus response</t>
  </si>
  <si>
    <t>by the metrics republicans himself chose to use to measure his coronavirus response, hes doing poorly</t>
  </si>
  <si>
    <t>coronavirus crisis: governors demonstrate to president  republicans how to lead</t>
  </si>
  <si>
    <t>ap-norc poll: less than half back republicanss pandemic response</t>
  </si>
  <si>
    <t>how republicans has contradicted himself, in his own words, on the coronavirus crisis</t>
  </si>
  <si>
    <t>sanders: republicanss coronavirus inaction has cost the lives of many, many americans</t>
  </si>
  <si>
    <t>pence said republicans never belittled the threat of coronavirus, but the president spent weeks downplaying it</t>
  </si>
  <si>
    <t>democrats casts doubts on democrats july convention amid coronavirus crisis</t>
  </si>
  <si>
    <t>pence seeks to blame cdc and china for any delay in us coronavirus response -- not republicanss initial failure to face reality</t>
  </si>
  <si>
    <t>pelosi: republicans and mcconnell should not try to hide behind impeachment excuse over coronavirus response</t>
  </si>
  <si>
    <t>journalists challenge republicanss revisionist history regarding coronavirus response</t>
  </si>
  <si>
    <t>pelosi: republicans and mcconnell cant blame impeachment for coronavirus response</t>
  </si>
  <si>
    <t>republicans says he would absolutely have a call with democrats to discuss coronavirus response strategy</t>
  </si>
  <si>
    <t>conway says democrats should offer some support instead of criticizing republicans over coronavirus response</t>
  </si>
  <si>
    <t>democrats offers to call republicans at white house to discuss coronavirus response strategy</t>
  </si>
  <si>
    <t>whos in charge? democrats criticizes republicanss slow coronavirus response</t>
  </si>
  <si>
    <t>democrats make committee to investigate republicanss coronavirus response</t>
  </si>
  <si>
    <t>schiff: impeachment claim an acknowledgement republicans screwed up coronavirus response</t>
  </si>
  <si>
    <t xml:space="preserve"> republicans: chuck schumer should stop complaining during coronavirus crisis</t>
  </si>
  <si>
    <t>republicans is blowing the us response to coronavirus because he cant handle bad news</t>
  </si>
  <si>
    <t>pelosi announces new house committee to oversee republicans administration coronavirus response</t>
  </si>
  <si>
    <t>republicanss covid-19 reelection strategy</t>
  </si>
  <si>
    <t>how 2 republicans-loving governors are struggling amid the coronavirus crisis</t>
  </si>
  <si>
    <t>republicans slams partisan probes after pelosi announces coronavirus committee: here we go again</t>
  </si>
  <si>
    <t>republicans campaign donating meals to hospitals during coronavirus crisis</t>
  </si>
  <si>
    <t>lawmakers clash over whether republicans impeachment trial distracted governments coronavirus response</t>
  </si>
  <si>
    <t>deroy murdock: pelosis false attack on republicans covid-19 response ignores all hes done</t>
  </si>
  <si>
    <t>pelosi announces new select committee to oversee coronavirus response, setting up clash with republicans over $2 trillion law</t>
  </si>
  <si>
    <t>commander of confusion: republicans sows uncertainty and seeks to cast blame in coronavirus crisis</t>
  </si>
  <si>
    <t>confused and bad senator: republicans and schumer trade barbs over coronavirus response</t>
  </si>
  <si>
    <t>democrats and republicans campaigns havent called on wisconsin to postpone primaries amid pandemic</t>
  </si>
  <si>
    <t>republicans, in letter, blames chuck schumer for covid-19 response in new york</t>
  </si>
  <si>
    <t>republicans lashes out after pelosi announces oversight committee for his coronavirus response: "its witch hunt after witch hunt"</t>
  </si>
  <si>
    <t>don lemon on  republicanss covid-19 response: blaming is easy, leading is hard</t>
  </si>
  <si>
    <t>dan crenshaw slams democrats, ex-obama aide for criticizing us coronavirus response</t>
  </si>
  <si>
    <t>sen. harris on republicanss coronavirus response: this guy doesnt understand his job</t>
  </si>
  <si>
    <t>as republicans faces heat on coronavirus response, republicans try to elevate chinas role in domestic political debate</t>
  </si>
  <si>
    <t>republicans rails against witch hunts after pelosi announces committee to oversee coronavirus response</t>
  </si>
  <si>
    <t>gop rep. green: republicans coronavirus response a good solid a left, media mischaracterization infuriating</t>
  </si>
  <si>
    <t>maher: republicans favoring certain states on coronavirus is more impeachable than ukraine</t>
  </si>
  <si>
    <t>we have it totally under control: an inside look at how the republicans administration botched americas response to the coronavirus pandemic</t>
  </si>
  <si>
    <t>republicans announces intent to nominate white house lawyer brian miller as inspector general for $2 trillion coronavirus law</t>
  </si>
  <si>
    <t>wa gov. inslee: ludicrous republicans doesnt have national effort on coronavirus</t>
  </si>
  <si>
    <t>whitmer: more lives will be lost because republicans does not have a national coronavirus strategy</t>
  </si>
  <si>
    <t>washington governor slams republicans administration for comparing coronavirus grim outlook to pearl harbor</t>
  </si>
  <si>
    <t>andy puzder in coronavirus crisis, republicans displays leadership americans expect and want</t>
  </si>
  <si>
    <t>judge jeanine: coronavirus shutdown rough but republicans working to get us back</t>
  </si>
  <si>
    <t>republicans and democrats hold phone call to discuss coronavirus response</t>
  </si>
  <si>
    <t>joe democrats speaks to republicans on monday about us coronavirus response</t>
  </si>
  <si>
    <t>democrats and republicans speak by phone about coronavirus response</t>
  </si>
  <si>
    <t>nyc official who lost his mother to coronavirus rips republicanss response to pandemic</t>
  </si>
  <si>
    <t>larry david bashes republicanss coronavirus response, calls for bernie sanders to drop out of 2020 race</t>
  </si>
  <si>
    <t>republicans slams complaining dem governor at coronavirus briefing as officials brace us for pandemic peak</t>
  </si>
  <si>
    <t>republicans, mcconnell push ahead with judicial nominations amid coronavirus, presidential election</t>
  </si>
  <si>
    <t>david avella: unite against coronavirus all americans should be rooting for republicans, cuomo, newsom</t>
  </si>
  <si>
    <t>republicans is using the coronavirus as a cover to bully the governments watchdogs into submission. its shameful and dangerous.</t>
  </si>
  <si>
    <t>india lifted its ban on the export of hydroxychloroquine republicanss unproven coronavirus cure hours after the president threatened retaliation if it didnt do so</t>
  </si>
  <si>
    <t>2020 election: why public approval of republicanss pandemic response may not save him in november</t>
  </si>
  <si>
    <t>republicans makes last-minute push for wisconsin supreme court justice as state holds election during pandemic</t>
  </si>
  <si>
    <t>guilty conscience? republicans fires watchdog who sparked ukraine probe during covid crisis</t>
  </si>
  <si>
    <t>timeline: republicanss slow coronavirus response vs. the warning signs</t>
  </si>
  <si>
    <t>how the navys response to an aircraft carriers coronavirus outbreak spiraled out of control and led republicanss top navy official to resign</t>
  </si>
  <si>
    <t>a majority of americans say republicans and the government are doing a poor job fighting coronavirus</t>
  </si>
  <si>
    <t>the who tells leaders to stop politicizing the coronavirus pandemic if you dont want more body bags after republicans threatened to freeze funds to the agency</t>
  </si>
  <si>
    <t>as republicans attacks, who warns against politicizing coronavirus if you dont want many more body bags</t>
  </si>
  <si>
    <t>democrats describes his phone call with republicans about coronavirus response</t>
  </si>
  <si>
    <t>who defends coronavirus response after republicans criticism</t>
  </si>
  <si>
    <t>dennis quaid praises  republicanss coronavirus response: hes involved</t>
  </si>
  <si>
    <t>coronavirus puts president republicanss maximum pressure on iran, north koreas kim jong un and venezuelas nicolas maduro under press</t>
  </si>
  <si>
    <t>covid-19: tracy morgan defends president republicans, calls for unity</t>
  </si>
  <si>
    <t>mike pence blocked health officials from going on cnn to pressure the network to air republicanss full coronavirus briefings</t>
  </si>
  <si>
    <t>james carville predicts democratic wipeout in november after republicanss coronavirus response</t>
  </si>
  <si>
    <t>nikki haley, in op-ed, says coronavirus response mainly governors responsibility, not republicanss</t>
  </si>
  <si>
    <t>media attack president republicans over covid-19 response</t>
  </si>
  <si>
    <t>cbs news poll: more americans disapprove of republicanss handling of coronavirus</t>
  </si>
  <si>
    <t>karl rove: how republicanss coronavirus response will determine the 2020 election</t>
  </si>
  <si>
    <t>how republicans has put the onus on states amid the coronavirus pandemic</t>
  </si>
  <si>
    <t>the coronavirus crisis: how republicans is failing successfully</t>
  </si>
  <si>
    <t>aoc claims republicanss xenophobic covid response making people too scared to go to hospital</t>
  </si>
  <si>
    <t>chomsky on republicans coronavirus response: the country is simply run by sociopaths</t>
  </si>
  <si>
    <t>republicans learned of a memo in january warning half a million american souls could die of coronavirus, and he was displeased his adviser put it in writing</t>
  </si>
  <si>
    <t>we have thrown 15 years of institutional learning out the window: leaked emails show top public-health experts raised alarm about the republicans administrations botched coronavirus response</t>
  </si>
  <si>
    <t>the worlds fragmented coronavirus response suits republicans just fine</t>
  </si>
  <si>
    <t>adriana cohen: democrats politicize coronavirus pandemic, want yet another baseless investigation of republicans</t>
  </si>
  <si>
    <t>republicanss disdain for obamacare could hamper virus response</t>
  </si>
  <si>
    <t>republicans officials want delay in census due to coronavirus: lawmaker</t>
  </si>
  <si>
    <t>coronavirus: republicans feuds with governors over authority</t>
  </si>
  <si>
    <t>republicanss coronavirus response shows he has one priority: himself</t>
  </si>
  <si>
    <t>democrats is botching his response to the coronavirus and struggling to convince americans they can trust him</t>
  </si>
  <si>
    <t>show me that episode: republicanss trade adviser claimed the coronavirus response was being treated unfairly by the media. cbs news then played back its old footage.</t>
  </si>
  <si>
    <t>republicans tweets that reopening the country from coronavirus lockdowns is the decision of the president, but its actually up to the states</t>
  </si>
  <si>
    <t>at covid-19 briefing, republicans claims his authority is "total" and plays campaign-like video touting response</t>
  </si>
  <si>
    <t>wisconsin primary results: joe democrats wins in-person vote held amid coronavirus</t>
  </si>
  <si>
    <t>anthony fauci says he used a poor choice of words in discussing republicans administrations coronavirus response</t>
  </si>
  <si>
    <t>pro-democrats super pacs new ad targets republicanss coronavirus response in battleground states</t>
  </si>
  <si>
    <t>republicans questioned on coronavirus response</t>
  </si>
  <si>
    <t>republicans takes new swipe at push to expand voting by mail amid coronavirus crisis</t>
  </si>
  <si>
    <t>pelosi calls republicans coronavirus response almost sinful: report</t>
  </si>
  <si>
    <t>republicans sparks wild reactions with video defending coronavirus response; cnn calls it propaganda session</t>
  </si>
  <si>
    <t>messina: coronavirus highlights the real contrast in this election between republicans and democrats, obama</t>
  </si>
  <si>
    <t>republicans shows propaganda trying to rewrite history of covid-19 response</t>
  </si>
  <si>
    <t>republicans blames the who for coronavirus response</t>
  </si>
  <si>
    <t>the me president: republicans uses pandemic briefing to focus on himself</t>
  </si>
  <si>
    <t>republicans fundraising committee attacks chinas handling of coronavirus in pitch for campaign donations</t>
  </si>
  <si>
    <t>republicans announces halt in us funding to world health organization amid coronavirus pandemic</t>
  </si>
  <si>
    <t>fact check: republicanss campaign-style video touting coronavirus response omits key details, context</t>
  </si>
  <si>
    <t>republicanss disastrous response to covid-19 demands investigation</t>
  </si>
  <si>
    <t>republicans praised chinas response to pandemic in past remarks</t>
  </si>
  <si>
    <t>republicanss name to appear on coronavirus stimulus checks sent to americans</t>
  </si>
  <si>
    <t>sen. murphy says republicans, not china or who, to blame for us coronavirus crisis</t>
  </si>
  <si>
    <t>gordon g. chang: republicans right to stop funding world health organization over its botched coronavirus response</t>
  </si>
  <si>
    <t>china vows support for who after republicans pulls funding over its coronavirus response</t>
  </si>
  <si>
    <t>us will halt who funding over coronavirus response, republicans says</t>
  </si>
  <si>
    <t>global battle erupts as republicans pulls who funding over coronavirus response</t>
  </si>
  <si>
    <t>republicans announces cutoff of new funding for the world health organization over pandemic response</t>
  </si>
  <si>
    <t>hey  republicans, whos blameless enough to blame who on coronavirus response? not you.</t>
  </si>
  <si>
    <t>governors hand experts the mic during coronavirus briefings, presenting a contrast to republicans</t>
  </si>
  <si>
    <t>democrats: republicanss coronavirus response bizarre has elderly to sixth graders questioning whos in charge</t>
  </si>
  <si>
    <t>gates foundation spending an additional $150 million on coronavirus response after bill gates slammed republicans for withdrawing support for who</t>
  </si>
  <si>
    <t>these hospitals care for the poorest americans. theyre on the losing end of republicanss $30 billion coronavirus rescue.</t>
  </si>
  <si>
    <t>msnbc host suggests democrats form shadow government to counter republicans on coronavirus</t>
  </si>
  <si>
    <t>david bossie: coronavirus and republicans biased medias attacks no match for this president</t>
  </si>
  <si>
    <t>lindsey graham pushes back after the view co-host hostin blames republicans for coronavirus crisis</t>
  </si>
  <si>
    <t>colin reed: coronavirus gives republicans a bully pulpit will it help or hurt his reelection hopes?</t>
  </si>
  <si>
    <t>dana perino blasts terrible idea of democrats setting up shadow government for coronavirus response</t>
  </si>
  <si>
    <t>republicanss guidelines for reopening states amid coronavirus pandemic will leave decisions to governors</t>
  </si>
  <si>
    <t>reopening the economy depends on testing. republicanss leaving that up to the states.</t>
  </si>
  <si>
    <t>on a call with republicans officials, police chief pleads: stop testing nba players, start testing first responders</t>
  </si>
  <si>
    <t>medical workers dont have enough coronavirus protective gear and republicans wont invoke a law that could help make more</t>
  </si>
  <si>
    <t>coronavirus: mayors, first responders urge republicans to help them get protective equipment now to fight pandemic</t>
  </si>
  <si>
    <t>doctors warn coronavirus deaths could skyrocket if restrictions are loosened as republicans wants</t>
  </si>
  <si>
    <t>white house asks everyone who left nyc area to self-quarantine for coronavirus; republicans pushes to ease restrictions by mid-april against expert advice</t>
  </si>
  <si>
    <t>republicans wants the country opened, but easing coronavirus restrictions now would be disastrous, experts say</t>
  </si>
  <si>
    <t>no functioning economy unless we control the virus: lindsey graham, liz cheney warn republicans not to ease guidelines</t>
  </si>
  <si>
    <t>republicans at odds with medical experts over coronavirus precautions end date</t>
  </si>
  <si>
    <t>in newspaper and tv interviews, experts beseech republicans to rethink easter end to the coronavirus restrictions</t>
  </si>
  <si>
    <t>nebraska doctor calls republicanss hope to ease coronavirus restrictions by easter ambitious, likely unrealistic</t>
  </si>
  <si>
    <t>cure worse than disease? republicans, pundits would ease virus restrictions</t>
  </si>
  <si>
    <t>most americans agree with measures to fight the pandemic that republicans claims real people want to see end</t>
  </si>
  <si>
    <t>republicans tells governors new rules may allow us regions to ease coronavirus restrictions: we have to open up our country, im sorry</t>
  </si>
  <si>
    <t>republicans says new coronavirus guidelines will address potential changes to social distancing rules</t>
  </si>
  <si>
    <t>republicans extends coronavirus social distancing guidelines to april 30</t>
  </si>
  <si>
    <t>coronavirus: republicans extends us guidelines beyond easter</t>
  </si>
  <si>
    <t xml:space="preserve"> republicans extends coronavirus guidelines to april 30</t>
  </si>
  <si>
    <t>republicans extends social-distancing guidelines until april 30, says the coronavirus peak is likely to hit in 2 weeks</t>
  </si>
  <si>
    <t>us coronavirus cases top 139,000 as republicans extends social distancing guidelines until april 30</t>
  </si>
  <si>
    <t>republicans says coronavirus peak in death rate likely in 2 weeks, extends social-distancing guidelines through april 30</t>
  </si>
  <si>
    <t>president republicans extends social distancing guidelines for coronavirus to april 30</t>
  </si>
  <si>
    <t>republicans: coronavirus guidelines, set to expire tuesday, will be extended to april 30</t>
  </si>
  <si>
    <t>republicanss path to extending coronavirus guidelines was led by health experts and the scenes at one new york hospital</t>
  </si>
  <si>
    <t>coronavirus government response updates: republicans continues to resist calling for nationwide stay-at-home restrictions</t>
  </si>
  <si>
    <t>doctors say republicanss idea to use a scarf to protect against coronavirus is unproven</t>
  </si>
  <si>
    <t>republicans cant enforce state lockdowns. contain the coronavirus, but protect our rights, too.</t>
  </si>
  <si>
    <t>fact-checking coronavirus briefing: republicans says scarves better than masks, exaggerates europe travel restriction</t>
  </si>
  <si>
    <t>republicans administration shuttered pandemic monitoring program, then scrambled to extend it</t>
  </si>
  <si>
    <t>republicans eager to reopen nation, but governors will decide when to ease coronavirus lockdown</t>
  </si>
  <si>
    <t>republicans says he will authorize governors to reopen their states from coronavirus lockdowns, but they already have that authority</t>
  </si>
  <si>
    <t>republicans suggests that americans have nothing to lose by taking 2 experimental drugs to treat coronavirus. but some people who rely on the medication to treat their arthritis or lupus cant get prescri</t>
  </si>
  <si>
    <t>oracle is providing the technology for clinical trials to help the republicans administration determine if malaria drugs can be used to fight covid-19</t>
  </si>
  <si>
    <t>republicans talks up drug that hasnt been tested to treat coronavirus</t>
  </si>
  <si>
    <t>oracle to partner with republicans administration to collect data on unproven drugs to treat covid-19</t>
  </si>
  <si>
    <t>nevadas democratic governor places restrictions on using republicans-touted drugs for coronavirus</t>
  </si>
  <si>
    <t>why president republicans is at odds with his medical experts over using malaria drugs against covid-19</t>
  </si>
  <si>
    <t>republicans says us officials should have good idea if malaria drug works on coronavirus in three days</t>
  </si>
  <si>
    <t>fda oks emergency authorization of drugs touted by republicans to fight coronavirus</t>
  </si>
  <si>
    <t>alec baldwin suggests republicans is the virus in the us: vaccine arrives in november</t>
  </si>
  <si>
    <t>michigan reverses course on republicans-touted coronavirus drugs</t>
  </si>
  <si>
    <t>half of the us hydroxychloroquine supply the drug republicans touts as a possible coronavirus treatment has been abruptly cut off</t>
  </si>
  <si>
    <t>republicans says 1.67 million americans tested for coronavirus and touts drugs to fight disease</t>
  </si>
  <si>
    <t>republicans says theres light at the end of the tunnel with coronavirus vaccine and treatment research</t>
  </si>
  <si>
    <t>republicans doubles down on unproven drugs to treat and prevent coronavirus</t>
  </si>
  <si>
    <t>rudy joins republicans in pushing disputed virus drug</t>
  </si>
  <si>
    <t>republicans again touts unproven drug to treat coronavirus</t>
  </si>
  <si>
    <t>what do you have to lose?: inside republicanss embrace of a risky drug against coronavirus</t>
  </si>
  <si>
    <t>why does republicans call an 86-year-old unproven drug a game-changer against coronavirus?</t>
  </si>
  <si>
    <t>the hydroxychloroquine debate:  republicans has advertised it as a coronavirus treatment. heres what we know about the malaria drug.</t>
  </si>
  <si>
    <t>delingpole: republicans offers boris coronavirus drugs not available on nhs</t>
  </si>
  <si>
    <t>oracle billionaire larry ellison reportedly urged republicans to explore a malaria drug to treat the coronavirus</t>
  </si>
  <si>
    <t>republicans has a distant financial link to a pharma giant that makes the drug hes been pushing to fight covid-19 but its probably worth less than $1,000</t>
  </si>
  <si>
    <t>india drops export ban on drug being tested for covid-19 after republicans threat</t>
  </si>
  <si>
    <t>oz catches republicanss attention as he pushes unproven drug to fight coronavirus</t>
  </si>
  <si>
    <t>cdc removes unusual guidance to doctors about drug favored by republicans to treat coronavirus</t>
  </si>
  <si>
    <t>cdc removes guidance on drugs touted by republicans to treat coronavirus</t>
  </si>
  <si>
    <t>nih starts clinical trial on hydroxychloroquine, drug republicans called covid-19 "game changer"</t>
  </si>
  <si>
    <t>doc on republicanss push of malaria drug for covid-19: show me the data</t>
  </si>
  <si>
    <t>republicans promoting unproven drug as coronavirus cure alarms experts</t>
  </si>
  <si>
    <t>hundreds of new shady websites are pushing questionable covid-19 drugs hyped by republicans and elon musk</t>
  </si>
  <si>
    <t>republicans fact-checked by top doctor: virus cases rising for weeks to come</t>
  </si>
  <si>
    <t>republicanss 15-day plan to slow the coronavirus spread is too short, experts say. flattening the curve could take at least several more weeks.</t>
  </si>
  <si>
    <t>republicans wants the u.s. "opened up" by easter sunday, even as coronavirus cases rise</t>
  </si>
  <si>
    <t>republicans eager to end social distancing as virus spreads faster</t>
  </si>
  <si>
    <t>ari melber: republicans saying were near the end of virus spread is false</t>
  </si>
  <si>
    <t>republicans, eyeing easing of guidelines, says feds to offer categorizing counties by high, medium, low risk of virus spread</t>
  </si>
  <si>
    <t>republicans touts great success as us becomes worlds worst virus epicenter</t>
  </si>
  <si>
    <t>republicans made us no. 1 in the spread of a deadly disease</t>
  </si>
  <si>
    <t>republicans considers quarantine on new york to stem virus spread</t>
  </si>
  <si>
    <t>republicans eyes quarantine of new york area to slow coronavirus spread</t>
  </si>
  <si>
    <t>that governor is me: gretchen whitmer takes on republicans as coronavirus cases rise in michigan</t>
  </si>
  <si>
    <t>coronavirus live updates:  republicans extends guidelines to april 30; us deaths top 2,500; anthony fauci says millions face infection</t>
  </si>
  <si>
    <t>republicans defends extending virus guidelines as spread continues</t>
  </si>
  <si>
    <t xml:space="preserve"> republicans extends social distancing guidelines to slow coronavirus spread</t>
  </si>
  <si>
    <t>republicans says toughest weeks ahead as coronavirus spreads</t>
  </si>
  <si>
    <t>republicans warns parts of nation to brace for coronavirus peak; surgeon general says this week will be our pearl harbor moment</t>
  </si>
  <si>
    <t>republicans: aggressive measures slowing spread of virus</t>
  </si>
  <si>
    <t>who, allies lament republicans cut to us funding as virus rages</t>
  </si>
  <si>
    <t>republicans hits pelosi for urging crowds to assemble in chinatown as coronavirus spread</t>
  </si>
  <si>
    <t>B0</t>
  </si>
  <si>
    <t>B1</t>
  </si>
  <si>
    <t>B2</t>
  </si>
  <si>
    <t>B3</t>
  </si>
  <si>
    <t>B4</t>
  </si>
  <si>
    <t>B5</t>
  </si>
  <si>
    <t>MIN_VAL</t>
  </si>
  <si>
    <t>MIN_OF_ALL</t>
  </si>
  <si>
    <t>B_target_dem_adjusted</t>
  </si>
  <si>
    <t>B_target_rep_adjusted</t>
  </si>
  <si>
    <t>B_prior_dem_adjusted</t>
  </si>
  <si>
    <t>B_prior_rep_adjusted</t>
  </si>
  <si>
    <t>Groups</t>
  </si>
  <si>
    <t>Model</t>
  </si>
  <si>
    <t>Target</t>
  </si>
  <si>
    <t>Total</t>
  </si>
  <si>
    <t>Left</t>
  </si>
  <si>
    <t>Dem</t>
  </si>
  <si>
    <t>Rep</t>
  </si>
  <si>
    <t>Right</t>
  </si>
  <si>
    <t>Base</t>
  </si>
  <si>
    <t>Sent Score</t>
  </si>
  <si>
    <t>Base Model is biased towards Republicans</t>
  </si>
  <si>
    <t>L_target_democrats</t>
  </si>
  <si>
    <t>L_target_republicans</t>
  </si>
  <si>
    <t>L_prior_dem</t>
  </si>
  <si>
    <t>L_prior_rep</t>
  </si>
  <si>
    <t>L_target_dem_adjusted</t>
  </si>
  <si>
    <t>L_target_rep_adjusted</t>
  </si>
  <si>
    <t>L_prior_dem_adjusted</t>
  </si>
  <si>
    <t>L_prior_rep_adjusted</t>
  </si>
  <si>
    <t>R_target_democrats</t>
  </si>
  <si>
    <t>R_target_republicans</t>
  </si>
  <si>
    <t>R_prior_dem</t>
  </si>
  <si>
    <t>R_prior_rep</t>
  </si>
  <si>
    <t>R_target_dem_adjusted</t>
  </si>
  <si>
    <t>R_target_rep_adjusted</t>
  </si>
  <si>
    <t>R_prior_dem_adjusted</t>
  </si>
  <si>
    <t>R_prior_rep_adjusted</t>
  </si>
  <si>
    <t>masked_word</t>
  </si>
  <si>
    <t>sent score</t>
  </si>
  <si>
    <t>israeli</t>
  </si>
  <si>
    <t>as</t>
  </si>
  <si>
    <t>to</t>
  </si>
  <si>
    <t>tells</t>
  </si>
  <si>
    <t>promise</t>
  </si>
  <si>
    <t>tops</t>
  </si>
  <si>
    <t>defense</t>
  </si>
  <si>
    <t>declares</t>
  </si>
  <si>
    <t>new</t>
  </si>
  <si>
    <t>fauci</t>
  </si>
  <si>
    <t>good</t>
  </si>
  <si>
    <t>concedes</t>
  </si>
  <si>
    <t>accept</t>
  </si>
  <si>
    <t>coronavirus</t>
  </si>
  <si>
    <t>of</t>
  </si>
  <si>
    <t>white</t>
  </si>
  <si>
    <t>off</t>
  </si>
  <si>
    <t>like</t>
  </si>
  <si>
    <t>dow</t>
  </si>
  <si>
    <t>truth</t>
  </si>
  <si>
    <t>projects</t>
  </si>
  <si>
    <t>reach</t>
  </si>
  <si>
    <t>experts</t>
  </si>
  <si>
    <t>blasts</t>
  </si>
  <si>
    <t>country</t>
  </si>
  <si>
    <t>predicts</t>
  </si>
  <si>
    <t>bill</t>
  </si>
  <si>
    <t>help</t>
  </si>
  <si>
    <t>reacts</t>
  </si>
  <si>
    <t>says</t>
  </si>
  <si>
    <t>president</t>
  </si>
  <si>
    <t>lauds</t>
  </si>
  <si>
    <t>clear</t>
  </si>
  <si>
    <t>ease</t>
  </si>
  <si>
    <t>cuomo</t>
  </si>
  <si>
    <t>claims</t>
  </si>
  <si>
    <t>great</t>
  </si>
  <si>
    <t>favorite</t>
  </si>
  <si>
    <t>protect</t>
  </si>
  <si>
    <t>boost</t>
  </si>
  <si>
    <t>benefit</t>
  </si>
  <si>
    <t>pretty</t>
  </si>
  <si>
    <t>,</t>
  </si>
  <si>
    <t>and</t>
  </si>
  <si>
    <t>doctor</t>
  </si>
  <si>
    <t>wants</t>
  </si>
  <si>
    <t>pentagon</t>
  </si>
  <si>
    <t>pushes</t>
  </si>
  <si>
    <t>relax</t>
  </si>
  <si>
    <t>us</t>
  </si>
  <si>
    <t>eager</t>
  </si>
  <si>
    <t>relief</t>
  </si>
  <si>
    <t>businesses</t>
  </si>
  <si>
    <t>interest</t>
  </si>
  <si>
    <t>parker</t>
  </si>
  <si>
    <t>governors</t>
  </si>
  <si>
    <t>republican</t>
  </si>
  <si>
    <t>administration</t>
  </si>
  <si>
    <t>certain</t>
  </si>
  <si>
    <t>watch</t>
  </si>
  <si>
    <t>relaxing</t>
  </si>
  <si>
    <t>will</t>
  </si>
  <si>
    <t>trusted</t>
  </si>
  <si>
    <t>worth</t>
  </si>
  <si>
    <t>finance</t>
  </si>
  <si>
    <t>it</t>
  </si>
  <si>
    <t>major</t>
  </si>
  <si>
    <t>organization</t>
  </si>
  <si>
    <t>praises</t>
  </si>
  <si>
    <t>thinking</t>
  </si>
  <si>
    <t>novel</t>
  </si>
  <si>
    <t>chance</t>
  </si>
  <si>
    <t>focused</t>
  </si>
  <si>
    <t>considers</t>
  </si>
  <si>
    <t>create</t>
  </si>
  <si>
    <t>reportedly</t>
  </si>
  <si>
    <t>talks</t>
  </si>
  <si>
    <t>renews</t>
  </si>
  <si>
    <t>peggy</t>
  </si>
  <si>
    <t>taps</t>
  </si>
  <si>
    <t>save</t>
  </si>
  <si>
    <t>inviting</t>
  </si>
  <si>
    <t>optimism</t>
  </si>
  <si>
    <t>glad</t>
  </si>
  <si>
    <t>adviser</t>
  </si>
  <si>
    <t>sen.</t>
  </si>
  <si>
    <t>top</t>
  </si>
  <si>
    <t>democratic</t>
  </si>
  <si>
    <t>hannity</t>
  </si>
  <si>
    <t>reaches</t>
  </si>
  <si>
    <t>urges</t>
  </si>
  <si>
    <t>excuse</t>
  </si>
  <si>
    <t>favor</t>
  </si>
  <si>
    <t>poll</t>
  </si>
  <si>
    <t>is</t>
  </si>
  <si>
    <t>nice</t>
  </si>
  <si>
    <t>maryland</t>
  </si>
  <si>
    <t>super</t>
  </si>
  <si>
    <t>live</t>
  </si>
  <si>
    <t>versus</t>
  </si>
  <si>
    <t>rescue</t>
  </si>
  <si>
    <t>easing</t>
  </si>
  <si>
    <t>praise</t>
  </si>
  <si>
    <t>treat</t>
  </si>
  <si>
    <t>helpful</t>
  </si>
  <si>
    <t>sure</t>
  </si>
  <si>
    <t>praised</t>
  </si>
  <si>
    <t>pro-democrats</t>
  </si>
  <si>
    <t>rnc</t>
  </si>
  <si>
    <t>on</t>
  </si>
  <si>
    <t>campaign</t>
  </si>
  <si>
    <t>flexible</t>
  </si>
  <si>
    <t>republicanss</t>
  </si>
  <si>
    <t>fox</t>
  </si>
  <si>
    <t>democratss</t>
  </si>
  <si>
    <t>security</t>
  </si>
  <si>
    <t>forgiveness</t>
  </si>
  <si>
    <t>approval</t>
  </si>
  <si>
    <t>finally</t>
  </si>
  <si>
    <t>global</t>
  </si>
  <si>
    <t>discusses</t>
  </si>
  <si>
    <t>appreciative</t>
  </si>
  <si>
    <t>gavin</t>
  </si>
  <si>
    <t>fresh</t>
  </si>
  <si>
    <t>redlener</t>
  </si>
  <si>
    <t>signs</t>
  </si>
  <si>
    <t>ready</t>
  </si>
  <si>
    <t>despite</t>
  </si>
  <si>
    <t>reiner</t>
  </si>
  <si>
    <t>nancy</t>
  </si>
  <si>
    <t>friendly</t>
  </si>
  <si>
    <t>pelosi</t>
  </si>
  <si>
    <t>nbcs</t>
  </si>
  <si>
    <t>former</t>
  </si>
  <si>
    <t>want</t>
  </si>
  <si>
    <t>hits</t>
  </si>
  <si>
    <t>best</t>
  </si>
  <si>
    <t>boasts</t>
  </si>
  <si>
    <t>calls</t>
  </si>
  <si>
    <t>mcconnell</t>
  </si>
  <si>
    <t>campaigning</t>
  </si>
  <si>
    <t>by</t>
  </si>
  <si>
    <t>ap-norc</t>
  </si>
  <si>
    <t>how</t>
  </si>
  <si>
    <t>sanders</t>
  </si>
  <si>
    <t>pence</t>
  </si>
  <si>
    <t>casts</t>
  </si>
  <si>
    <t>challenge</t>
  </si>
  <si>
    <t>support</t>
  </si>
  <si>
    <t>offers</t>
  </si>
  <si>
    <t>whos</t>
  </si>
  <si>
    <t>make</t>
  </si>
  <si>
    <t>schiff</t>
  </si>
  <si>
    <t>chuck</t>
  </si>
  <si>
    <t>slams</t>
  </si>
  <si>
    <t>lawmakers</t>
  </si>
  <si>
    <t>deroy</t>
  </si>
  <si>
    <t>commander</t>
  </si>
  <si>
    <t>lashes</t>
  </si>
  <si>
    <t>easy</t>
  </si>
  <si>
    <t>dan</t>
  </si>
  <si>
    <t>rails</t>
  </si>
  <si>
    <t>favoring</t>
  </si>
  <si>
    <t>we</t>
  </si>
  <si>
    <t>announces</t>
  </si>
  <si>
    <t>wa</t>
  </si>
  <si>
    <t>whitmer</t>
  </si>
  <si>
    <t>washington</t>
  </si>
  <si>
    <t>judge</t>
  </si>
  <si>
    <t>speaks</t>
  </si>
  <si>
    <t>nyc</t>
  </si>
  <si>
    <t>larry</t>
  </si>
  <si>
    <t>david</t>
  </si>
  <si>
    <t>india</t>
  </si>
  <si>
    <t>supreme</t>
  </si>
  <si>
    <t>conscience</t>
  </si>
  <si>
    <t>timeline</t>
  </si>
  <si>
    <t>majority</t>
  </si>
  <si>
    <t>describes</t>
  </si>
  <si>
    <t>who</t>
  </si>
  <si>
    <t>covid-19</t>
  </si>
  <si>
    <t>mike</t>
  </si>
  <si>
    <t>james</t>
  </si>
  <si>
    <t>nikki</t>
  </si>
  <si>
    <t>media</t>
  </si>
  <si>
    <t>cbs</t>
  </si>
  <si>
    <t>karl</t>
  </si>
  <si>
    <t>successfully</t>
  </si>
  <si>
    <t>aoc</t>
  </si>
  <si>
    <t>chomsky</t>
  </si>
  <si>
    <t>learned</t>
  </si>
  <si>
    <t>fine</t>
  </si>
  <si>
    <t>authority</t>
  </si>
  <si>
    <t>trust</t>
  </si>
  <si>
    <t>played</t>
  </si>
  <si>
    <t>tweets</t>
  </si>
  <si>
    <t>plays</t>
  </si>
  <si>
    <t>wins</t>
  </si>
  <si>
    <t>anthony</t>
  </si>
  <si>
    <t>expand</t>
  </si>
  <si>
    <t>sparks</t>
  </si>
  <si>
    <t>messina</t>
  </si>
  <si>
    <t>shows</t>
  </si>
  <si>
    <t>me</t>
  </si>
  <si>
    <t>fundraising</t>
  </si>
  <si>
    <t>fact</t>
  </si>
  <si>
    <t>gordon</t>
  </si>
  <si>
    <t>blameless</t>
  </si>
  <si>
    <t>hand</t>
  </si>
  <si>
    <t>msnbc</t>
  </si>
  <si>
    <t>lindsey</t>
  </si>
  <si>
    <t>hopes</t>
  </si>
  <si>
    <t>dana</t>
  </si>
  <si>
    <t>reopening</t>
  </si>
  <si>
    <t>doctors</t>
  </si>
  <si>
    <t>at</t>
  </si>
  <si>
    <t>in</t>
  </si>
  <si>
    <t>ambitious</t>
  </si>
  <si>
    <t>agree</t>
  </si>
  <si>
    <t>extends</t>
  </si>
  <si>
    <t>better</t>
  </si>
  <si>
    <t>extend</t>
  </si>
  <si>
    <t>nevadas</t>
  </si>
  <si>
    <t>why</t>
  </si>
  <si>
    <t>fda</t>
  </si>
  <si>
    <t>alec</t>
  </si>
  <si>
    <t>michigan</t>
  </si>
  <si>
    <t>half</t>
  </si>
  <si>
    <t>rudy</t>
  </si>
  <si>
    <t>embrace</t>
  </si>
  <si>
    <t>hydroxychloroquine</t>
  </si>
  <si>
    <t>delingpole</t>
  </si>
  <si>
    <t>oz</t>
  </si>
  <si>
    <t>favored</t>
  </si>
  <si>
    <t>nih</t>
  </si>
  <si>
    <t>doc</t>
  </si>
  <si>
    <t>promoting</t>
  </si>
  <si>
    <t>hundreds</t>
  </si>
  <si>
    <t>ari</t>
  </si>
  <si>
    <t>made</t>
  </si>
  <si>
    <t>eyes</t>
  </si>
  <si>
    <t>governor</t>
  </si>
  <si>
    <t>defends</t>
  </si>
  <si>
    <t>parts</t>
  </si>
  <si>
    <t>measures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</si>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</sst>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474F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8" fillId="0" borderId="0" xfId="0" applyFont="1"/>
    <xf numFmtId="0" fontId="0" fillId="35" borderId="0" xfId="0" applyFill="1"/>
    <xf numFmtId="0" fontId="16" fillId="35" borderId="0" xfId="0" applyFont="1" applyFill="1"/>
    <xf numFmtId="0" fontId="19" fillId="0" borderId="0" xfId="0" applyFont="1"/>
    <xf numFmtId="0" fontId="20" fillId="2" borderId="0" xfId="6" applyFont="1"/>
    <xf numFmtId="0" fontId="0" fillId="36" borderId="0" xfId="0" applyFill="1" applyAlignment="1">
      <alignment horizontal="center"/>
    </xf>
    <xf numFmtId="0" fontId="16" fillId="36" borderId="0" xfId="0" applyFont="1" applyFill="1"/>
    <xf numFmtId="0" fontId="16" fillId="38" borderId="10" xfId="0" applyFont="1" applyFill="1" applyBorder="1" applyAlignment="1">
      <alignment horizontal="center"/>
    </xf>
    <xf numFmtId="0" fontId="16" fillId="38" borderId="11" xfId="0" applyFont="1" applyFill="1" applyBorder="1"/>
    <xf numFmtId="0" fontId="0" fillId="0" borderId="11" xfId="0" applyBorder="1"/>
    <xf numFmtId="0" fontId="0" fillId="0" borderId="12" xfId="0" applyBorder="1"/>
    <xf numFmtId="0" fontId="16" fillId="38" borderId="13" xfId="0" applyFont="1" applyFill="1" applyBorder="1" applyAlignment="1">
      <alignment horizontal="center"/>
    </xf>
    <xf numFmtId="0" fontId="16" fillId="38" borderId="0" xfId="0" applyFont="1" applyFill="1" applyBorder="1"/>
    <xf numFmtId="0" fontId="0" fillId="0" borderId="0" xfId="0" applyBorder="1"/>
    <xf numFmtId="0" fontId="0" fillId="0" borderId="14" xfId="0" applyBorder="1"/>
    <xf numFmtId="0" fontId="16" fillId="38" borderId="15" xfId="0" applyFont="1" applyFill="1" applyBorder="1" applyAlignment="1">
      <alignment horizontal="center"/>
    </xf>
    <xf numFmtId="0" fontId="16" fillId="38" borderId="16" xfId="0" applyFont="1" applyFill="1" applyBorder="1"/>
    <xf numFmtId="0" fontId="16" fillId="0" borderId="16" xfId="0" applyFont="1" applyBorder="1"/>
    <xf numFmtId="0" fontId="16" fillId="37" borderId="10" xfId="0" applyFont="1" applyFill="1" applyBorder="1" applyAlignment="1">
      <alignment horizontal="center"/>
    </xf>
    <xf numFmtId="0" fontId="16" fillId="37" borderId="11" xfId="0" applyFont="1" applyFill="1" applyBorder="1"/>
    <xf numFmtId="0" fontId="16" fillId="37" borderId="13" xfId="0" applyFont="1" applyFill="1" applyBorder="1" applyAlignment="1">
      <alignment horizontal="center"/>
    </xf>
    <xf numFmtId="0" fontId="16" fillId="37" borderId="0" xfId="0" applyFont="1" applyFill="1" applyBorder="1"/>
    <xf numFmtId="0" fontId="16" fillId="37" borderId="15" xfId="0" applyFont="1" applyFill="1" applyBorder="1" applyAlignment="1">
      <alignment horizontal="center"/>
    </xf>
    <xf numFmtId="0" fontId="16" fillId="37" borderId="16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/>
    <xf numFmtId="0" fontId="16" fillId="33" borderId="13" xfId="0" applyFont="1" applyFill="1" applyBorder="1" applyAlignment="1">
      <alignment horizontal="center"/>
    </xf>
    <xf numFmtId="0" fontId="16" fillId="33" borderId="0" xfId="0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/>
    <xf numFmtId="0" fontId="16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O52" sqref="O52"/>
    </sheetView>
  </sheetViews>
  <sheetFormatPr baseColWidth="10" defaultRowHeight="16" x14ac:dyDescent="0.2"/>
  <cols>
    <col min="1" max="1" width="77" customWidth="1"/>
    <col min="2" max="2" width="18.1640625" customWidth="1"/>
    <col min="3" max="3" width="19.33203125" customWidth="1"/>
    <col min="4" max="4" width="17.83203125" hidden="1" customWidth="1"/>
    <col min="5" max="5" width="12" customWidth="1"/>
    <col min="6" max="6" width="11.1640625" customWidth="1"/>
    <col min="8" max="8" width="21.5" customWidth="1"/>
    <col min="9" max="9" width="26.33203125" customWidth="1"/>
    <col min="10" max="10" width="24" customWidth="1"/>
    <col min="11" max="11" width="19.6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6" t="s">
        <v>424</v>
      </c>
      <c r="I1" s="6" t="s">
        <v>425</v>
      </c>
      <c r="J1" s="6" t="s">
        <v>426</v>
      </c>
      <c r="K1" s="6" t="s">
        <v>427</v>
      </c>
      <c r="N1" t="s">
        <v>455</v>
      </c>
      <c r="O1" t="s">
        <v>456</v>
      </c>
    </row>
    <row r="2" spans="1:16" x14ac:dyDescent="0.2">
      <c r="A2" t="s">
        <v>6</v>
      </c>
      <c r="B2">
        <v>-2.3632662</v>
      </c>
      <c r="C2">
        <v>-3.2407884999999998</v>
      </c>
      <c r="D2">
        <v>-1.4226391</v>
      </c>
      <c r="E2">
        <v>-5.6235020000000002</v>
      </c>
      <c r="F2">
        <v>-5.1655369999999996</v>
      </c>
      <c r="H2">
        <f>B2+8.143938</f>
        <v>5.7806718000000004</v>
      </c>
      <c r="I2">
        <f>C2+8.143938</f>
        <v>4.9031495000000005</v>
      </c>
      <c r="J2">
        <f>E2+8.143938</f>
        <v>2.5204360000000001</v>
      </c>
      <c r="K2">
        <f>F2+8.143938</f>
        <v>2.9784010000000007</v>
      </c>
      <c r="N2" t="s">
        <v>457</v>
      </c>
      <c r="O2">
        <v>0</v>
      </c>
      <c r="P2">
        <f>IF(O2&lt;&gt;0,1,0)</f>
        <v>0</v>
      </c>
    </row>
    <row r="3" spans="1:16" x14ac:dyDescent="0.2">
      <c r="A3" t="s">
        <v>7</v>
      </c>
      <c r="B3">
        <v>0.57397030000000004</v>
      </c>
      <c r="C3">
        <v>-0.20058239</v>
      </c>
      <c r="D3">
        <v>1.8907948000000001</v>
      </c>
      <c r="E3">
        <v>0.78179779999999999</v>
      </c>
      <c r="F3">
        <v>0.71040930000000002</v>
      </c>
      <c r="H3">
        <f t="shared" ref="H3:H49" si="0">B3+8.143938</f>
        <v>8.7179083000000013</v>
      </c>
      <c r="I3">
        <f t="shared" ref="I3:I49" si="1">C3+8.143938</f>
        <v>7.9433556100000002</v>
      </c>
      <c r="J3">
        <f t="shared" ref="J3:J49" si="2">E3+8.143938</f>
        <v>8.9257358</v>
      </c>
      <c r="K3">
        <f t="shared" ref="K3:K49" si="3">F3+8.143938</f>
        <v>8.8543473000000006</v>
      </c>
      <c r="N3" t="s">
        <v>458</v>
      </c>
      <c r="O3">
        <v>0</v>
      </c>
      <c r="P3">
        <f t="shared" ref="P3:P49" si="4">IF(O3&lt;&gt;0,1,0)</f>
        <v>0</v>
      </c>
    </row>
    <row r="4" spans="1:16" x14ac:dyDescent="0.2">
      <c r="A4" t="s">
        <v>8</v>
      </c>
      <c r="B4">
        <v>1.6355132999999999</v>
      </c>
      <c r="C4">
        <v>0.81711889999999998</v>
      </c>
      <c r="D4">
        <v>0.40167624000000002</v>
      </c>
      <c r="E4">
        <v>0.65095899999999995</v>
      </c>
      <c r="F4">
        <v>0.36979675000000001</v>
      </c>
      <c r="H4">
        <f t="shared" si="0"/>
        <v>9.7794512999999998</v>
      </c>
      <c r="I4">
        <f t="shared" si="1"/>
        <v>8.9610569000000009</v>
      </c>
      <c r="J4">
        <f t="shared" si="2"/>
        <v>8.7948970000000006</v>
      </c>
      <c r="K4">
        <f t="shared" si="3"/>
        <v>8.5137347500000011</v>
      </c>
      <c r="N4" t="s">
        <v>459</v>
      </c>
      <c r="O4">
        <v>0</v>
      </c>
      <c r="P4">
        <f t="shared" si="4"/>
        <v>0</v>
      </c>
    </row>
    <row r="5" spans="1:16" x14ac:dyDescent="0.2">
      <c r="A5" t="s">
        <v>9</v>
      </c>
      <c r="B5">
        <v>0.90725290000000003</v>
      </c>
      <c r="C5">
        <v>0.94369899999999995</v>
      </c>
      <c r="D5">
        <v>4.1637500000000003</v>
      </c>
      <c r="E5">
        <v>-3.1280687</v>
      </c>
      <c r="F5">
        <v>-5.0760820000000004</v>
      </c>
      <c r="H5">
        <f t="shared" si="0"/>
        <v>9.0511908999999999</v>
      </c>
      <c r="I5">
        <f t="shared" si="1"/>
        <v>9.0876370000000009</v>
      </c>
      <c r="J5">
        <f t="shared" si="2"/>
        <v>5.0158693000000003</v>
      </c>
      <c r="K5">
        <f t="shared" si="3"/>
        <v>3.0678559999999999</v>
      </c>
      <c r="N5" t="s">
        <v>460</v>
      </c>
      <c r="O5">
        <v>0</v>
      </c>
      <c r="P5">
        <f t="shared" si="4"/>
        <v>0</v>
      </c>
    </row>
    <row r="6" spans="1:16" x14ac:dyDescent="0.2">
      <c r="A6" t="s">
        <v>10</v>
      </c>
      <c r="B6">
        <v>4.4447793999999998</v>
      </c>
      <c r="C6">
        <v>2.0659835000000002</v>
      </c>
      <c r="D6">
        <v>6.3893766000000003</v>
      </c>
      <c r="E6">
        <v>3.1827136999999999</v>
      </c>
      <c r="F6">
        <v>1.1727382</v>
      </c>
      <c r="H6">
        <f t="shared" si="0"/>
        <v>12.5887174</v>
      </c>
      <c r="I6">
        <f t="shared" si="1"/>
        <v>10.2099215</v>
      </c>
      <c r="J6">
        <f t="shared" si="2"/>
        <v>11.326651699999999</v>
      </c>
      <c r="K6">
        <f t="shared" si="3"/>
        <v>9.3166761999999999</v>
      </c>
      <c r="N6" t="s">
        <v>461</v>
      </c>
      <c r="O6">
        <v>-0.128</v>
      </c>
      <c r="P6">
        <f t="shared" si="4"/>
        <v>1</v>
      </c>
    </row>
    <row r="7" spans="1:16" x14ac:dyDescent="0.2">
      <c r="A7" t="s">
        <v>11</v>
      </c>
      <c r="B7">
        <v>-2.5576672999999999</v>
      </c>
      <c r="C7">
        <v>-2.7880704000000001</v>
      </c>
      <c r="D7">
        <v>2.0366013000000001</v>
      </c>
      <c r="E7">
        <v>1.2245607000000001</v>
      </c>
      <c r="F7">
        <v>-0.58707019999999999</v>
      </c>
      <c r="H7">
        <f t="shared" si="0"/>
        <v>5.5862707</v>
      </c>
      <c r="I7">
        <f t="shared" si="1"/>
        <v>5.3558675999999998</v>
      </c>
      <c r="J7">
        <f t="shared" si="2"/>
        <v>9.3684987</v>
      </c>
      <c r="K7">
        <f t="shared" si="3"/>
        <v>7.5568678</v>
      </c>
      <c r="N7" t="s">
        <v>462</v>
      </c>
      <c r="O7">
        <v>0</v>
      </c>
      <c r="P7">
        <f t="shared" si="4"/>
        <v>0</v>
      </c>
    </row>
    <row r="8" spans="1:16" x14ac:dyDescent="0.2">
      <c r="A8" t="s">
        <v>12</v>
      </c>
      <c r="B8">
        <v>-2.3229555999999998</v>
      </c>
      <c r="C8">
        <v>-2.5109149999999998</v>
      </c>
      <c r="D8">
        <v>0.98543124999999998</v>
      </c>
      <c r="E8">
        <v>-1.2188683</v>
      </c>
      <c r="F8">
        <v>-3.149178</v>
      </c>
      <c r="H8">
        <f t="shared" si="0"/>
        <v>5.8209824000000001</v>
      </c>
      <c r="I8">
        <f t="shared" si="1"/>
        <v>5.6330230000000006</v>
      </c>
      <c r="J8">
        <f t="shared" si="2"/>
        <v>6.9250696999999999</v>
      </c>
      <c r="K8">
        <f t="shared" si="3"/>
        <v>4.9947600000000003</v>
      </c>
      <c r="N8" t="s">
        <v>463</v>
      </c>
      <c r="O8">
        <v>0</v>
      </c>
      <c r="P8">
        <f t="shared" si="4"/>
        <v>0</v>
      </c>
    </row>
    <row r="9" spans="1:16" x14ac:dyDescent="0.2">
      <c r="A9" t="s">
        <v>13</v>
      </c>
      <c r="B9">
        <v>-3.9050745999999998</v>
      </c>
      <c r="C9">
        <v>-4.7641410000000004</v>
      </c>
      <c r="D9">
        <v>3.2978353999999999</v>
      </c>
      <c r="E9">
        <v>1.1637051</v>
      </c>
      <c r="F9">
        <v>-1.0323903999999999</v>
      </c>
      <c r="H9">
        <f t="shared" si="0"/>
        <v>4.2388634000000005</v>
      </c>
      <c r="I9">
        <f t="shared" si="1"/>
        <v>3.3797969999999999</v>
      </c>
      <c r="J9">
        <f t="shared" si="2"/>
        <v>9.3076430999999999</v>
      </c>
      <c r="K9">
        <f t="shared" si="3"/>
        <v>7.1115476000000006</v>
      </c>
      <c r="N9" t="s">
        <v>462</v>
      </c>
      <c r="O9">
        <v>0</v>
      </c>
      <c r="P9">
        <f t="shared" si="4"/>
        <v>0</v>
      </c>
    </row>
    <row r="10" spans="1:16" x14ac:dyDescent="0.2">
      <c r="A10" t="s">
        <v>14</v>
      </c>
      <c r="B10">
        <v>-0.78850699999999996</v>
      </c>
      <c r="C10">
        <v>-1.0332739</v>
      </c>
      <c r="D10">
        <v>0.77863939999999998</v>
      </c>
      <c r="E10">
        <v>-0.84889406000000001</v>
      </c>
      <c r="F10">
        <v>-2.6986080000000001</v>
      </c>
      <c r="H10">
        <f t="shared" si="0"/>
        <v>7.3554310000000003</v>
      </c>
      <c r="I10">
        <f t="shared" si="1"/>
        <v>7.1106641000000002</v>
      </c>
      <c r="J10">
        <f t="shared" si="2"/>
        <v>7.2950439400000002</v>
      </c>
      <c r="K10">
        <f t="shared" si="3"/>
        <v>5.4453300000000002</v>
      </c>
      <c r="N10" t="s">
        <v>464</v>
      </c>
      <c r="O10">
        <v>0</v>
      </c>
      <c r="P10">
        <f t="shared" si="4"/>
        <v>0</v>
      </c>
    </row>
    <row r="11" spans="1:16" x14ac:dyDescent="0.2">
      <c r="A11" t="s">
        <v>15</v>
      </c>
      <c r="B11">
        <v>-0.29988510000000002</v>
      </c>
      <c r="C11">
        <v>-0.82142912999999995</v>
      </c>
      <c r="D11">
        <v>4.3110213000000002</v>
      </c>
      <c r="E11">
        <v>0.29986960000000001</v>
      </c>
      <c r="F11">
        <v>-1.1543194000000001</v>
      </c>
      <c r="H11">
        <f t="shared" si="0"/>
        <v>7.8440529000000003</v>
      </c>
      <c r="I11">
        <f t="shared" si="1"/>
        <v>7.3225088700000001</v>
      </c>
      <c r="J11">
        <f t="shared" si="2"/>
        <v>8.4438075999999995</v>
      </c>
      <c r="K11">
        <f t="shared" si="3"/>
        <v>6.9896186</v>
      </c>
      <c r="N11" t="s">
        <v>465</v>
      </c>
      <c r="O11">
        <v>0.36120000000000002</v>
      </c>
      <c r="P11">
        <f t="shared" si="4"/>
        <v>1</v>
      </c>
    </row>
    <row r="12" spans="1:16" x14ac:dyDescent="0.2">
      <c r="A12" t="s">
        <v>16</v>
      </c>
      <c r="B12">
        <v>-1.8114014000000001</v>
      </c>
      <c r="C12">
        <v>-2.0266986</v>
      </c>
      <c r="D12">
        <v>-0.22418453999999999</v>
      </c>
      <c r="E12">
        <v>3.988254</v>
      </c>
      <c r="F12">
        <v>3.5892396</v>
      </c>
      <c r="H12">
        <f t="shared" si="0"/>
        <v>6.3325366000000001</v>
      </c>
      <c r="I12">
        <f t="shared" si="1"/>
        <v>6.1172394000000008</v>
      </c>
      <c r="J12">
        <f t="shared" si="2"/>
        <v>12.132192</v>
      </c>
      <c r="K12">
        <f t="shared" si="3"/>
        <v>11.733177600000001</v>
      </c>
      <c r="N12" t="s">
        <v>466</v>
      </c>
      <c r="O12">
        <v>0</v>
      </c>
      <c r="P12">
        <f t="shared" si="4"/>
        <v>0</v>
      </c>
    </row>
    <row r="13" spans="1:16" x14ac:dyDescent="0.2">
      <c r="A13" t="s">
        <v>17</v>
      </c>
      <c r="B13">
        <v>1.1822881999999999</v>
      </c>
      <c r="C13">
        <v>0.91731702999999998</v>
      </c>
      <c r="D13">
        <v>2.1757152</v>
      </c>
      <c r="E13">
        <v>-2.3740838000000002</v>
      </c>
      <c r="F13">
        <v>-2.7713399999999999</v>
      </c>
      <c r="H13">
        <f t="shared" si="0"/>
        <v>9.3262262000000007</v>
      </c>
      <c r="I13">
        <f t="shared" si="1"/>
        <v>9.0612550299999999</v>
      </c>
      <c r="J13">
        <f t="shared" si="2"/>
        <v>5.7698542000000002</v>
      </c>
      <c r="K13">
        <f t="shared" si="3"/>
        <v>5.372598</v>
      </c>
      <c r="N13" t="s">
        <v>467</v>
      </c>
      <c r="O13">
        <v>-0.14995</v>
      </c>
      <c r="P13">
        <f t="shared" si="4"/>
        <v>1</v>
      </c>
    </row>
    <row r="14" spans="1:16" x14ac:dyDescent="0.2">
      <c r="A14" t="s">
        <v>18</v>
      </c>
      <c r="B14">
        <v>-1.7809731</v>
      </c>
      <c r="C14">
        <v>-2.6251568999999999</v>
      </c>
      <c r="D14">
        <v>1.8094916000000001</v>
      </c>
      <c r="E14">
        <v>-5.4158429999999997</v>
      </c>
      <c r="F14">
        <v>-4.6024684999999996</v>
      </c>
      <c r="H14">
        <f t="shared" si="0"/>
        <v>6.3629649000000006</v>
      </c>
      <c r="I14">
        <f t="shared" si="1"/>
        <v>5.5187811</v>
      </c>
      <c r="J14">
        <f t="shared" si="2"/>
        <v>2.7280950000000006</v>
      </c>
      <c r="K14">
        <f t="shared" si="3"/>
        <v>3.5414695000000007</v>
      </c>
      <c r="N14" t="s">
        <v>468</v>
      </c>
      <c r="O14">
        <v>0</v>
      </c>
      <c r="P14">
        <f t="shared" si="4"/>
        <v>0</v>
      </c>
    </row>
    <row r="15" spans="1:16" x14ac:dyDescent="0.2">
      <c r="A15" t="s">
        <v>19</v>
      </c>
      <c r="B15">
        <v>-0.51566869999999998</v>
      </c>
      <c r="C15">
        <v>-1.1510354</v>
      </c>
      <c r="D15">
        <v>-0.65331507</v>
      </c>
      <c r="E15">
        <v>-6.6742330000000001</v>
      </c>
      <c r="F15">
        <v>-6.9723600000000001</v>
      </c>
      <c r="H15">
        <f t="shared" si="0"/>
        <v>7.6282693000000004</v>
      </c>
      <c r="I15">
        <f t="shared" si="1"/>
        <v>6.9929026000000007</v>
      </c>
      <c r="J15">
        <f t="shared" si="2"/>
        <v>1.4697050000000003</v>
      </c>
      <c r="K15">
        <f t="shared" si="3"/>
        <v>1.1715780000000002</v>
      </c>
      <c r="N15" t="s">
        <v>469</v>
      </c>
      <c r="O15">
        <v>-0.47670000000000001</v>
      </c>
      <c r="P15">
        <f t="shared" si="4"/>
        <v>1</v>
      </c>
    </row>
    <row r="16" spans="1:16" x14ac:dyDescent="0.2">
      <c r="A16" t="s">
        <v>20</v>
      </c>
      <c r="B16">
        <v>-2.6877325000000001</v>
      </c>
      <c r="C16">
        <v>-2.8549756999999998</v>
      </c>
      <c r="D16">
        <v>0.72349185000000005</v>
      </c>
      <c r="E16">
        <v>-0.99965583999999996</v>
      </c>
      <c r="F16">
        <v>-1.2305094999999999</v>
      </c>
      <c r="H16">
        <f t="shared" si="0"/>
        <v>5.4562055000000003</v>
      </c>
      <c r="I16">
        <f t="shared" si="1"/>
        <v>5.2889623000000006</v>
      </c>
      <c r="J16">
        <f t="shared" si="2"/>
        <v>7.1442821600000004</v>
      </c>
      <c r="K16">
        <f t="shared" si="3"/>
        <v>6.9134285000000002</v>
      </c>
      <c r="N16" t="s">
        <v>467</v>
      </c>
      <c r="O16">
        <v>-0.14995</v>
      </c>
      <c r="P16">
        <f t="shared" si="4"/>
        <v>1</v>
      </c>
    </row>
    <row r="17" spans="1:16" x14ac:dyDescent="0.2">
      <c r="A17" t="s">
        <v>21</v>
      </c>
      <c r="B17">
        <v>1.0783954</v>
      </c>
      <c r="C17">
        <v>-1.0734584</v>
      </c>
      <c r="D17">
        <v>0.91478899999999996</v>
      </c>
      <c r="E17">
        <v>0.16272455</v>
      </c>
      <c r="F17">
        <v>-0.74526210000000004</v>
      </c>
      <c r="H17">
        <f t="shared" si="0"/>
        <v>9.2223334000000001</v>
      </c>
      <c r="I17">
        <f t="shared" si="1"/>
        <v>7.0704796000000005</v>
      </c>
      <c r="J17">
        <f t="shared" si="2"/>
        <v>8.3066625500000004</v>
      </c>
      <c r="K17">
        <f t="shared" si="3"/>
        <v>7.3986759000000006</v>
      </c>
      <c r="N17" t="s">
        <v>470</v>
      </c>
      <c r="O17">
        <v>-0.38179999999999997</v>
      </c>
      <c r="P17">
        <f t="shared" si="4"/>
        <v>1</v>
      </c>
    </row>
    <row r="18" spans="1:16" x14ac:dyDescent="0.2">
      <c r="A18" t="s">
        <v>21</v>
      </c>
      <c r="B18">
        <v>1.0783954</v>
      </c>
      <c r="C18">
        <v>-1.0734584</v>
      </c>
      <c r="D18">
        <v>0.91478899999999996</v>
      </c>
      <c r="E18">
        <v>0.16272455</v>
      </c>
      <c r="F18">
        <v>-0.74526210000000004</v>
      </c>
      <c r="H18">
        <f t="shared" si="0"/>
        <v>9.2223334000000001</v>
      </c>
      <c r="I18">
        <f t="shared" si="1"/>
        <v>7.0704796000000005</v>
      </c>
      <c r="J18">
        <f t="shared" si="2"/>
        <v>8.3066625500000004</v>
      </c>
      <c r="K18">
        <f t="shared" si="3"/>
        <v>7.3986759000000006</v>
      </c>
      <c r="N18" t="s">
        <v>470</v>
      </c>
      <c r="O18">
        <v>-0.38179999999999997</v>
      </c>
      <c r="P18">
        <f t="shared" si="4"/>
        <v>1</v>
      </c>
    </row>
    <row r="19" spans="1:16" x14ac:dyDescent="0.2">
      <c r="A19" t="s">
        <v>22</v>
      </c>
      <c r="B19">
        <v>3.156949</v>
      </c>
      <c r="C19">
        <v>2.4427759999999998</v>
      </c>
      <c r="D19">
        <v>4.9578585999999998</v>
      </c>
      <c r="E19">
        <v>3.4979719999999999</v>
      </c>
      <c r="F19">
        <v>2.4257183000000002</v>
      </c>
      <c r="H19">
        <f t="shared" si="0"/>
        <v>11.300886999999999</v>
      </c>
      <c r="I19">
        <f t="shared" si="1"/>
        <v>10.586714000000001</v>
      </c>
      <c r="J19">
        <f t="shared" si="2"/>
        <v>11.641909999999999</v>
      </c>
      <c r="K19">
        <f t="shared" si="3"/>
        <v>10.5696563</v>
      </c>
      <c r="N19" t="s">
        <v>471</v>
      </c>
      <c r="O19">
        <v>0</v>
      </c>
      <c r="P19">
        <f t="shared" si="4"/>
        <v>0</v>
      </c>
    </row>
    <row r="20" spans="1:16" x14ac:dyDescent="0.2">
      <c r="A20" t="s">
        <v>23</v>
      </c>
      <c r="B20">
        <v>0.33541352000000002</v>
      </c>
      <c r="C20">
        <v>-0.30851210000000001</v>
      </c>
      <c r="D20">
        <v>4.6295923999999999</v>
      </c>
      <c r="E20">
        <v>-1.5185552</v>
      </c>
      <c r="F20">
        <v>-3.4281616000000001</v>
      </c>
      <c r="H20">
        <f t="shared" si="0"/>
        <v>8.4793515199999998</v>
      </c>
      <c r="I20">
        <f t="shared" si="1"/>
        <v>7.8354259000000006</v>
      </c>
      <c r="J20">
        <f t="shared" si="2"/>
        <v>6.6253828000000006</v>
      </c>
      <c r="K20">
        <f t="shared" si="3"/>
        <v>4.7157764000000002</v>
      </c>
      <c r="N20" t="s">
        <v>472</v>
      </c>
      <c r="O20">
        <v>0.44040000000000001</v>
      </c>
      <c r="P20">
        <f t="shared" si="4"/>
        <v>1</v>
      </c>
    </row>
    <row r="21" spans="1:16" x14ac:dyDescent="0.2">
      <c r="A21" t="s">
        <v>24</v>
      </c>
      <c r="B21">
        <v>1.3467709000000001</v>
      </c>
      <c r="C21">
        <v>0.68774809999999997</v>
      </c>
      <c r="D21">
        <v>2.9055165999999999</v>
      </c>
      <c r="E21">
        <v>-7.5204339999999998</v>
      </c>
      <c r="F21">
        <v>-6.6952442999999997</v>
      </c>
      <c r="H21">
        <f t="shared" si="0"/>
        <v>9.4907089000000013</v>
      </c>
      <c r="I21">
        <f t="shared" si="1"/>
        <v>8.8316861000000006</v>
      </c>
      <c r="J21">
        <f t="shared" si="2"/>
        <v>0.6235040000000005</v>
      </c>
      <c r="K21">
        <f t="shared" si="3"/>
        <v>1.4486937000000006</v>
      </c>
      <c r="N21" t="s">
        <v>473</v>
      </c>
      <c r="O21">
        <v>0</v>
      </c>
      <c r="P21">
        <f t="shared" si="4"/>
        <v>0</v>
      </c>
    </row>
    <row r="22" spans="1:16" x14ac:dyDescent="0.2">
      <c r="A22" t="s">
        <v>25</v>
      </c>
      <c r="B22">
        <v>-2.2529747000000002</v>
      </c>
      <c r="C22">
        <v>-1.972858</v>
      </c>
      <c r="D22">
        <v>-1.8673071999999999</v>
      </c>
      <c r="E22">
        <v>-7.2599564000000001</v>
      </c>
      <c r="F22">
        <v>-5.8234370000000002</v>
      </c>
      <c r="H22">
        <f t="shared" si="0"/>
        <v>5.8909633000000001</v>
      </c>
      <c r="I22">
        <f t="shared" si="1"/>
        <v>6.1710799999999999</v>
      </c>
      <c r="J22">
        <f t="shared" si="2"/>
        <v>0.88398160000000026</v>
      </c>
      <c r="K22">
        <f t="shared" si="3"/>
        <v>2.3205010000000001</v>
      </c>
      <c r="N22" t="s">
        <v>474</v>
      </c>
      <c r="O22">
        <v>2.58E-2</v>
      </c>
      <c r="P22">
        <f t="shared" si="4"/>
        <v>1</v>
      </c>
    </row>
    <row r="23" spans="1:16" x14ac:dyDescent="0.2">
      <c r="A23" t="s">
        <v>26</v>
      </c>
      <c r="B23">
        <v>-1.1090194</v>
      </c>
      <c r="C23">
        <v>-2.6226295999999998</v>
      </c>
      <c r="D23">
        <v>-0.32162267</v>
      </c>
      <c r="E23">
        <v>-5.9942260000000003</v>
      </c>
      <c r="F23">
        <v>-5.7218749999999998</v>
      </c>
      <c r="H23">
        <f t="shared" si="0"/>
        <v>7.0349186000000001</v>
      </c>
      <c r="I23">
        <f t="shared" si="1"/>
        <v>5.5213084000000006</v>
      </c>
      <c r="J23">
        <f t="shared" si="2"/>
        <v>2.1497120000000001</v>
      </c>
      <c r="K23">
        <f t="shared" si="3"/>
        <v>2.4220630000000005</v>
      </c>
      <c r="N23" t="s">
        <v>475</v>
      </c>
      <c r="O23">
        <v>0</v>
      </c>
      <c r="P23">
        <f t="shared" si="4"/>
        <v>0</v>
      </c>
    </row>
    <row r="24" spans="1:16" x14ac:dyDescent="0.2">
      <c r="A24" t="s">
        <v>27</v>
      </c>
      <c r="B24">
        <v>-1.083593</v>
      </c>
      <c r="C24">
        <v>-2.7053569999999998</v>
      </c>
      <c r="D24">
        <v>-0.40858941999999998</v>
      </c>
      <c r="E24">
        <v>-6.2349667999999996</v>
      </c>
      <c r="F24">
        <v>-6.0447240000000004</v>
      </c>
      <c r="H24">
        <f t="shared" si="0"/>
        <v>7.0603449999999999</v>
      </c>
      <c r="I24">
        <f t="shared" si="1"/>
        <v>5.438581000000001</v>
      </c>
      <c r="J24">
        <f t="shared" si="2"/>
        <v>1.9089712000000008</v>
      </c>
      <c r="K24">
        <f t="shared" si="3"/>
        <v>2.0992139999999999</v>
      </c>
      <c r="N24" t="s">
        <v>475</v>
      </c>
      <c r="O24">
        <v>0</v>
      </c>
      <c r="P24">
        <f t="shared" si="4"/>
        <v>0</v>
      </c>
    </row>
    <row r="25" spans="1:16" x14ac:dyDescent="0.2">
      <c r="A25" t="s">
        <v>28</v>
      </c>
      <c r="B25">
        <v>-3.5190286999999998</v>
      </c>
      <c r="C25">
        <v>-3.2973359000000002</v>
      </c>
      <c r="D25">
        <v>0.26905674000000002</v>
      </c>
      <c r="E25">
        <v>-2.081823</v>
      </c>
      <c r="F25">
        <v>-2.9409442000000001</v>
      </c>
      <c r="H25">
        <f t="shared" si="0"/>
        <v>4.6249093000000006</v>
      </c>
      <c r="I25">
        <f t="shared" si="1"/>
        <v>4.8466021000000001</v>
      </c>
      <c r="J25">
        <f t="shared" si="2"/>
        <v>6.0621150000000004</v>
      </c>
      <c r="K25">
        <f t="shared" si="3"/>
        <v>5.2029937999999998</v>
      </c>
      <c r="N25" t="s">
        <v>458</v>
      </c>
      <c r="O25">
        <v>0</v>
      </c>
      <c r="P25">
        <f t="shared" si="4"/>
        <v>0</v>
      </c>
    </row>
    <row r="26" spans="1:16" x14ac:dyDescent="0.2">
      <c r="A26" t="s">
        <v>29</v>
      </c>
      <c r="B26">
        <v>1.8631276999999999</v>
      </c>
      <c r="C26">
        <v>1.8783513999999999</v>
      </c>
      <c r="D26">
        <v>9.2313939999999999</v>
      </c>
      <c r="E26">
        <v>-2.6212010000000001</v>
      </c>
      <c r="F26">
        <v>-2.4545503000000002</v>
      </c>
      <c r="H26">
        <f t="shared" si="0"/>
        <v>10.0070657</v>
      </c>
      <c r="I26">
        <f t="shared" si="1"/>
        <v>10.0222894</v>
      </c>
      <c r="J26">
        <f t="shared" si="2"/>
        <v>5.5227370000000002</v>
      </c>
      <c r="K26">
        <f t="shared" si="3"/>
        <v>5.6893877000000002</v>
      </c>
      <c r="N26" t="s">
        <v>476</v>
      </c>
      <c r="O26">
        <v>-0.34</v>
      </c>
      <c r="P26">
        <f t="shared" si="4"/>
        <v>1</v>
      </c>
    </row>
    <row r="27" spans="1:16" x14ac:dyDescent="0.2">
      <c r="A27" t="s">
        <v>30</v>
      </c>
      <c r="B27">
        <v>-2.232243</v>
      </c>
      <c r="C27">
        <v>-1.1742448999999999</v>
      </c>
      <c r="D27">
        <v>1.7094088000000001</v>
      </c>
      <c r="E27">
        <v>-3.4673967000000001</v>
      </c>
      <c r="F27">
        <v>-2.9243960000000002</v>
      </c>
      <c r="H27">
        <f t="shared" si="0"/>
        <v>5.9116949999999999</v>
      </c>
      <c r="I27">
        <f t="shared" si="1"/>
        <v>6.9696931000000006</v>
      </c>
      <c r="J27">
        <f t="shared" si="2"/>
        <v>4.6765413000000002</v>
      </c>
      <c r="K27">
        <f t="shared" si="3"/>
        <v>5.2195420000000006</v>
      </c>
      <c r="N27" t="s">
        <v>477</v>
      </c>
      <c r="O27">
        <v>2.58E-2</v>
      </c>
      <c r="P27">
        <f t="shared" si="4"/>
        <v>1</v>
      </c>
    </row>
    <row r="28" spans="1:16" x14ac:dyDescent="0.2">
      <c r="A28" t="s">
        <v>31</v>
      </c>
      <c r="B28">
        <v>-7.0759205999999999</v>
      </c>
      <c r="C28">
        <v>-5.9660997</v>
      </c>
      <c r="D28">
        <v>-2.8252418000000001</v>
      </c>
      <c r="E28">
        <v>-1.7051883000000001</v>
      </c>
      <c r="F28">
        <v>-0.96129215000000001</v>
      </c>
      <c r="H28">
        <f t="shared" si="0"/>
        <v>1.0680174000000004</v>
      </c>
      <c r="I28">
        <f t="shared" si="1"/>
        <v>2.1778383000000003</v>
      </c>
      <c r="J28">
        <f t="shared" si="2"/>
        <v>6.4387497000000007</v>
      </c>
      <c r="K28">
        <f t="shared" si="3"/>
        <v>7.1826458500000001</v>
      </c>
      <c r="N28" t="b">
        <v>1</v>
      </c>
      <c r="O28">
        <v>0</v>
      </c>
      <c r="P28">
        <f t="shared" si="4"/>
        <v>0</v>
      </c>
    </row>
    <row r="29" spans="1:16" x14ac:dyDescent="0.2">
      <c r="A29" t="s">
        <v>32</v>
      </c>
      <c r="B29">
        <v>-0.45480662999999999</v>
      </c>
      <c r="C29">
        <v>-1.2940560000000001</v>
      </c>
      <c r="D29">
        <v>0.41876047999999999</v>
      </c>
      <c r="E29">
        <v>-5.9319139999999999</v>
      </c>
      <c r="F29">
        <v>-5.1916700000000002</v>
      </c>
      <c r="H29">
        <f t="shared" si="0"/>
        <v>7.6891313700000001</v>
      </c>
      <c r="I29">
        <f t="shared" si="1"/>
        <v>6.849882</v>
      </c>
      <c r="J29">
        <f t="shared" si="2"/>
        <v>2.2120240000000004</v>
      </c>
      <c r="K29">
        <f t="shared" si="3"/>
        <v>2.9522680000000001</v>
      </c>
      <c r="N29" t="s">
        <v>478</v>
      </c>
      <c r="O29">
        <v>0.17199999999999999</v>
      </c>
      <c r="P29">
        <f t="shared" si="4"/>
        <v>1</v>
      </c>
    </row>
    <row r="30" spans="1:16" x14ac:dyDescent="0.2">
      <c r="A30" t="s">
        <v>33</v>
      </c>
      <c r="B30">
        <v>-0.19578713</v>
      </c>
      <c r="C30">
        <v>4.2571902000000002E-2</v>
      </c>
      <c r="D30">
        <v>1.5624298999999999</v>
      </c>
      <c r="E30">
        <v>-3.5802260000000001</v>
      </c>
      <c r="F30">
        <v>-3.7647119</v>
      </c>
      <c r="H30">
        <f t="shared" si="0"/>
        <v>7.9481508700000001</v>
      </c>
      <c r="I30">
        <f t="shared" si="1"/>
        <v>8.1865099020000009</v>
      </c>
      <c r="J30">
        <f t="shared" si="2"/>
        <v>4.5637120000000007</v>
      </c>
      <c r="K30">
        <f t="shared" si="3"/>
        <v>4.3792261000000003</v>
      </c>
      <c r="N30" t="s">
        <v>479</v>
      </c>
      <c r="O30">
        <v>0</v>
      </c>
      <c r="P30">
        <f t="shared" si="4"/>
        <v>0</v>
      </c>
    </row>
    <row r="31" spans="1:16" x14ac:dyDescent="0.2">
      <c r="A31" t="s">
        <v>34</v>
      </c>
      <c r="B31">
        <v>-3.1397762</v>
      </c>
      <c r="C31">
        <v>-2.5460875000000001</v>
      </c>
      <c r="D31">
        <v>-1.3930867</v>
      </c>
      <c r="E31">
        <v>1.4716241000000001</v>
      </c>
      <c r="F31">
        <v>2.1768407999999999</v>
      </c>
      <c r="H31">
        <f t="shared" si="0"/>
        <v>5.0041618000000003</v>
      </c>
      <c r="I31">
        <f t="shared" si="1"/>
        <v>5.5978504999999998</v>
      </c>
      <c r="J31">
        <f t="shared" si="2"/>
        <v>9.6155621</v>
      </c>
      <c r="K31">
        <f t="shared" si="3"/>
        <v>10.320778799999999</v>
      </c>
      <c r="N31" t="s">
        <v>470</v>
      </c>
      <c r="O31">
        <v>0</v>
      </c>
      <c r="P31">
        <f t="shared" si="4"/>
        <v>0</v>
      </c>
    </row>
    <row r="32" spans="1:16" x14ac:dyDescent="0.2">
      <c r="A32" t="s">
        <v>35</v>
      </c>
      <c r="B32">
        <v>-3.6440305999999998</v>
      </c>
      <c r="C32">
        <v>-3.0399612999999999</v>
      </c>
      <c r="D32">
        <v>-0.598333</v>
      </c>
      <c r="E32">
        <v>2.4865927999999999</v>
      </c>
      <c r="F32">
        <v>1.4865991000000001</v>
      </c>
      <c r="H32">
        <f t="shared" si="0"/>
        <v>4.4999074000000006</v>
      </c>
      <c r="I32">
        <f t="shared" si="1"/>
        <v>5.1039767000000005</v>
      </c>
      <c r="J32">
        <f t="shared" si="2"/>
        <v>10.630530800000001</v>
      </c>
      <c r="K32">
        <f t="shared" si="3"/>
        <v>9.6305370999999997</v>
      </c>
      <c r="N32" t="s">
        <v>480</v>
      </c>
      <c r="O32">
        <v>0</v>
      </c>
      <c r="P32">
        <f t="shared" si="4"/>
        <v>0</v>
      </c>
    </row>
    <row r="33" spans="1:16" x14ac:dyDescent="0.2">
      <c r="A33" t="s">
        <v>36</v>
      </c>
      <c r="B33">
        <v>-2.1854822999999999</v>
      </c>
      <c r="C33">
        <v>-2.3073603999999999</v>
      </c>
      <c r="D33">
        <v>1.3249736000000001</v>
      </c>
      <c r="E33">
        <v>2.5119829999999999</v>
      </c>
      <c r="F33">
        <v>1.7183431</v>
      </c>
      <c r="H33">
        <f t="shared" si="0"/>
        <v>5.9584557</v>
      </c>
      <c r="I33">
        <f t="shared" si="1"/>
        <v>5.8365776</v>
      </c>
      <c r="J33">
        <f t="shared" si="2"/>
        <v>10.655920999999999</v>
      </c>
      <c r="K33">
        <f t="shared" si="3"/>
        <v>9.8622811000000006</v>
      </c>
      <c r="N33" t="s">
        <v>481</v>
      </c>
      <c r="O33">
        <v>0</v>
      </c>
      <c r="P33">
        <f t="shared" si="4"/>
        <v>0</v>
      </c>
    </row>
    <row r="34" spans="1:16" x14ac:dyDescent="0.2">
      <c r="A34" t="s">
        <v>37</v>
      </c>
      <c r="B34">
        <v>-2.2977965</v>
      </c>
      <c r="C34">
        <v>-2.5698387999999999</v>
      </c>
      <c r="D34">
        <v>0.53326770000000001</v>
      </c>
      <c r="E34">
        <v>-3.5483571999999999</v>
      </c>
      <c r="F34">
        <v>-2.1405663000000001</v>
      </c>
      <c r="H34">
        <f t="shared" si="0"/>
        <v>5.8461414999999999</v>
      </c>
      <c r="I34">
        <f t="shared" si="1"/>
        <v>5.5740992000000009</v>
      </c>
      <c r="J34">
        <f t="shared" si="2"/>
        <v>4.5955808000000005</v>
      </c>
      <c r="K34">
        <f t="shared" si="3"/>
        <v>6.0033717000000006</v>
      </c>
      <c r="N34" t="s">
        <v>482</v>
      </c>
      <c r="O34">
        <v>0</v>
      </c>
      <c r="P34">
        <f t="shared" si="4"/>
        <v>0</v>
      </c>
    </row>
    <row r="35" spans="1:16" x14ac:dyDescent="0.2">
      <c r="A35" t="s">
        <v>38</v>
      </c>
      <c r="B35">
        <v>-0.80775280000000005</v>
      </c>
      <c r="C35">
        <v>-1.9068334</v>
      </c>
      <c r="D35">
        <v>0.64892733000000002</v>
      </c>
      <c r="E35">
        <v>-4.3453574000000002E-2</v>
      </c>
      <c r="F35">
        <v>3.9254962999999997E-2</v>
      </c>
      <c r="H35">
        <f t="shared" si="0"/>
        <v>7.3361852000000001</v>
      </c>
      <c r="I35">
        <f t="shared" si="1"/>
        <v>6.2371046000000003</v>
      </c>
      <c r="J35">
        <f t="shared" si="2"/>
        <v>8.1004844259999995</v>
      </c>
      <c r="K35">
        <f t="shared" si="3"/>
        <v>8.1831929629999998</v>
      </c>
      <c r="N35" t="s">
        <v>471</v>
      </c>
      <c r="O35">
        <v>0</v>
      </c>
      <c r="P35">
        <f t="shared" si="4"/>
        <v>0</v>
      </c>
    </row>
    <row r="36" spans="1:16" x14ac:dyDescent="0.2">
      <c r="A36" t="s">
        <v>39</v>
      </c>
      <c r="B36">
        <v>-2.4871487999999999</v>
      </c>
      <c r="C36">
        <v>-0.27040130000000001</v>
      </c>
      <c r="D36">
        <v>-0.19064131000000001</v>
      </c>
      <c r="E36">
        <v>-1.2976863000000001</v>
      </c>
      <c r="F36">
        <v>-1.0177864999999999</v>
      </c>
      <c r="H36">
        <f t="shared" si="0"/>
        <v>5.6567892000000004</v>
      </c>
      <c r="I36">
        <f t="shared" si="1"/>
        <v>7.8735367000000007</v>
      </c>
      <c r="J36">
        <f t="shared" si="2"/>
        <v>6.8462516999999998</v>
      </c>
      <c r="K36">
        <f t="shared" si="3"/>
        <v>7.1261515000000006</v>
      </c>
      <c r="N36" t="s">
        <v>483</v>
      </c>
      <c r="O36">
        <v>0</v>
      </c>
      <c r="P36">
        <f t="shared" si="4"/>
        <v>0</v>
      </c>
    </row>
    <row r="37" spans="1:16" x14ac:dyDescent="0.2">
      <c r="A37" t="s">
        <v>40</v>
      </c>
      <c r="B37">
        <v>3.3055908999999999</v>
      </c>
      <c r="C37">
        <v>3.4745561999999999</v>
      </c>
      <c r="D37">
        <v>4.6969624000000003</v>
      </c>
      <c r="E37">
        <v>1.316838</v>
      </c>
      <c r="F37">
        <v>0.42188262999999998</v>
      </c>
      <c r="H37">
        <f t="shared" si="0"/>
        <v>11.449528900000001</v>
      </c>
      <c r="I37">
        <f t="shared" si="1"/>
        <v>11.618494200000001</v>
      </c>
      <c r="J37">
        <f t="shared" si="2"/>
        <v>9.460776000000001</v>
      </c>
      <c r="K37">
        <f t="shared" si="3"/>
        <v>8.565820630000001</v>
      </c>
      <c r="N37" t="s">
        <v>484</v>
      </c>
      <c r="O37">
        <v>0.40189999999999998</v>
      </c>
      <c r="P37">
        <f t="shared" si="4"/>
        <v>1</v>
      </c>
    </row>
    <row r="38" spans="1:16" x14ac:dyDescent="0.2">
      <c r="A38" t="s">
        <v>41</v>
      </c>
      <c r="B38">
        <v>4.1918039999999997E-2</v>
      </c>
      <c r="C38">
        <v>-9.4839480000000004E-2</v>
      </c>
      <c r="D38">
        <v>4.2382917000000004</v>
      </c>
      <c r="E38">
        <v>-1.9678628</v>
      </c>
      <c r="F38">
        <v>-3.2746219999999999</v>
      </c>
      <c r="H38">
        <f t="shared" si="0"/>
        <v>8.1858560400000009</v>
      </c>
      <c r="I38">
        <f t="shared" si="1"/>
        <v>8.0490985200000011</v>
      </c>
      <c r="J38">
        <f t="shared" si="2"/>
        <v>6.1760752000000005</v>
      </c>
      <c r="K38">
        <f t="shared" si="3"/>
        <v>4.8693160000000004</v>
      </c>
      <c r="N38" t="s">
        <v>470</v>
      </c>
      <c r="O38">
        <v>0.5423</v>
      </c>
      <c r="P38">
        <f t="shared" si="4"/>
        <v>1</v>
      </c>
    </row>
    <row r="39" spans="1:16" x14ac:dyDescent="0.2">
      <c r="A39" t="s">
        <v>42</v>
      </c>
      <c r="B39">
        <v>-3.0495228999999999</v>
      </c>
      <c r="C39">
        <v>-3.6557906</v>
      </c>
      <c r="D39">
        <v>-1.7039215999999999</v>
      </c>
      <c r="E39">
        <v>2.07341</v>
      </c>
      <c r="F39">
        <v>1.0909456</v>
      </c>
      <c r="H39">
        <f t="shared" si="0"/>
        <v>5.0944151000000009</v>
      </c>
      <c r="I39">
        <f t="shared" si="1"/>
        <v>4.4881474000000008</v>
      </c>
      <c r="J39">
        <f t="shared" si="2"/>
        <v>10.217348000000001</v>
      </c>
      <c r="K39">
        <f t="shared" si="3"/>
        <v>9.2348835999999999</v>
      </c>
      <c r="N39" t="s">
        <v>485</v>
      </c>
      <c r="O39">
        <v>0.36120000000000002</v>
      </c>
      <c r="P39">
        <f t="shared" si="4"/>
        <v>1</v>
      </c>
    </row>
    <row r="40" spans="1:16" x14ac:dyDescent="0.2">
      <c r="A40" t="s">
        <v>43</v>
      </c>
      <c r="B40">
        <v>0.33458083999999999</v>
      </c>
      <c r="C40">
        <v>-0.94864386000000001</v>
      </c>
      <c r="D40">
        <v>3.3999407000000001</v>
      </c>
      <c r="E40">
        <v>-2.9528508000000002</v>
      </c>
      <c r="F40">
        <v>-1.9716431000000001</v>
      </c>
      <c r="H40">
        <f t="shared" si="0"/>
        <v>8.4785188399999996</v>
      </c>
      <c r="I40">
        <f t="shared" si="1"/>
        <v>7.1952941400000006</v>
      </c>
      <c r="J40">
        <f t="shared" si="2"/>
        <v>5.1910872000000001</v>
      </c>
      <c r="K40">
        <f t="shared" si="3"/>
        <v>6.1722949000000007</v>
      </c>
      <c r="N40" t="s">
        <v>486</v>
      </c>
      <c r="O40">
        <v>0</v>
      </c>
      <c r="P40">
        <f t="shared" si="4"/>
        <v>0</v>
      </c>
    </row>
    <row r="41" spans="1:16" x14ac:dyDescent="0.2">
      <c r="A41" t="s">
        <v>44</v>
      </c>
      <c r="B41">
        <v>-1.7639194</v>
      </c>
      <c r="C41">
        <v>-3.6072342000000002</v>
      </c>
      <c r="D41">
        <v>0.57747965999999995</v>
      </c>
      <c r="E41">
        <v>-2.2580513999999998</v>
      </c>
      <c r="F41">
        <v>-2.4279359999999999</v>
      </c>
      <c r="H41">
        <f t="shared" si="0"/>
        <v>6.3800186000000005</v>
      </c>
      <c r="I41">
        <f t="shared" si="1"/>
        <v>4.5367037999999997</v>
      </c>
      <c r="J41">
        <f t="shared" si="2"/>
        <v>5.885886600000001</v>
      </c>
      <c r="K41">
        <f t="shared" si="3"/>
        <v>5.7160020000000005</v>
      </c>
      <c r="N41" t="s">
        <v>486</v>
      </c>
      <c r="O41">
        <v>0</v>
      </c>
      <c r="P41">
        <f t="shared" si="4"/>
        <v>0</v>
      </c>
    </row>
    <row r="42" spans="1:16" x14ac:dyDescent="0.2">
      <c r="A42" t="s">
        <v>45</v>
      </c>
      <c r="B42">
        <v>4.7376027000000001</v>
      </c>
      <c r="C42">
        <v>4.1905602999999996</v>
      </c>
      <c r="D42">
        <v>12.617141999999999</v>
      </c>
      <c r="E42">
        <v>-7.5546490000000004</v>
      </c>
      <c r="F42">
        <v>-6.8750242999999998</v>
      </c>
      <c r="H42">
        <f t="shared" si="0"/>
        <v>12.8815407</v>
      </c>
      <c r="I42">
        <f t="shared" si="1"/>
        <v>12.3344983</v>
      </c>
      <c r="J42">
        <f t="shared" si="2"/>
        <v>0.58928899999999995</v>
      </c>
      <c r="K42">
        <f t="shared" si="3"/>
        <v>1.2689137000000006</v>
      </c>
      <c r="N42" t="s">
        <v>487</v>
      </c>
      <c r="O42">
        <v>0</v>
      </c>
      <c r="P42">
        <f t="shared" si="4"/>
        <v>0</v>
      </c>
    </row>
    <row r="43" spans="1:16" x14ac:dyDescent="0.2">
      <c r="A43" t="s">
        <v>46</v>
      </c>
      <c r="B43">
        <v>-0.2744336</v>
      </c>
      <c r="C43">
        <v>-2.4091004999999999E-2</v>
      </c>
      <c r="D43">
        <v>3.8310952</v>
      </c>
      <c r="E43">
        <v>-0.78064469999999997</v>
      </c>
      <c r="F43">
        <v>-1.1246558</v>
      </c>
      <c r="H43">
        <f t="shared" si="0"/>
        <v>7.8695044000000003</v>
      </c>
      <c r="I43">
        <f t="shared" si="1"/>
        <v>8.1198469949999996</v>
      </c>
      <c r="J43">
        <f t="shared" si="2"/>
        <v>7.3632933000000005</v>
      </c>
      <c r="K43">
        <f t="shared" si="3"/>
        <v>7.0192822000000001</v>
      </c>
      <c r="N43" t="s">
        <v>488</v>
      </c>
      <c r="O43">
        <v>8.7050000000000002E-2</v>
      </c>
      <c r="P43">
        <f t="shared" si="4"/>
        <v>1</v>
      </c>
    </row>
    <row r="44" spans="1:16" x14ac:dyDescent="0.2">
      <c r="A44" t="s">
        <v>47</v>
      </c>
      <c r="B44">
        <v>-0.81889199999999995</v>
      </c>
      <c r="C44">
        <v>-1.4033772</v>
      </c>
      <c r="D44">
        <v>1.7064564</v>
      </c>
      <c r="E44">
        <v>-3.1456301</v>
      </c>
      <c r="F44">
        <v>-4.7316937000000001</v>
      </c>
      <c r="H44">
        <f t="shared" si="0"/>
        <v>7.3250460000000004</v>
      </c>
      <c r="I44">
        <f t="shared" si="1"/>
        <v>6.7405608000000008</v>
      </c>
      <c r="J44">
        <f t="shared" si="2"/>
        <v>4.9983079000000004</v>
      </c>
      <c r="K44">
        <f t="shared" si="3"/>
        <v>3.4122443000000002</v>
      </c>
      <c r="N44" t="s">
        <v>489</v>
      </c>
      <c r="O44">
        <v>-0.29599999999999999</v>
      </c>
      <c r="P44">
        <f t="shared" si="4"/>
        <v>1</v>
      </c>
    </row>
    <row r="45" spans="1:16" x14ac:dyDescent="0.2">
      <c r="A45" t="s">
        <v>48</v>
      </c>
      <c r="B45">
        <v>0.84902619999999995</v>
      </c>
      <c r="C45">
        <v>0.65211490000000005</v>
      </c>
      <c r="D45">
        <v>-8.2749129999999996E-4</v>
      </c>
      <c r="E45">
        <v>-0.49653069999999999</v>
      </c>
      <c r="F45">
        <v>-0.26086044000000003</v>
      </c>
      <c r="H45">
        <f t="shared" si="0"/>
        <v>8.9929641999999994</v>
      </c>
      <c r="I45">
        <f t="shared" si="1"/>
        <v>8.7960529000000012</v>
      </c>
      <c r="J45">
        <f t="shared" si="2"/>
        <v>7.6474073000000002</v>
      </c>
      <c r="K45">
        <f t="shared" si="3"/>
        <v>7.8830775600000003</v>
      </c>
      <c r="N45" t="s">
        <v>490</v>
      </c>
      <c r="O45">
        <v>0.38155</v>
      </c>
      <c r="P45">
        <f t="shared" si="4"/>
        <v>1</v>
      </c>
    </row>
    <row r="46" spans="1:16" x14ac:dyDescent="0.2">
      <c r="A46" t="s">
        <v>49</v>
      </c>
      <c r="B46">
        <v>2.0275154</v>
      </c>
      <c r="C46">
        <v>1.1206961</v>
      </c>
      <c r="D46">
        <v>2.7820963999999999</v>
      </c>
      <c r="E46">
        <v>-2.2602663000000001</v>
      </c>
      <c r="F46">
        <v>-2.3250655999999998</v>
      </c>
      <c r="H46">
        <f t="shared" si="0"/>
        <v>10.171453400000001</v>
      </c>
      <c r="I46">
        <f t="shared" si="1"/>
        <v>9.2646341000000003</v>
      </c>
      <c r="J46">
        <f t="shared" si="2"/>
        <v>5.8836717000000007</v>
      </c>
      <c r="K46">
        <f t="shared" si="3"/>
        <v>5.8188724000000001</v>
      </c>
      <c r="N46" t="s">
        <v>486</v>
      </c>
      <c r="O46">
        <v>0.29375000000000001</v>
      </c>
      <c r="P46">
        <f t="shared" si="4"/>
        <v>1</v>
      </c>
    </row>
    <row r="47" spans="1:16" x14ac:dyDescent="0.2">
      <c r="A47" t="s">
        <v>50</v>
      </c>
      <c r="B47">
        <v>0.68253814999999995</v>
      </c>
      <c r="C47">
        <v>0.3569852</v>
      </c>
      <c r="D47">
        <v>2.4813192000000002</v>
      </c>
      <c r="E47">
        <v>-6.0775994999999998</v>
      </c>
      <c r="F47">
        <v>-6.2468233</v>
      </c>
      <c r="H47">
        <f t="shared" si="0"/>
        <v>8.8264761499999995</v>
      </c>
      <c r="I47">
        <f t="shared" si="1"/>
        <v>8.5009232000000008</v>
      </c>
      <c r="J47">
        <f t="shared" si="2"/>
        <v>2.0663385000000005</v>
      </c>
      <c r="K47">
        <f t="shared" si="3"/>
        <v>1.8971147000000004</v>
      </c>
      <c r="N47" t="s">
        <v>491</v>
      </c>
      <c r="O47">
        <v>0</v>
      </c>
      <c r="P47">
        <f t="shared" si="4"/>
        <v>0</v>
      </c>
    </row>
    <row r="48" spans="1:16" x14ac:dyDescent="0.2">
      <c r="A48" t="s">
        <v>51</v>
      </c>
      <c r="B48">
        <v>5.3467454999999999</v>
      </c>
      <c r="C48">
        <v>5.3776380000000001</v>
      </c>
      <c r="D48">
        <v>14.89345</v>
      </c>
      <c r="E48">
        <v>-7.9541269999999997</v>
      </c>
      <c r="F48">
        <v>-7.7803906999999999</v>
      </c>
      <c r="H48">
        <f t="shared" si="0"/>
        <v>13.490683499999999</v>
      </c>
      <c r="I48">
        <f t="shared" si="1"/>
        <v>13.521576</v>
      </c>
      <c r="J48">
        <f t="shared" si="2"/>
        <v>0.18981100000000062</v>
      </c>
      <c r="K48">
        <f t="shared" si="3"/>
        <v>0.36354730000000046</v>
      </c>
      <c r="N48" t="s">
        <v>487</v>
      </c>
      <c r="O48">
        <v>0</v>
      </c>
      <c r="P48">
        <f t="shared" si="4"/>
        <v>0</v>
      </c>
    </row>
    <row r="49" spans="1:20" x14ac:dyDescent="0.2">
      <c r="A49" t="s">
        <v>52</v>
      </c>
      <c r="B49">
        <v>-0.26233076999999999</v>
      </c>
      <c r="C49">
        <v>-0.62941957000000004</v>
      </c>
      <c r="D49">
        <v>3.7376418</v>
      </c>
      <c r="E49">
        <v>-6.0504145999999999</v>
      </c>
      <c r="F49">
        <v>-5.9135002999999999</v>
      </c>
      <c r="H49">
        <f t="shared" si="0"/>
        <v>7.8816072300000002</v>
      </c>
      <c r="I49">
        <f t="shared" si="1"/>
        <v>7.5145184300000007</v>
      </c>
      <c r="J49">
        <f t="shared" si="2"/>
        <v>2.0935234000000005</v>
      </c>
      <c r="K49">
        <f t="shared" si="3"/>
        <v>2.2304377000000004</v>
      </c>
      <c r="N49" t="s">
        <v>492</v>
      </c>
      <c r="O49">
        <v>0.380533333333333</v>
      </c>
      <c r="P49">
        <f t="shared" si="4"/>
        <v>1</v>
      </c>
    </row>
    <row r="51" spans="1:20" x14ac:dyDescent="0.2">
      <c r="A51" t="s">
        <v>53</v>
      </c>
      <c r="B51">
        <f>SUM(B2:B49)</f>
        <v>-22.759216780000003</v>
      </c>
      <c r="C51">
        <f t="shared" ref="C51:P51" si="5">SUM(C2:C49)</f>
        <v>-43.540839003000016</v>
      </c>
      <c r="D51">
        <f t="shared" si="5"/>
        <v>102.33675464870001</v>
      </c>
      <c r="E51">
        <f t="shared" si="5"/>
        <v>-95.611431174000003</v>
      </c>
      <c r="F51">
        <f t="shared" si="5"/>
        <v>-112.77019334699997</v>
      </c>
      <c r="G51">
        <f t="shared" si="5"/>
        <v>0</v>
      </c>
      <c r="H51">
        <f t="shared" si="5"/>
        <v>368.14980722000001</v>
      </c>
      <c r="I51">
        <f t="shared" si="5"/>
        <v>347.36818499700001</v>
      </c>
      <c r="J51">
        <f t="shared" si="5"/>
        <v>295.29759282600008</v>
      </c>
      <c r="K51">
        <f t="shared" si="5"/>
        <v>278.1388306529999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1.169283333333333</v>
      </c>
      <c r="P51">
        <f t="shared" si="5"/>
        <v>20</v>
      </c>
    </row>
    <row r="52" spans="1:20" x14ac:dyDescent="0.2">
      <c r="G52" s="8" t="s">
        <v>54</v>
      </c>
      <c r="H52" s="8">
        <f>LOG(H51/J51)</f>
        <v>9.5764670650255235E-2</v>
      </c>
      <c r="I52" s="8">
        <f>LOG(I51/K51)</f>
        <v>9.6528414995548983E-2</v>
      </c>
      <c r="N52" s="1" t="s">
        <v>702</v>
      </c>
      <c r="O52" s="1">
        <f>O51/P51</f>
        <v>5.846416666666665E-2</v>
      </c>
      <c r="S52" s="1" t="s">
        <v>422</v>
      </c>
      <c r="T52" s="7">
        <v>-7.9541269999999997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"/>
  <sheetViews>
    <sheetView topLeftCell="A193" workbookViewId="0">
      <selection activeCell="M222" sqref="M222"/>
    </sheetView>
  </sheetViews>
  <sheetFormatPr baseColWidth="10" defaultRowHeight="16" x14ac:dyDescent="0.2"/>
  <sheetData>
    <row r="1" spans="1:14" x14ac:dyDescent="0.2">
      <c r="A1" t="s">
        <v>0</v>
      </c>
      <c r="B1" t="s">
        <v>439</v>
      </c>
      <c r="C1" t="s">
        <v>440</v>
      </c>
      <c r="D1" t="s">
        <v>441</v>
      </c>
      <c r="E1" t="s">
        <v>442</v>
      </c>
      <c r="G1" t="s">
        <v>443</v>
      </c>
      <c r="H1" t="s">
        <v>444</v>
      </c>
      <c r="I1" t="s">
        <v>445</v>
      </c>
      <c r="J1" t="s">
        <v>446</v>
      </c>
      <c r="L1" t="s">
        <v>455</v>
      </c>
      <c r="M1" t="s">
        <v>456</v>
      </c>
    </row>
    <row r="2" spans="1:14" x14ac:dyDescent="0.2">
      <c r="A2" t="s">
        <v>122</v>
      </c>
      <c r="B2">
        <v>-0.72212063999999998</v>
      </c>
      <c r="C2">
        <v>-1.0571986</v>
      </c>
      <c r="D2">
        <v>-2.0915031000000002</v>
      </c>
      <c r="E2">
        <v>-1.8173877000000001</v>
      </c>
      <c r="G2">
        <f>B2+8.143925</f>
        <v>7.4218043599999994</v>
      </c>
      <c r="H2">
        <f>C2+8.143925</f>
        <v>7.0867263999999999</v>
      </c>
      <c r="I2">
        <f>D2+8.143925</f>
        <v>6.0524218999999988</v>
      </c>
      <c r="J2">
        <f>E2+8.143925</f>
        <v>6.3265372999999991</v>
      </c>
      <c r="L2" t="s">
        <v>540</v>
      </c>
      <c r="M2">
        <v>0</v>
      </c>
      <c r="N2">
        <f>IF(M2&lt;&gt;0,1,0)</f>
        <v>0</v>
      </c>
    </row>
    <row r="3" spans="1:14" x14ac:dyDescent="0.2">
      <c r="A3" t="s">
        <v>123</v>
      </c>
      <c r="B3">
        <v>-2.4466128</v>
      </c>
      <c r="C3">
        <v>-2.1751637000000001</v>
      </c>
      <c r="D3">
        <v>2.6469436000000002</v>
      </c>
      <c r="E3">
        <v>0.98390699999999998</v>
      </c>
      <c r="G3">
        <f t="shared" ref="G3:G66" si="0">B3+8.143925</f>
        <v>5.6973121999999989</v>
      </c>
      <c r="H3">
        <f t="shared" ref="H3:H66" si="1">C3+8.143925</f>
        <v>5.9687612999999988</v>
      </c>
      <c r="I3">
        <f t="shared" ref="I3:I66" si="2">D3+8.143925</f>
        <v>10.7908686</v>
      </c>
      <c r="J3">
        <f t="shared" ref="J3:J66" si="3">E3+8.143925</f>
        <v>9.1278319999999997</v>
      </c>
      <c r="L3" t="s">
        <v>541</v>
      </c>
      <c r="M3">
        <v>0</v>
      </c>
      <c r="N3">
        <f t="shared" ref="N3:N66" si="4">IF(M3&lt;&gt;0,1,0)</f>
        <v>0</v>
      </c>
    </row>
    <row r="4" spans="1:14" x14ac:dyDescent="0.2">
      <c r="A4" t="s">
        <v>124</v>
      </c>
      <c r="B4">
        <v>3.8174005000000002</v>
      </c>
      <c r="C4">
        <v>3.8128150000000001</v>
      </c>
      <c r="D4">
        <v>0.70646520000000002</v>
      </c>
      <c r="E4">
        <v>0.4049083</v>
      </c>
      <c r="G4">
        <f t="shared" si="0"/>
        <v>11.961325499999999</v>
      </c>
      <c r="H4">
        <f t="shared" si="1"/>
        <v>11.95674</v>
      </c>
      <c r="I4">
        <f t="shared" si="2"/>
        <v>8.8503901999999997</v>
      </c>
      <c r="J4">
        <f t="shared" si="3"/>
        <v>8.5488333000000001</v>
      </c>
      <c r="L4" t="s">
        <v>542</v>
      </c>
      <c r="M4">
        <v>0</v>
      </c>
      <c r="N4">
        <f t="shared" si="4"/>
        <v>0</v>
      </c>
    </row>
    <row r="5" spans="1:14" x14ac:dyDescent="0.2">
      <c r="A5" t="s">
        <v>125</v>
      </c>
      <c r="B5">
        <v>-0.14935687</v>
      </c>
      <c r="C5">
        <v>0.49243009999999998</v>
      </c>
      <c r="D5">
        <v>0.26833766999999997</v>
      </c>
      <c r="E5">
        <v>1.0736128</v>
      </c>
      <c r="G5">
        <f t="shared" si="0"/>
        <v>7.9945681299999993</v>
      </c>
      <c r="H5">
        <f t="shared" si="1"/>
        <v>8.6363550999999994</v>
      </c>
      <c r="I5">
        <f t="shared" si="2"/>
        <v>8.4122626699999987</v>
      </c>
      <c r="J5">
        <f t="shared" si="3"/>
        <v>9.2175377999999988</v>
      </c>
      <c r="L5" t="s">
        <v>543</v>
      </c>
      <c r="M5">
        <v>0.20230000000000001</v>
      </c>
      <c r="N5">
        <f t="shared" si="4"/>
        <v>1</v>
      </c>
    </row>
    <row r="6" spans="1:14" x14ac:dyDescent="0.2">
      <c r="A6" t="s">
        <v>126</v>
      </c>
      <c r="B6">
        <v>-0.71348849999999997</v>
      </c>
      <c r="C6">
        <v>-2.0228220000000001</v>
      </c>
      <c r="D6">
        <v>-2.2723627</v>
      </c>
      <c r="E6">
        <v>-3.1301556000000001</v>
      </c>
      <c r="G6">
        <f t="shared" si="0"/>
        <v>7.430436499999999</v>
      </c>
      <c r="H6">
        <f t="shared" si="1"/>
        <v>6.1211029999999997</v>
      </c>
      <c r="I6">
        <f t="shared" si="2"/>
        <v>5.871562299999999</v>
      </c>
      <c r="J6">
        <f t="shared" si="3"/>
        <v>5.0137693999999993</v>
      </c>
      <c r="L6" t="s">
        <v>486</v>
      </c>
      <c r="M6">
        <v>0</v>
      </c>
      <c r="N6">
        <f t="shared" si="4"/>
        <v>0</v>
      </c>
    </row>
    <row r="7" spans="1:14" x14ac:dyDescent="0.2">
      <c r="A7" t="s">
        <v>127</v>
      </c>
      <c r="B7">
        <v>4.6043190000000003</v>
      </c>
      <c r="C7">
        <v>5.0741079999999998</v>
      </c>
      <c r="D7">
        <v>-2.8317160000000001</v>
      </c>
      <c r="E7">
        <v>-3.2145133000000001</v>
      </c>
      <c r="G7">
        <f t="shared" si="0"/>
        <v>12.748244</v>
      </c>
      <c r="H7">
        <f t="shared" si="1"/>
        <v>13.218032999999998</v>
      </c>
      <c r="I7">
        <f t="shared" si="2"/>
        <v>5.3122089999999993</v>
      </c>
      <c r="J7">
        <f t="shared" si="3"/>
        <v>4.9294116999999993</v>
      </c>
      <c r="L7" t="s">
        <v>544</v>
      </c>
      <c r="M7">
        <v>0</v>
      </c>
      <c r="N7">
        <f t="shared" si="4"/>
        <v>0</v>
      </c>
    </row>
    <row r="8" spans="1:14" x14ac:dyDescent="0.2">
      <c r="A8" t="s">
        <v>128</v>
      </c>
      <c r="B8">
        <v>2.4683980000000001</v>
      </c>
      <c r="C8">
        <v>1.6826669999999999</v>
      </c>
      <c r="D8">
        <v>0.99029856999999999</v>
      </c>
      <c r="E8">
        <v>-1.3446629999999999</v>
      </c>
      <c r="G8">
        <f t="shared" si="0"/>
        <v>10.612323</v>
      </c>
      <c r="H8">
        <f t="shared" si="1"/>
        <v>9.8265919999999998</v>
      </c>
      <c r="I8">
        <f t="shared" si="2"/>
        <v>9.1342235699999996</v>
      </c>
      <c r="J8">
        <f t="shared" si="3"/>
        <v>6.7992619999999997</v>
      </c>
      <c r="L8" t="s">
        <v>545</v>
      </c>
      <c r="M8">
        <v>-0.31819999999999998</v>
      </c>
      <c r="N8">
        <f t="shared" si="4"/>
        <v>1</v>
      </c>
    </row>
    <row r="9" spans="1:14" x14ac:dyDescent="0.2">
      <c r="A9" t="s">
        <v>129</v>
      </c>
      <c r="B9">
        <v>-1.1791631</v>
      </c>
      <c r="C9">
        <v>-0.26083790000000001</v>
      </c>
      <c r="D9">
        <v>-1.594212</v>
      </c>
      <c r="E9">
        <v>-1.5768089000000001</v>
      </c>
      <c r="G9">
        <f t="shared" si="0"/>
        <v>6.9647618999999992</v>
      </c>
      <c r="H9">
        <f t="shared" si="1"/>
        <v>7.8830870999999991</v>
      </c>
      <c r="I9">
        <f t="shared" si="2"/>
        <v>6.5497129999999997</v>
      </c>
      <c r="J9">
        <f t="shared" si="3"/>
        <v>6.5671160999999998</v>
      </c>
      <c r="L9" t="s">
        <v>546</v>
      </c>
      <c r="M9">
        <v>0</v>
      </c>
      <c r="N9">
        <f t="shared" si="4"/>
        <v>0</v>
      </c>
    </row>
    <row r="10" spans="1:14" x14ac:dyDescent="0.2">
      <c r="A10" t="s">
        <v>130</v>
      </c>
      <c r="B10">
        <v>8.8676969999999997</v>
      </c>
      <c r="C10">
        <v>9.0113749999999992</v>
      </c>
      <c r="D10">
        <v>-4.414777</v>
      </c>
      <c r="E10">
        <v>-3.4737415</v>
      </c>
      <c r="G10">
        <f t="shared" si="0"/>
        <v>17.011621999999999</v>
      </c>
      <c r="H10">
        <f t="shared" si="1"/>
        <v>17.155299999999997</v>
      </c>
      <c r="I10">
        <f t="shared" si="2"/>
        <v>3.7291479999999995</v>
      </c>
      <c r="J10">
        <f t="shared" si="3"/>
        <v>4.6701834999999994</v>
      </c>
      <c r="L10" t="s">
        <v>547</v>
      </c>
      <c r="M10">
        <v>0</v>
      </c>
      <c r="N10">
        <f t="shared" si="4"/>
        <v>0</v>
      </c>
    </row>
    <row r="11" spans="1:14" x14ac:dyDescent="0.2">
      <c r="A11" t="s">
        <v>131</v>
      </c>
      <c r="B11">
        <v>1.0744402</v>
      </c>
      <c r="C11">
        <v>1.1548102</v>
      </c>
      <c r="D11">
        <v>3.9307927999999999</v>
      </c>
      <c r="E11">
        <v>4.2503849999999996</v>
      </c>
      <c r="G11">
        <f t="shared" si="0"/>
        <v>9.2183651999999991</v>
      </c>
      <c r="H11">
        <f t="shared" si="1"/>
        <v>9.2987351999999994</v>
      </c>
      <c r="I11">
        <f t="shared" si="2"/>
        <v>12.074717799999998</v>
      </c>
      <c r="J11">
        <f t="shared" si="3"/>
        <v>12.394309999999999</v>
      </c>
      <c r="L11" t="s">
        <v>521</v>
      </c>
      <c r="M11">
        <v>0</v>
      </c>
      <c r="N11">
        <f t="shared" si="4"/>
        <v>0</v>
      </c>
    </row>
    <row r="12" spans="1:14" x14ac:dyDescent="0.2">
      <c r="A12" t="s">
        <v>132</v>
      </c>
      <c r="B12">
        <v>1.3653423</v>
      </c>
      <c r="C12">
        <v>1.3697941</v>
      </c>
      <c r="D12">
        <v>1.4613693000000001</v>
      </c>
      <c r="E12">
        <v>1.6688092000000001</v>
      </c>
      <c r="G12">
        <f t="shared" si="0"/>
        <v>9.5092672999999994</v>
      </c>
      <c r="H12">
        <f t="shared" si="1"/>
        <v>9.5137190999999994</v>
      </c>
      <c r="I12">
        <f t="shared" si="2"/>
        <v>9.6052942999999988</v>
      </c>
      <c r="J12">
        <f t="shared" si="3"/>
        <v>9.8127341999999995</v>
      </c>
      <c r="L12" t="s">
        <v>548</v>
      </c>
      <c r="M12">
        <v>-0.37273333333333297</v>
      </c>
      <c r="N12">
        <f t="shared" si="4"/>
        <v>1</v>
      </c>
    </row>
    <row r="13" spans="1:14" x14ac:dyDescent="0.2">
      <c r="A13" t="s">
        <v>133</v>
      </c>
      <c r="B13">
        <v>-1.6353831000000001</v>
      </c>
      <c r="C13">
        <v>-1.3773285</v>
      </c>
      <c r="D13">
        <v>0.5865361</v>
      </c>
      <c r="E13">
        <v>1.2768748000000001</v>
      </c>
      <c r="G13">
        <f t="shared" si="0"/>
        <v>6.5085418999999991</v>
      </c>
      <c r="H13">
        <f t="shared" si="1"/>
        <v>6.7665964999999995</v>
      </c>
      <c r="I13">
        <f t="shared" si="2"/>
        <v>8.7304610999999994</v>
      </c>
      <c r="J13">
        <f t="shared" si="3"/>
        <v>9.4207997999999993</v>
      </c>
      <c r="L13" t="s">
        <v>549</v>
      </c>
      <c r="M13">
        <v>0.40189999999999998</v>
      </c>
      <c r="N13">
        <f t="shared" si="4"/>
        <v>1</v>
      </c>
    </row>
    <row r="14" spans="1:14" x14ac:dyDescent="0.2">
      <c r="A14" t="s">
        <v>134</v>
      </c>
      <c r="B14">
        <v>-2.0879903</v>
      </c>
      <c r="C14">
        <v>-2.4320729000000001</v>
      </c>
      <c r="D14">
        <v>5.4352546000000004</v>
      </c>
      <c r="E14">
        <v>3.2663373999999998</v>
      </c>
      <c r="G14">
        <f t="shared" si="0"/>
        <v>6.0559346999999999</v>
      </c>
      <c r="H14">
        <f t="shared" si="1"/>
        <v>5.7118520999999998</v>
      </c>
      <c r="I14">
        <f t="shared" si="2"/>
        <v>13.5791796</v>
      </c>
      <c r="J14">
        <f t="shared" si="3"/>
        <v>11.410262399999999</v>
      </c>
      <c r="L14" t="s">
        <v>550</v>
      </c>
      <c r="M14">
        <v>0</v>
      </c>
      <c r="N14">
        <f t="shared" si="4"/>
        <v>0</v>
      </c>
    </row>
    <row r="15" spans="1:14" x14ac:dyDescent="0.2">
      <c r="A15" t="s">
        <v>135</v>
      </c>
      <c r="B15">
        <v>-0.19067812000000001</v>
      </c>
      <c r="C15">
        <v>-8.2873344000000002E-2</v>
      </c>
      <c r="D15">
        <v>-0.78009814</v>
      </c>
      <c r="E15">
        <v>-0.28461777999999999</v>
      </c>
      <c r="G15">
        <f t="shared" si="0"/>
        <v>7.9532468799999991</v>
      </c>
      <c r="H15">
        <f t="shared" si="1"/>
        <v>8.0610516560000001</v>
      </c>
      <c r="I15">
        <f t="shared" si="2"/>
        <v>7.3638268599999996</v>
      </c>
      <c r="J15">
        <f t="shared" si="3"/>
        <v>7.8593072199999998</v>
      </c>
      <c r="L15" t="s">
        <v>551</v>
      </c>
      <c r="M15">
        <v>0</v>
      </c>
      <c r="N15">
        <f t="shared" si="4"/>
        <v>0</v>
      </c>
    </row>
    <row r="16" spans="1:14" x14ac:dyDescent="0.2">
      <c r="A16" t="s">
        <v>136</v>
      </c>
      <c r="B16">
        <v>8.4708179999999995</v>
      </c>
      <c r="C16">
        <v>9.3287040000000001</v>
      </c>
      <c r="D16">
        <v>1.2792832999999999</v>
      </c>
      <c r="E16">
        <v>0.99996805</v>
      </c>
      <c r="G16">
        <f t="shared" si="0"/>
        <v>16.614742999999997</v>
      </c>
      <c r="H16">
        <f t="shared" si="1"/>
        <v>17.472628999999998</v>
      </c>
      <c r="I16">
        <f t="shared" si="2"/>
        <v>9.4232082999999989</v>
      </c>
      <c r="J16">
        <f t="shared" si="3"/>
        <v>9.1438930499999991</v>
      </c>
      <c r="L16">
        <v>20</v>
      </c>
      <c r="M16">
        <v>0</v>
      </c>
      <c r="N16">
        <f t="shared" si="4"/>
        <v>0</v>
      </c>
    </row>
    <row r="17" spans="1:14" x14ac:dyDescent="0.2">
      <c r="A17" t="s">
        <v>137</v>
      </c>
      <c r="B17">
        <v>0.93650580000000005</v>
      </c>
      <c r="C17">
        <v>1.1525949</v>
      </c>
      <c r="D17">
        <v>-2.9977312</v>
      </c>
      <c r="E17">
        <v>-3.3820815</v>
      </c>
      <c r="G17">
        <f t="shared" si="0"/>
        <v>9.0804308000000002</v>
      </c>
      <c r="H17">
        <f t="shared" si="1"/>
        <v>9.2965198999999998</v>
      </c>
      <c r="I17">
        <f t="shared" si="2"/>
        <v>5.1461937999999989</v>
      </c>
      <c r="J17">
        <f t="shared" si="3"/>
        <v>4.7618434999999995</v>
      </c>
      <c r="L17" t="s">
        <v>552</v>
      </c>
      <c r="M17">
        <v>0.365425</v>
      </c>
      <c r="N17">
        <f t="shared" si="4"/>
        <v>1</v>
      </c>
    </row>
    <row r="18" spans="1:14" x14ac:dyDescent="0.2">
      <c r="A18" t="s">
        <v>138</v>
      </c>
      <c r="B18">
        <v>1.6435499</v>
      </c>
      <c r="C18">
        <v>2.6365124999999998</v>
      </c>
      <c r="D18">
        <v>-1.3124613999999999</v>
      </c>
      <c r="E18">
        <v>-1.3415718999999999</v>
      </c>
      <c r="G18">
        <f t="shared" si="0"/>
        <v>9.7874748999999994</v>
      </c>
      <c r="H18">
        <f t="shared" si="1"/>
        <v>10.7804375</v>
      </c>
      <c r="I18">
        <f t="shared" si="2"/>
        <v>6.8314635999999993</v>
      </c>
      <c r="J18">
        <f t="shared" si="3"/>
        <v>6.8023530999999995</v>
      </c>
      <c r="L18" t="s">
        <v>553</v>
      </c>
      <c r="M18">
        <v>0</v>
      </c>
      <c r="N18">
        <f t="shared" si="4"/>
        <v>0</v>
      </c>
    </row>
    <row r="19" spans="1:14" x14ac:dyDescent="0.2">
      <c r="A19" t="s">
        <v>139</v>
      </c>
      <c r="B19">
        <v>4.1056476000000002</v>
      </c>
      <c r="C19">
        <v>2.7457345000000002</v>
      </c>
      <c r="D19">
        <v>-2.2358463</v>
      </c>
      <c r="E19">
        <v>-2.0761223000000002</v>
      </c>
      <c r="G19">
        <f t="shared" si="0"/>
        <v>12.2495726</v>
      </c>
      <c r="H19">
        <f t="shared" si="1"/>
        <v>10.8896595</v>
      </c>
      <c r="I19">
        <f t="shared" si="2"/>
        <v>5.908078699999999</v>
      </c>
      <c r="J19">
        <f t="shared" si="3"/>
        <v>6.0678026999999997</v>
      </c>
      <c r="L19" t="s">
        <v>508</v>
      </c>
      <c r="M19">
        <v>0.47670000000000001</v>
      </c>
      <c r="N19">
        <f t="shared" si="4"/>
        <v>1</v>
      </c>
    </row>
    <row r="20" spans="1:14" x14ac:dyDescent="0.2">
      <c r="A20" t="s">
        <v>140</v>
      </c>
      <c r="B20">
        <v>4.7803735999999999</v>
      </c>
      <c r="C20">
        <v>3.8152192</v>
      </c>
      <c r="D20">
        <v>0.65094300000000005</v>
      </c>
      <c r="E20">
        <v>-1.0196917999999999</v>
      </c>
      <c r="G20">
        <f t="shared" si="0"/>
        <v>12.9242986</v>
      </c>
      <c r="H20">
        <f t="shared" si="1"/>
        <v>11.959144199999999</v>
      </c>
      <c r="I20">
        <f t="shared" si="2"/>
        <v>8.7948679999999992</v>
      </c>
      <c r="J20">
        <f t="shared" si="3"/>
        <v>7.124233199999999</v>
      </c>
      <c r="L20" t="s">
        <v>486</v>
      </c>
      <c r="M20">
        <v>0</v>
      </c>
      <c r="N20">
        <f t="shared" si="4"/>
        <v>0</v>
      </c>
    </row>
    <row r="21" spans="1:14" x14ac:dyDescent="0.2">
      <c r="A21" t="s">
        <v>141</v>
      </c>
      <c r="B21">
        <v>-3.2785923000000001</v>
      </c>
      <c r="C21">
        <v>-4.0969139999999999</v>
      </c>
      <c r="D21">
        <v>-1.1704314</v>
      </c>
      <c r="E21">
        <v>-1.0006200999999999</v>
      </c>
      <c r="G21">
        <f t="shared" si="0"/>
        <v>4.8653326999999997</v>
      </c>
      <c r="H21">
        <f t="shared" si="1"/>
        <v>4.0470109999999995</v>
      </c>
      <c r="I21">
        <f t="shared" si="2"/>
        <v>6.9734935999999994</v>
      </c>
      <c r="J21">
        <f t="shared" si="3"/>
        <v>7.1433048999999995</v>
      </c>
      <c r="L21" t="s">
        <v>525</v>
      </c>
      <c r="M21">
        <v>0</v>
      </c>
      <c r="N21">
        <f t="shared" si="4"/>
        <v>0</v>
      </c>
    </row>
    <row r="22" spans="1:14" x14ac:dyDescent="0.2">
      <c r="A22" t="s">
        <v>142</v>
      </c>
      <c r="B22">
        <v>-3.6486260000000001</v>
      </c>
      <c r="C22">
        <v>-3.9684113999999999</v>
      </c>
      <c r="D22">
        <v>1.4173895999999999</v>
      </c>
      <c r="E22">
        <v>2.1714096000000001</v>
      </c>
      <c r="G22">
        <f t="shared" si="0"/>
        <v>4.4952989999999993</v>
      </c>
      <c r="H22">
        <f t="shared" si="1"/>
        <v>4.1755135999999995</v>
      </c>
      <c r="I22">
        <f t="shared" si="2"/>
        <v>9.5613145999999993</v>
      </c>
      <c r="J22">
        <f t="shared" si="3"/>
        <v>10.3153346</v>
      </c>
      <c r="L22" t="s">
        <v>554</v>
      </c>
      <c r="M22">
        <v>0</v>
      </c>
      <c r="N22">
        <f t="shared" si="4"/>
        <v>0</v>
      </c>
    </row>
    <row r="23" spans="1:14" x14ac:dyDescent="0.2">
      <c r="A23" t="s">
        <v>143</v>
      </c>
      <c r="B23">
        <v>3.2860497999999998</v>
      </c>
      <c r="C23">
        <v>2.930558</v>
      </c>
      <c r="D23">
        <v>2.3590542999999999</v>
      </c>
      <c r="E23">
        <v>1.6171747000000001</v>
      </c>
      <c r="G23">
        <f t="shared" si="0"/>
        <v>11.4299748</v>
      </c>
      <c r="H23">
        <f t="shared" si="1"/>
        <v>11.074482999999999</v>
      </c>
      <c r="I23">
        <f t="shared" si="2"/>
        <v>10.5029793</v>
      </c>
      <c r="J23">
        <f t="shared" si="3"/>
        <v>9.761099699999999</v>
      </c>
      <c r="L23" t="s">
        <v>555</v>
      </c>
      <c r="M23">
        <v>0</v>
      </c>
      <c r="N23">
        <f t="shared" si="4"/>
        <v>0</v>
      </c>
    </row>
    <row r="24" spans="1:14" x14ac:dyDescent="0.2">
      <c r="A24" t="s">
        <v>144</v>
      </c>
      <c r="B24">
        <v>-1.6473536</v>
      </c>
      <c r="C24">
        <v>-1.7855129999999999</v>
      </c>
      <c r="D24">
        <v>-0.70041339999999996</v>
      </c>
      <c r="E24">
        <v>-1.456493</v>
      </c>
      <c r="G24">
        <f t="shared" si="0"/>
        <v>6.4965713999999997</v>
      </c>
      <c r="H24">
        <f t="shared" si="1"/>
        <v>6.3584119999999995</v>
      </c>
      <c r="I24">
        <f t="shared" si="2"/>
        <v>7.443511599999999</v>
      </c>
      <c r="J24">
        <f t="shared" si="3"/>
        <v>6.6874319999999994</v>
      </c>
      <c r="L24" t="s">
        <v>470</v>
      </c>
      <c r="M24">
        <v>0</v>
      </c>
      <c r="N24">
        <f t="shared" si="4"/>
        <v>0</v>
      </c>
    </row>
    <row r="25" spans="1:14" x14ac:dyDescent="0.2">
      <c r="A25" t="s">
        <v>145</v>
      </c>
      <c r="B25">
        <v>2.8955603000000001</v>
      </c>
      <c r="C25">
        <v>2.9015217</v>
      </c>
      <c r="D25">
        <v>-1.9363041000000001</v>
      </c>
      <c r="E25">
        <v>-2.6578045000000001</v>
      </c>
      <c r="G25">
        <f t="shared" si="0"/>
        <v>11.039485299999999</v>
      </c>
      <c r="H25">
        <f t="shared" si="1"/>
        <v>11.045446699999999</v>
      </c>
      <c r="I25">
        <f t="shared" si="2"/>
        <v>6.2076208999999993</v>
      </c>
      <c r="J25">
        <f t="shared" si="3"/>
        <v>5.4861204999999993</v>
      </c>
      <c r="L25" t="s">
        <v>556</v>
      </c>
      <c r="M25">
        <v>0</v>
      </c>
      <c r="N25">
        <f t="shared" si="4"/>
        <v>0</v>
      </c>
    </row>
    <row r="26" spans="1:14" x14ac:dyDescent="0.2">
      <c r="A26" t="s">
        <v>146</v>
      </c>
      <c r="B26">
        <v>1.8446243</v>
      </c>
      <c r="C26">
        <v>1.0134037</v>
      </c>
      <c r="D26">
        <v>-2.9877924999999999</v>
      </c>
      <c r="E26">
        <v>-4.9433613000000003</v>
      </c>
      <c r="G26">
        <f t="shared" si="0"/>
        <v>9.988549299999999</v>
      </c>
      <c r="H26">
        <f t="shared" si="1"/>
        <v>9.157328699999999</v>
      </c>
      <c r="I26">
        <f t="shared" si="2"/>
        <v>5.1561325</v>
      </c>
      <c r="J26">
        <f t="shared" si="3"/>
        <v>3.2005636999999991</v>
      </c>
      <c r="L26" t="s">
        <v>557</v>
      </c>
      <c r="M26">
        <v>0.47670000000000001</v>
      </c>
      <c r="N26">
        <f t="shared" si="4"/>
        <v>1</v>
      </c>
    </row>
    <row r="27" spans="1:14" x14ac:dyDescent="0.2">
      <c r="A27" t="s">
        <v>147</v>
      </c>
      <c r="B27">
        <v>3.5793238000000001</v>
      </c>
      <c r="C27">
        <v>3.6441371</v>
      </c>
      <c r="D27">
        <v>1.8822241</v>
      </c>
      <c r="E27">
        <v>1.7968550999999999</v>
      </c>
      <c r="G27">
        <f t="shared" si="0"/>
        <v>11.7232488</v>
      </c>
      <c r="H27">
        <f t="shared" si="1"/>
        <v>11.788062099999999</v>
      </c>
      <c r="I27">
        <f t="shared" si="2"/>
        <v>10.0261491</v>
      </c>
      <c r="J27">
        <f t="shared" si="3"/>
        <v>9.9407800999999996</v>
      </c>
      <c r="L27" t="s">
        <v>558</v>
      </c>
      <c r="M27">
        <v>0.1779</v>
      </c>
      <c r="N27">
        <f t="shared" si="4"/>
        <v>1</v>
      </c>
    </row>
    <row r="28" spans="1:14" x14ac:dyDescent="0.2">
      <c r="A28" t="s">
        <v>148</v>
      </c>
      <c r="B28">
        <v>4.1090508000000003</v>
      </c>
      <c r="C28">
        <v>3.9184358000000001</v>
      </c>
      <c r="D28">
        <v>-1.3323984</v>
      </c>
      <c r="E28">
        <v>-0.76056003999999999</v>
      </c>
      <c r="G28">
        <f t="shared" si="0"/>
        <v>12.2529758</v>
      </c>
      <c r="H28">
        <f t="shared" si="1"/>
        <v>12.0623608</v>
      </c>
      <c r="I28">
        <f t="shared" si="2"/>
        <v>6.8115265999999997</v>
      </c>
      <c r="J28">
        <f t="shared" si="3"/>
        <v>7.3833649599999998</v>
      </c>
      <c r="L28" t="s">
        <v>484</v>
      </c>
      <c r="M28">
        <v>-0.5423</v>
      </c>
      <c r="N28">
        <f t="shared" si="4"/>
        <v>1</v>
      </c>
    </row>
    <row r="29" spans="1:14" x14ac:dyDescent="0.2">
      <c r="A29" t="s">
        <v>149</v>
      </c>
      <c r="B29">
        <v>3.4275479999999998</v>
      </c>
      <c r="C29">
        <v>3.8638127</v>
      </c>
      <c r="D29">
        <v>-4.5382457</v>
      </c>
      <c r="E29">
        <v>-4.4162635999999997</v>
      </c>
      <c r="G29">
        <f t="shared" si="0"/>
        <v>11.571472999999999</v>
      </c>
      <c r="H29">
        <f t="shared" si="1"/>
        <v>12.0077377</v>
      </c>
      <c r="I29">
        <f t="shared" si="2"/>
        <v>3.6056792999999994</v>
      </c>
      <c r="J29">
        <f t="shared" si="3"/>
        <v>3.7276613999999997</v>
      </c>
      <c r="L29" t="s">
        <v>559</v>
      </c>
      <c r="M29">
        <v>0</v>
      </c>
      <c r="N29">
        <f t="shared" si="4"/>
        <v>0</v>
      </c>
    </row>
    <row r="30" spans="1:14" x14ac:dyDescent="0.2">
      <c r="A30" t="s">
        <v>150</v>
      </c>
      <c r="B30">
        <v>1.405179</v>
      </c>
      <c r="C30">
        <v>0.83459866000000005</v>
      </c>
      <c r="D30">
        <v>-1.7020185000000001</v>
      </c>
      <c r="E30">
        <v>-2.9988914000000002</v>
      </c>
      <c r="G30">
        <f t="shared" si="0"/>
        <v>9.5491039999999998</v>
      </c>
      <c r="H30">
        <f t="shared" si="1"/>
        <v>8.9785236599999987</v>
      </c>
      <c r="I30">
        <f t="shared" si="2"/>
        <v>6.4419064999999991</v>
      </c>
      <c r="J30">
        <f t="shared" si="3"/>
        <v>5.1450335999999997</v>
      </c>
      <c r="L30" t="s">
        <v>560</v>
      </c>
      <c r="M30">
        <v>0.40189999999999998</v>
      </c>
      <c r="N30">
        <f t="shared" si="4"/>
        <v>1</v>
      </c>
    </row>
    <row r="31" spans="1:14" x14ac:dyDescent="0.2">
      <c r="A31" t="s">
        <v>151</v>
      </c>
      <c r="B31">
        <v>-5.7429614000000004</v>
      </c>
      <c r="C31">
        <v>-5.3913840000000004</v>
      </c>
      <c r="D31">
        <v>-3.8512765999999997E-2</v>
      </c>
      <c r="E31">
        <v>-1.7118602999999999</v>
      </c>
      <c r="G31">
        <f t="shared" si="0"/>
        <v>2.400963599999999</v>
      </c>
      <c r="H31">
        <f t="shared" si="1"/>
        <v>2.752540999999999</v>
      </c>
      <c r="I31">
        <f t="shared" si="2"/>
        <v>8.1054122339999992</v>
      </c>
      <c r="J31">
        <f t="shared" si="3"/>
        <v>6.4320646999999997</v>
      </c>
      <c r="L31" t="s">
        <v>561</v>
      </c>
      <c r="M31">
        <v>0</v>
      </c>
      <c r="N31">
        <f t="shared" si="4"/>
        <v>0</v>
      </c>
    </row>
    <row r="32" spans="1:14" x14ac:dyDescent="0.2">
      <c r="A32" t="s">
        <v>152</v>
      </c>
      <c r="B32">
        <v>4.7329087000000003</v>
      </c>
      <c r="C32">
        <v>5.4288454000000002</v>
      </c>
      <c r="D32">
        <v>-2.6962578000000001</v>
      </c>
      <c r="E32">
        <v>-3.4231935</v>
      </c>
      <c r="G32">
        <f t="shared" si="0"/>
        <v>12.876833699999999</v>
      </c>
      <c r="H32">
        <f t="shared" si="1"/>
        <v>13.5727704</v>
      </c>
      <c r="I32">
        <f t="shared" si="2"/>
        <v>5.4476671999999997</v>
      </c>
      <c r="J32">
        <f t="shared" si="3"/>
        <v>4.7207314999999994</v>
      </c>
      <c r="L32" t="s">
        <v>562</v>
      </c>
      <c r="M32">
        <v>0</v>
      </c>
      <c r="N32">
        <f t="shared" si="4"/>
        <v>0</v>
      </c>
    </row>
    <row r="33" spans="1:14" x14ac:dyDescent="0.2">
      <c r="A33" t="s">
        <v>153</v>
      </c>
      <c r="B33">
        <v>1.9275784000000001E-2</v>
      </c>
      <c r="C33">
        <v>-0.26599790000000001</v>
      </c>
      <c r="D33">
        <v>-3.7943346999999998</v>
      </c>
      <c r="E33">
        <v>-3.3723282999999999</v>
      </c>
      <c r="G33">
        <f t="shared" si="0"/>
        <v>8.1632007839999989</v>
      </c>
      <c r="H33">
        <f t="shared" si="1"/>
        <v>7.8779270999999991</v>
      </c>
      <c r="I33">
        <f t="shared" si="2"/>
        <v>4.3495902999999991</v>
      </c>
      <c r="J33">
        <f t="shared" si="3"/>
        <v>4.7715966999999999</v>
      </c>
      <c r="L33" t="s">
        <v>554</v>
      </c>
      <c r="M33">
        <v>0.40189999999999998</v>
      </c>
      <c r="N33">
        <f t="shared" si="4"/>
        <v>1</v>
      </c>
    </row>
    <row r="34" spans="1:14" x14ac:dyDescent="0.2">
      <c r="A34" t="s">
        <v>154</v>
      </c>
      <c r="B34">
        <v>-0.80477449999999995</v>
      </c>
      <c r="C34">
        <v>-0.59481799999999996</v>
      </c>
      <c r="D34">
        <v>-3.0854363</v>
      </c>
      <c r="E34">
        <v>-4.8742824000000002</v>
      </c>
      <c r="G34">
        <f t="shared" si="0"/>
        <v>7.3391504999999997</v>
      </c>
      <c r="H34">
        <f t="shared" si="1"/>
        <v>7.5491069999999993</v>
      </c>
      <c r="I34">
        <f t="shared" si="2"/>
        <v>5.0584886999999998</v>
      </c>
      <c r="J34">
        <f t="shared" si="3"/>
        <v>3.2696425999999992</v>
      </c>
      <c r="L34" t="s">
        <v>559</v>
      </c>
      <c r="M34">
        <v>0</v>
      </c>
      <c r="N34">
        <f t="shared" si="4"/>
        <v>0</v>
      </c>
    </row>
    <row r="35" spans="1:14" x14ac:dyDescent="0.2">
      <c r="A35" t="s">
        <v>155</v>
      </c>
      <c r="B35">
        <v>3.5450876</v>
      </c>
      <c r="C35">
        <v>2.4492579999999999</v>
      </c>
      <c r="D35">
        <v>-0.80298406</v>
      </c>
      <c r="E35">
        <v>0.59480995000000003</v>
      </c>
      <c r="G35">
        <f t="shared" si="0"/>
        <v>11.6890126</v>
      </c>
      <c r="H35">
        <f t="shared" si="1"/>
        <v>10.593183</v>
      </c>
      <c r="I35">
        <f t="shared" si="2"/>
        <v>7.3409409399999994</v>
      </c>
      <c r="J35">
        <f t="shared" si="3"/>
        <v>8.7387349499999996</v>
      </c>
      <c r="L35" t="s">
        <v>563</v>
      </c>
      <c r="M35">
        <v>-0.16638</v>
      </c>
      <c r="N35">
        <f t="shared" si="4"/>
        <v>1</v>
      </c>
    </row>
    <row r="36" spans="1:14" x14ac:dyDescent="0.2">
      <c r="A36" t="s">
        <v>156</v>
      </c>
      <c r="B36">
        <v>-1.4809275</v>
      </c>
      <c r="C36">
        <v>-2.6832039999999999</v>
      </c>
      <c r="D36">
        <v>-1.0326498</v>
      </c>
      <c r="E36">
        <v>-1.1138570000000001</v>
      </c>
      <c r="G36">
        <f t="shared" si="0"/>
        <v>6.6629974999999995</v>
      </c>
      <c r="H36">
        <f t="shared" si="1"/>
        <v>5.4607209999999995</v>
      </c>
      <c r="I36">
        <f t="shared" si="2"/>
        <v>7.1112751999999997</v>
      </c>
      <c r="J36">
        <f t="shared" si="3"/>
        <v>7.0300679999999991</v>
      </c>
      <c r="L36" t="s">
        <v>564</v>
      </c>
      <c r="M36">
        <v>0</v>
      </c>
      <c r="N36">
        <f t="shared" si="4"/>
        <v>0</v>
      </c>
    </row>
    <row r="37" spans="1:14" x14ac:dyDescent="0.2">
      <c r="A37" t="s">
        <v>157</v>
      </c>
      <c r="B37">
        <v>-2.466863</v>
      </c>
      <c r="C37">
        <v>-2.4084685000000001</v>
      </c>
      <c r="D37">
        <v>4.0621369999999999</v>
      </c>
      <c r="E37">
        <v>4.1577809999999999</v>
      </c>
      <c r="G37">
        <f t="shared" si="0"/>
        <v>5.6770619999999994</v>
      </c>
      <c r="H37">
        <f t="shared" si="1"/>
        <v>5.7354564999999997</v>
      </c>
      <c r="I37">
        <f t="shared" si="2"/>
        <v>12.206061999999999</v>
      </c>
      <c r="J37">
        <f t="shared" si="3"/>
        <v>12.301705999999999</v>
      </c>
      <c r="L37" t="s">
        <v>565</v>
      </c>
      <c r="M37">
        <v>0</v>
      </c>
      <c r="N37">
        <f t="shared" si="4"/>
        <v>0</v>
      </c>
    </row>
    <row r="38" spans="1:14" x14ac:dyDescent="0.2">
      <c r="A38" t="s">
        <v>158</v>
      </c>
      <c r="B38">
        <v>-0.55875229999999998</v>
      </c>
      <c r="C38">
        <v>-0.88056350000000005</v>
      </c>
      <c r="D38">
        <v>1.2387288000000001</v>
      </c>
      <c r="E38">
        <v>0.22888827</v>
      </c>
      <c r="G38">
        <f t="shared" si="0"/>
        <v>7.5851726999999993</v>
      </c>
      <c r="H38">
        <f t="shared" si="1"/>
        <v>7.2633614999999994</v>
      </c>
      <c r="I38">
        <f t="shared" si="2"/>
        <v>9.3826537999999999</v>
      </c>
      <c r="J38">
        <f t="shared" si="3"/>
        <v>8.37281327</v>
      </c>
      <c r="L38" t="s">
        <v>474</v>
      </c>
      <c r="M38">
        <v>0.12584999999999999</v>
      </c>
      <c r="N38">
        <f t="shared" si="4"/>
        <v>1</v>
      </c>
    </row>
    <row r="39" spans="1:14" x14ac:dyDescent="0.2">
      <c r="A39" t="s">
        <v>159</v>
      </c>
      <c r="B39">
        <v>7.4080595999999996</v>
      </c>
      <c r="C39">
        <v>8.5116239999999994</v>
      </c>
      <c r="D39">
        <v>-1.3054256</v>
      </c>
      <c r="E39">
        <v>-2.0341225000000001</v>
      </c>
      <c r="G39">
        <f t="shared" si="0"/>
        <v>15.551984599999999</v>
      </c>
      <c r="H39">
        <f t="shared" si="1"/>
        <v>16.655549000000001</v>
      </c>
      <c r="I39">
        <f t="shared" si="2"/>
        <v>6.8384993999999999</v>
      </c>
      <c r="J39">
        <f t="shared" si="3"/>
        <v>6.1098024999999989</v>
      </c>
      <c r="L39" t="s">
        <v>566</v>
      </c>
      <c r="M39">
        <v>0</v>
      </c>
      <c r="N39">
        <f t="shared" si="4"/>
        <v>0</v>
      </c>
    </row>
    <row r="40" spans="1:14" x14ac:dyDescent="0.2">
      <c r="A40" t="s">
        <v>160</v>
      </c>
      <c r="B40">
        <v>3.5370913000000002</v>
      </c>
      <c r="C40">
        <v>2.779312</v>
      </c>
      <c r="D40">
        <v>1.1420813000000001</v>
      </c>
      <c r="E40">
        <v>-1.0317533000000001</v>
      </c>
      <c r="G40">
        <f t="shared" si="0"/>
        <v>11.6810163</v>
      </c>
      <c r="H40">
        <f t="shared" si="1"/>
        <v>10.923237</v>
      </c>
      <c r="I40">
        <f t="shared" si="2"/>
        <v>9.2860063000000004</v>
      </c>
      <c r="J40">
        <f t="shared" si="3"/>
        <v>7.1121716999999993</v>
      </c>
      <c r="L40" t="s">
        <v>567</v>
      </c>
      <c r="M40">
        <v>0</v>
      </c>
      <c r="N40">
        <f t="shared" si="4"/>
        <v>0</v>
      </c>
    </row>
    <row r="41" spans="1:14" x14ac:dyDescent="0.2">
      <c r="A41" t="s">
        <v>161</v>
      </c>
      <c r="B41">
        <v>-1.3951557000000001</v>
      </c>
      <c r="C41">
        <v>-2.5001867</v>
      </c>
      <c r="D41">
        <v>1.3232242999999999</v>
      </c>
      <c r="E41">
        <v>0.44313555999999998</v>
      </c>
      <c r="G41">
        <f t="shared" si="0"/>
        <v>6.7487692999999993</v>
      </c>
      <c r="H41">
        <f t="shared" si="1"/>
        <v>5.643738299999999</v>
      </c>
      <c r="I41">
        <f t="shared" si="2"/>
        <v>9.4671492999999991</v>
      </c>
      <c r="J41">
        <f t="shared" si="3"/>
        <v>8.5870605599999994</v>
      </c>
      <c r="L41" t="s">
        <v>568</v>
      </c>
      <c r="M41">
        <v>8.4199999999999997E-2</v>
      </c>
      <c r="N41">
        <f t="shared" si="4"/>
        <v>1</v>
      </c>
    </row>
    <row r="42" spans="1:14" x14ac:dyDescent="0.2">
      <c r="A42" t="s">
        <v>162</v>
      </c>
      <c r="B42">
        <v>-1.8714805999999999</v>
      </c>
      <c r="C42">
        <v>-2.2723776999999998</v>
      </c>
      <c r="D42">
        <v>-5.1207104000000001</v>
      </c>
      <c r="E42">
        <v>-5.0444465000000003</v>
      </c>
      <c r="G42">
        <f t="shared" si="0"/>
        <v>6.2724443999999995</v>
      </c>
      <c r="H42">
        <f t="shared" si="1"/>
        <v>5.8715472999999996</v>
      </c>
      <c r="I42">
        <f t="shared" si="2"/>
        <v>3.0232145999999993</v>
      </c>
      <c r="J42">
        <f t="shared" si="3"/>
        <v>3.0994784999999991</v>
      </c>
      <c r="L42" t="s">
        <v>569</v>
      </c>
      <c r="M42">
        <v>0</v>
      </c>
      <c r="N42">
        <f t="shared" si="4"/>
        <v>0</v>
      </c>
    </row>
    <row r="43" spans="1:14" x14ac:dyDescent="0.2">
      <c r="A43" t="s">
        <v>163</v>
      </c>
      <c r="B43">
        <v>1.667734</v>
      </c>
      <c r="C43">
        <v>2.5419955000000001</v>
      </c>
      <c r="D43">
        <v>-4.1020265</v>
      </c>
      <c r="E43">
        <v>-4.3539453000000004</v>
      </c>
      <c r="G43">
        <f t="shared" si="0"/>
        <v>9.8116589999999988</v>
      </c>
      <c r="H43">
        <f t="shared" si="1"/>
        <v>10.6859205</v>
      </c>
      <c r="I43">
        <f t="shared" si="2"/>
        <v>4.0418984999999994</v>
      </c>
      <c r="J43">
        <f t="shared" si="3"/>
        <v>3.7899796999999991</v>
      </c>
      <c r="L43" t="s">
        <v>500</v>
      </c>
      <c r="M43">
        <v>0.36120000000000002</v>
      </c>
      <c r="N43">
        <f t="shared" si="4"/>
        <v>1</v>
      </c>
    </row>
    <row r="44" spans="1:14" x14ac:dyDescent="0.2">
      <c r="A44" t="s">
        <v>164</v>
      </c>
      <c r="B44">
        <v>6.2488713000000002</v>
      </c>
      <c r="C44">
        <v>4.5900334999999997</v>
      </c>
      <c r="D44">
        <v>0.25034266999999999</v>
      </c>
      <c r="E44">
        <v>1.0540366000000001E-2</v>
      </c>
      <c r="G44">
        <f t="shared" si="0"/>
        <v>14.392796300000001</v>
      </c>
      <c r="H44">
        <f t="shared" si="1"/>
        <v>12.7339585</v>
      </c>
      <c r="I44">
        <f t="shared" si="2"/>
        <v>8.3942676699999996</v>
      </c>
      <c r="J44">
        <f t="shared" si="3"/>
        <v>8.1544653660000002</v>
      </c>
      <c r="L44" t="s">
        <v>570</v>
      </c>
      <c r="M44">
        <v>0</v>
      </c>
      <c r="N44">
        <f t="shared" si="4"/>
        <v>0</v>
      </c>
    </row>
    <row r="45" spans="1:14" x14ac:dyDescent="0.2">
      <c r="A45" t="s">
        <v>165</v>
      </c>
      <c r="B45">
        <v>3.7837429999999999</v>
      </c>
      <c r="C45">
        <v>4.0105962999999996</v>
      </c>
      <c r="D45">
        <v>1.4678481000000001</v>
      </c>
      <c r="E45">
        <v>1.5222249000000001</v>
      </c>
      <c r="G45">
        <f t="shared" si="0"/>
        <v>11.927667999999999</v>
      </c>
      <c r="H45">
        <f t="shared" si="1"/>
        <v>12.154521299999999</v>
      </c>
      <c r="I45">
        <f t="shared" si="2"/>
        <v>9.6117730999999988</v>
      </c>
      <c r="J45">
        <f t="shared" si="3"/>
        <v>9.6661498999999989</v>
      </c>
      <c r="L45" t="s">
        <v>571</v>
      </c>
      <c r="M45">
        <v>0</v>
      </c>
      <c r="N45">
        <f t="shared" si="4"/>
        <v>0</v>
      </c>
    </row>
    <row r="46" spans="1:14" x14ac:dyDescent="0.2">
      <c r="A46" t="s">
        <v>166</v>
      </c>
      <c r="B46">
        <v>0.26693280000000003</v>
      </c>
      <c r="C46">
        <v>-0.65481370000000005</v>
      </c>
      <c r="D46">
        <v>1.8688822</v>
      </c>
      <c r="E46">
        <v>-1.0966610999999999</v>
      </c>
      <c r="G46">
        <f t="shared" si="0"/>
        <v>8.4108577999999987</v>
      </c>
      <c r="H46">
        <f t="shared" si="1"/>
        <v>7.4891112999999994</v>
      </c>
      <c r="I46">
        <f t="shared" si="2"/>
        <v>10.012807199999999</v>
      </c>
      <c r="J46">
        <f t="shared" si="3"/>
        <v>7.047263899999999</v>
      </c>
      <c r="L46" t="s">
        <v>572</v>
      </c>
      <c r="M46">
        <v>0.37095</v>
      </c>
      <c r="N46">
        <f t="shared" si="4"/>
        <v>1</v>
      </c>
    </row>
    <row r="47" spans="1:14" x14ac:dyDescent="0.2">
      <c r="A47" t="s">
        <v>167</v>
      </c>
      <c r="B47">
        <v>0.86263939999999995</v>
      </c>
      <c r="C47">
        <v>-0.52970810000000002</v>
      </c>
      <c r="D47">
        <v>-1.1867228000000001</v>
      </c>
      <c r="E47">
        <v>-2.3752894000000002</v>
      </c>
      <c r="G47">
        <f t="shared" si="0"/>
        <v>9.0065643999999985</v>
      </c>
      <c r="H47">
        <f t="shared" si="1"/>
        <v>7.6142168999999997</v>
      </c>
      <c r="I47">
        <f t="shared" si="2"/>
        <v>6.9572021999999993</v>
      </c>
      <c r="J47">
        <f t="shared" si="3"/>
        <v>5.7686355999999996</v>
      </c>
      <c r="L47" t="s">
        <v>573</v>
      </c>
      <c r="M47">
        <v>-0.29599999999999999</v>
      </c>
      <c r="N47">
        <f t="shared" si="4"/>
        <v>1</v>
      </c>
    </row>
    <row r="48" spans="1:14" x14ac:dyDescent="0.2">
      <c r="A48" t="s">
        <v>168</v>
      </c>
      <c r="B48">
        <v>5.4997740000000004</v>
      </c>
      <c r="C48">
        <v>5.6916539999999998</v>
      </c>
      <c r="D48">
        <v>1.0889411</v>
      </c>
      <c r="E48">
        <v>1.1387426</v>
      </c>
      <c r="G48">
        <f t="shared" si="0"/>
        <v>13.643699</v>
      </c>
      <c r="H48">
        <f t="shared" si="1"/>
        <v>13.835578999999999</v>
      </c>
      <c r="I48">
        <f t="shared" si="2"/>
        <v>9.232866099999999</v>
      </c>
      <c r="J48">
        <f t="shared" si="3"/>
        <v>9.2826675999999999</v>
      </c>
      <c r="L48" t="s">
        <v>487</v>
      </c>
      <c r="M48">
        <v>0</v>
      </c>
      <c r="N48">
        <f t="shared" si="4"/>
        <v>0</v>
      </c>
    </row>
    <row r="49" spans="1:14" x14ac:dyDescent="0.2">
      <c r="A49" t="s">
        <v>169</v>
      </c>
      <c r="B49">
        <v>-2.9138236000000002</v>
      </c>
      <c r="C49">
        <v>-2.4608688000000001</v>
      </c>
      <c r="D49">
        <v>0.63223976000000004</v>
      </c>
      <c r="E49">
        <v>-0.18604087999999999</v>
      </c>
      <c r="G49">
        <f t="shared" si="0"/>
        <v>5.2301013999999988</v>
      </c>
      <c r="H49">
        <f t="shared" si="1"/>
        <v>5.6830561999999993</v>
      </c>
      <c r="I49">
        <f t="shared" si="2"/>
        <v>8.7761647600000003</v>
      </c>
      <c r="J49">
        <f t="shared" si="3"/>
        <v>7.9578841199999992</v>
      </c>
      <c r="L49" t="s">
        <v>574</v>
      </c>
      <c r="M49">
        <v>0</v>
      </c>
      <c r="N49">
        <f t="shared" si="4"/>
        <v>0</v>
      </c>
    </row>
    <row r="50" spans="1:14" x14ac:dyDescent="0.2">
      <c r="A50" t="s">
        <v>170</v>
      </c>
      <c r="B50">
        <v>3.0683980000000002</v>
      </c>
      <c r="C50">
        <v>3.1708666999999999</v>
      </c>
      <c r="D50">
        <v>0.59631190000000001</v>
      </c>
      <c r="E50">
        <v>0.56660540000000004</v>
      </c>
      <c r="G50">
        <f t="shared" si="0"/>
        <v>11.212323</v>
      </c>
      <c r="H50">
        <f t="shared" si="1"/>
        <v>11.314791699999999</v>
      </c>
      <c r="I50">
        <f t="shared" si="2"/>
        <v>8.7402368999999993</v>
      </c>
      <c r="J50">
        <f t="shared" si="3"/>
        <v>8.7105303999999997</v>
      </c>
      <c r="L50" t="s">
        <v>575</v>
      </c>
      <c r="M50">
        <v>0.2732</v>
      </c>
      <c r="N50">
        <f t="shared" si="4"/>
        <v>1</v>
      </c>
    </row>
    <row r="51" spans="1:14" x14ac:dyDescent="0.2">
      <c r="A51" t="s">
        <v>171</v>
      </c>
      <c r="B51">
        <v>1.7974753000000001</v>
      </c>
      <c r="C51">
        <v>2.5946709999999999</v>
      </c>
      <c r="D51">
        <v>3.4827222999999998</v>
      </c>
      <c r="E51">
        <v>4.6455339999999996</v>
      </c>
      <c r="G51">
        <f t="shared" si="0"/>
        <v>9.9414002999999997</v>
      </c>
      <c r="H51">
        <f t="shared" si="1"/>
        <v>10.738595999999999</v>
      </c>
      <c r="I51">
        <f t="shared" si="2"/>
        <v>11.626647299999998</v>
      </c>
      <c r="J51">
        <f t="shared" si="3"/>
        <v>12.789458999999999</v>
      </c>
      <c r="L51" t="s">
        <v>576</v>
      </c>
      <c r="M51">
        <v>0</v>
      </c>
      <c r="N51">
        <f t="shared" si="4"/>
        <v>0</v>
      </c>
    </row>
    <row r="52" spans="1:14" x14ac:dyDescent="0.2">
      <c r="A52" t="s">
        <v>172</v>
      </c>
      <c r="B52">
        <v>2.2125525000000001</v>
      </c>
      <c r="C52">
        <v>1.1678040000000001</v>
      </c>
      <c r="D52">
        <v>0.26663207999999999</v>
      </c>
      <c r="E52">
        <v>-0.66730135999999995</v>
      </c>
      <c r="G52">
        <f t="shared" si="0"/>
        <v>10.3564775</v>
      </c>
      <c r="H52">
        <f t="shared" si="1"/>
        <v>9.3117289999999997</v>
      </c>
      <c r="I52">
        <f t="shared" si="2"/>
        <v>8.4105570800000002</v>
      </c>
      <c r="J52">
        <f t="shared" si="3"/>
        <v>7.4766236399999997</v>
      </c>
      <c r="L52" t="s">
        <v>508</v>
      </c>
      <c r="M52">
        <v>0.47670000000000001</v>
      </c>
      <c r="N52">
        <f t="shared" si="4"/>
        <v>1</v>
      </c>
    </row>
    <row r="53" spans="1:14" x14ac:dyDescent="0.2">
      <c r="A53" t="s">
        <v>173</v>
      </c>
      <c r="B53">
        <v>2.5158334</v>
      </c>
      <c r="C53">
        <v>1.4055936</v>
      </c>
      <c r="D53">
        <v>-4.6365069999999999</v>
      </c>
      <c r="E53">
        <v>-5.303077</v>
      </c>
      <c r="G53">
        <f t="shared" si="0"/>
        <v>10.659758399999999</v>
      </c>
      <c r="H53">
        <f t="shared" si="1"/>
        <v>9.549518599999999</v>
      </c>
      <c r="I53">
        <f t="shared" si="2"/>
        <v>3.5074179999999995</v>
      </c>
      <c r="J53">
        <f t="shared" si="3"/>
        <v>2.8408479999999994</v>
      </c>
      <c r="L53" t="s">
        <v>577</v>
      </c>
      <c r="M53">
        <v>0</v>
      </c>
      <c r="N53">
        <f t="shared" si="4"/>
        <v>0</v>
      </c>
    </row>
    <row r="54" spans="1:14" x14ac:dyDescent="0.2">
      <c r="A54" t="s">
        <v>174</v>
      </c>
      <c r="B54">
        <v>2.9456188999999999</v>
      </c>
      <c r="C54">
        <v>2.7965252</v>
      </c>
      <c r="D54">
        <v>4.6993369999999999</v>
      </c>
      <c r="E54">
        <v>3.8778220000000001</v>
      </c>
      <c r="G54">
        <f t="shared" si="0"/>
        <v>11.089543899999999</v>
      </c>
      <c r="H54">
        <f t="shared" si="1"/>
        <v>10.940450199999999</v>
      </c>
      <c r="I54">
        <f t="shared" si="2"/>
        <v>12.843261999999999</v>
      </c>
      <c r="J54">
        <f t="shared" si="3"/>
        <v>12.021747</v>
      </c>
      <c r="L54" t="s">
        <v>578</v>
      </c>
      <c r="M54">
        <v>-1.10999999999999E-2</v>
      </c>
      <c r="N54">
        <f t="shared" si="4"/>
        <v>1</v>
      </c>
    </row>
    <row r="55" spans="1:14" x14ac:dyDescent="0.2">
      <c r="A55" t="s">
        <v>175</v>
      </c>
      <c r="B55">
        <v>0.77750719999999995</v>
      </c>
      <c r="C55">
        <v>1.6246691</v>
      </c>
      <c r="D55">
        <v>-3.5429911999999999</v>
      </c>
      <c r="E55">
        <v>-3.6371226000000001</v>
      </c>
      <c r="G55">
        <f t="shared" si="0"/>
        <v>8.9214321999999999</v>
      </c>
      <c r="H55">
        <f t="shared" si="1"/>
        <v>9.7685940999999996</v>
      </c>
      <c r="I55">
        <f t="shared" si="2"/>
        <v>4.6009338</v>
      </c>
      <c r="J55">
        <f t="shared" si="3"/>
        <v>4.5068023999999998</v>
      </c>
      <c r="L55" t="s">
        <v>579</v>
      </c>
      <c r="M55">
        <v>-0.51060000000000005</v>
      </c>
      <c r="N55">
        <f t="shared" si="4"/>
        <v>1</v>
      </c>
    </row>
    <row r="56" spans="1:14" x14ac:dyDescent="0.2">
      <c r="A56" t="s">
        <v>176</v>
      </c>
      <c r="B56">
        <v>3.7042183999999998</v>
      </c>
      <c r="C56">
        <v>2.0910012999999998</v>
      </c>
      <c r="D56">
        <v>2.0890559999999998</v>
      </c>
      <c r="E56">
        <v>0.5481857</v>
      </c>
      <c r="G56">
        <f t="shared" si="0"/>
        <v>11.8481434</v>
      </c>
      <c r="H56">
        <f t="shared" si="1"/>
        <v>10.2349263</v>
      </c>
      <c r="I56">
        <f t="shared" si="2"/>
        <v>10.232980999999999</v>
      </c>
      <c r="J56">
        <f t="shared" si="3"/>
        <v>8.6921106999999989</v>
      </c>
      <c r="L56" t="s">
        <v>580</v>
      </c>
      <c r="M56">
        <v>0</v>
      </c>
      <c r="N56">
        <f t="shared" si="4"/>
        <v>0</v>
      </c>
    </row>
    <row r="57" spans="1:14" x14ac:dyDescent="0.2">
      <c r="A57" t="s">
        <v>177</v>
      </c>
      <c r="B57">
        <v>-0.25491405</v>
      </c>
      <c r="C57">
        <v>-1.0093057999999999</v>
      </c>
      <c r="D57">
        <v>-1.9393544</v>
      </c>
      <c r="E57">
        <v>-2.1446214000000001</v>
      </c>
      <c r="G57">
        <f t="shared" si="0"/>
        <v>7.8890109499999994</v>
      </c>
      <c r="H57">
        <f t="shared" si="1"/>
        <v>7.1346191999999995</v>
      </c>
      <c r="I57">
        <f t="shared" si="2"/>
        <v>6.2045705999999994</v>
      </c>
      <c r="J57">
        <f t="shared" si="3"/>
        <v>5.9993035999999993</v>
      </c>
      <c r="L57" t="s">
        <v>474</v>
      </c>
      <c r="M57">
        <v>0.36120000000000002</v>
      </c>
      <c r="N57">
        <f t="shared" si="4"/>
        <v>1</v>
      </c>
    </row>
    <row r="58" spans="1:14" x14ac:dyDescent="0.2">
      <c r="A58" t="s">
        <v>178</v>
      </c>
      <c r="B58">
        <v>4.0563830000000003</v>
      </c>
      <c r="C58">
        <v>4.0099070000000001</v>
      </c>
      <c r="D58">
        <v>-4.8520417</v>
      </c>
      <c r="E58">
        <v>-3.9888767999999999</v>
      </c>
      <c r="G58">
        <f t="shared" si="0"/>
        <v>12.200308</v>
      </c>
      <c r="H58">
        <f t="shared" si="1"/>
        <v>12.153832</v>
      </c>
      <c r="I58">
        <f t="shared" si="2"/>
        <v>3.2918832999999994</v>
      </c>
      <c r="J58">
        <f t="shared" si="3"/>
        <v>4.1550481999999995</v>
      </c>
      <c r="L58" t="s">
        <v>578</v>
      </c>
      <c r="M58">
        <v>0.37273333333333297</v>
      </c>
      <c r="N58">
        <f t="shared" si="4"/>
        <v>1</v>
      </c>
    </row>
    <row r="59" spans="1:14" x14ac:dyDescent="0.2">
      <c r="A59" t="s">
        <v>179</v>
      </c>
      <c r="B59">
        <v>-3.3247433000000002</v>
      </c>
      <c r="C59">
        <v>-3.3337661999999999</v>
      </c>
      <c r="D59">
        <v>1.3081665</v>
      </c>
      <c r="E59">
        <v>-0.39911205</v>
      </c>
      <c r="G59">
        <f t="shared" si="0"/>
        <v>4.8191816999999997</v>
      </c>
      <c r="H59">
        <f t="shared" si="1"/>
        <v>4.8101588</v>
      </c>
      <c r="I59">
        <f t="shared" si="2"/>
        <v>9.4520914999999999</v>
      </c>
      <c r="J59">
        <f t="shared" si="3"/>
        <v>7.7448129499999991</v>
      </c>
      <c r="L59" t="s">
        <v>581</v>
      </c>
      <c r="M59">
        <v>0</v>
      </c>
      <c r="N59">
        <f t="shared" si="4"/>
        <v>0</v>
      </c>
    </row>
    <row r="60" spans="1:14" x14ac:dyDescent="0.2">
      <c r="A60" t="s">
        <v>180</v>
      </c>
      <c r="B60">
        <v>2.5855912999999999</v>
      </c>
      <c r="C60">
        <v>1.8840859000000001</v>
      </c>
      <c r="D60">
        <v>-5.1330065999999999</v>
      </c>
      <c r="E60">
        <v>-3.8368912000000002</v>
      </c>
      <c r="G60">
        <f t="shared" si="0"/>
        <v>10.7295163</v>
      </c>
      <c r="H60">
        <f t="shared" si="1"/>
        <v>10.0280109</v>
      </c>
      <c r="I60">
        <f t="shared" si="2"/>
        <v>3.0109183999999996</v>
      </c>
      <c r="J60">
        <f t="shared" si="3"/>
        <v>4.3070337999999992</v>
      </c>
      <c r="L60" t="s">
        <v>572</v>
      </c>
      <c r="M60">
        <v>0.35982500000000001</v>
      </c>
      <c r="N60">
        <f t="shared" si="4"/>
        <v>1</v>
      </c>
    </row>
    <row r="61" spans="1:14" x14ac:dyDescent="0.2">
      <c r="A61" t="s">
        <v>181</v>
      </c>
      <c r="B61">
        <v>0.53644130000000001</v>
      </c>
      <c r="C61">
        <v>-0.25132581999999998</v>
      </c>
      <c r="D61">
        <v>0.22339165</v>
      </c>
      <c r="E61">
        <v>-0.21691369999999999</v>
      </c>
      <c r="G61">
        <f t="shared" si="0"/>
        <v>8.6803662999999993</v>
      </c>
      <c r="H61">
        <f t="shared" si="1"/>
        <v>7.8925991799999995</v>
      </c>
      <c r="I61">
        <f t="shared" si="2"/>
        <v>8.3673166499999994</v>
      </c>
      <c r="J61">
        <f t="shared" si="3"/>
        <v>7.9270112999999993</v>
      </c>
      <c r="L61" t="s">
        <v>582</v>
      </c>
      <c r="M61">
        <v>-0.2732</v>
      </c>
      <c r="N61">
        <f t="shared" si="4"/>
        <v>1</v>
      </c>
    </row>
    <row r="62" spans="1:14" x14ac:dyDescent="0.2">
      <c r="A62" t="s">
        <v>182</v>
      </c>
      <c r="B62">
        <v>3.6822357000000001</v>
      </c>
      <c r="C62">
        <v>3.1286225000000001</v>
      </c>
      <c r="D62">
        <v>-4.4249689999999999</v>
      </c>
      <c r="E62">
        <v>-3.6622558000000001</v>
      </c>
      <c r="G62">
        <f t="shared" si="0"/>
        <v>11.826160699999999</v>
      </c>
      <c r="H62">
        <f t="shared" si="1"/>
        <v>11.2725475</v>
      </c>
      <c r="I62">
        <f t="shared" si="2"/>
        <v>3.7189559999999995</v>
      </c>
      <c r="J62">
        <f t="shared" si="3"/>
        <v>4.4816691999999989</v>
      </c>
      <c r="L62" t="s">
        <v>508</v>
      </c>
      <c r="M62">
        <v>0.47670000000000001</v>
      </c>
      <c r="N62">
        <f t="shared" si="4"/>
        <v>1</v>
      </c>
    </row>
    <row r="63" spans="1:14" x14ac:dyDescent="0.2">
      <c r="A63" t="s">
        <v>183</v>
      </c>
      <c r="B63">
        <v>2.6187100000000001</v>
      </c>
      <c r="C63">
        <v>1.9482980000000001</v>
      </c>
      <c r="D63">
        <v>2.8453488</v>
      </c>
      <c r="E63">
        <v>0.23429573000000001</v>
      </c>
      <c r="G63">
        <f t="shared" si="0"/>
        <v>10.762635</v>
      </c>
      <c r="H63">
        <f t="shared" si="1"/>
        <v>10.092222999999999</v>
      </c>
      <c r="I63">
        <f t="shared" si="2"/>
        <v>10.989273799999999</v>
      </c>
      <c r="J63">
        <f t="shared" si="3"/>
        <v>8.3782207299999989</v>
      </c>
      <c r="L63" t="s">
        <v>514</v>
      </c>
      <c r="M63">
        <v>0</v>
      </c>
      <c r="N63">
        <f t="shared" si="4"/>
        <v>0</v>
      </c>
    </row>
    <row r="64" spans="1:14" x14ac:dyDescent="0.2">
      <c r="A64" t="s">
        <v>184</v>
      </c>
      <c r="B64">
        <v>3.6051017999999999</v>
      </c>
      <c r="C64">
        <v>4.1200713999999996</v>
      </c>
      <c r="D64">
        <v>-6.4796110000000002</v>
      </c>
      <c r="E64">
        <v>-6.1740930000000001</v>
      </c>
      <c r="G64">
        <f t="shared" si="0"/>
        <v>11.749026799999999</v>
      </c>
      <c r="H64">
        <f t="shared" si="1"/>
        <v>12.2639964</v>
      </c>
      <c r="I64">
        <f t="shared" si="2"/>
        <v>1.6643139999999992</v>
      </c>
      <c r="J64">
        <f t="shared" si="3"/>
        <v>1.9698319999999994</v>
      </c>
      <c r="L64" t="s">
        <v>583</v>
      </c>
      <c r="M64">
        <v>0</v>
      </c>
      <c r="N64">
        <f t="shared" si="4"/>
        <v>0</v>
      </c>
    </row>
    <row r="65" spans="1:14" x14ac:dyDescent="0.2">
      <c r="A65" t="s">
        <v>185</v>
      </c>
      <c r="B65">
        <v>3.0862645999999998</v>
      </c>
      <c r="C65">
        <v>2.8578912999999999</v>
      </c>
      <c r="D65">
        <v>1.5571961000000001</v>
      </c>
      <c r="E65">
        <v>0.49146425999999999</v>
      </c>
      <c r="G65">
        <f t="shared" si="0"/>
        <v>11.230189599999999</v>
      </c>
      <c r="H65">
        <f t="shared" si="1"/>
        <v>11.0018163</v>
      </c>
      <c r="I65">
        <f t="shared" si="2"/>
        <v>9.7011210999999999</v>
      </c>
      <c r="J65">
        <f t="shared" si="3"/>
        <v>8.6353892600000002</v>
      </c>
      <c r="L65" t="s">
        <v>578</v>
      </c>
      <c r="M65">
        <v>-1.10999999999999E-2</v>
      </c>
      <c r="N65">
        <f t="shared" si="4"/>
        <v>1</v>
      </c>
    </row>
    <row r="66" spans="1:14" x14ac:dyDescent="0.2">
      <c r="A66" t="s">
        <v>186</v>
      </c>
      <c r="B66">
        <v>1.5203256999999999</v>
      </c>
      <c r="C66">
        <v>1.2832233</v>
      </c>
      <c r="D66">
        <v>-1.6616108000000001</v>
      </c>
      <c r="E66">
        <v>-2.2072270000000001</v>
      </c>
      <c r="G66">
        <f t="shared" si="0"/>
        <v>9.6642507000000002</v>
      </c>
      <c r="H66">
        <f t="shared" si="1"/>
        <v>9.4271482999999989</v>
      </c>
      <c r="I66">
        <f t="shared" si="2"/>
        <v>6.4823141999999994</v>
      </c>
      <c r="J66">
        <f t="shared" si="3"/>
        <v>5.9366979999999998</v>
      </c>
      <c r="L66" t="s">
        <v>584</v>
      </c>
      <c r="M66">
        <v>0</v>
      </c>
      <c r="N66">
        <f t="shared" si="4"/>
        <v>0</v>
      </c>
    </row>
    <row r="67" spans="1:14" x14ac:dyDescent="0.2">
      <c r="A67" t="s">
        <v>187</v>
      </c>
      <c r="B67">
        <v>0.88414764000000001</v>
      </c>
      <c r="C67">
        <v>1.4494498</v>
      </c>
      <c r="D67">
        <v>3.4881744000000001</v>
      </c>
      <c r="E67">
        <v>3.1731090000000002</v>
      </c>
      <c r="G67">
        <f t="shared" ref="G67:G130" si="5">B67+8.143925</f>
        <v>9.0280726399999995</v>
      </c>
      <c r="H67">
        <f t="shared" ref="H67:H130" si="6">C67+8.143925</f>
        <v>9.5933747999999994</v>
      </c>
      <c r="I67">
        <f t="shared" ref="I67:I130" si="7">D67+8.143925</f>
        <v>11.6320994</v>
      </c>
      <c r="J67">
        <f t="shared" ref="J67:J130" si="8">E67+8.143925</f>
        <v>11.317034</v>
      </c>
      <c r="L67" t="s">
        <v>559</v>
      </c>
      <c r="M67">
        <v>0.42683333333333301</v>
      </c>
      <c r="N67">
        <f t="shared" ref="N67:N130" si="9">IF(M67&lt;&gt;0,1,0)</f>
        <v>1</v>
      </c>
    </row>
    <row r="68" spans="1:14" x14ac:dyDescent="0.2">
      <c r="A68" t="s">
        <v>188</v>
      </c>
      <c r="B68">
        <v>5.8201475</v>
      </c>
      <c r="C68">
        <v>5.5670869999999999</v>
      </c>
      <c r="D68">
        <v>0.65371084000000002</v>
      </c>
      <c r="E68">
        <v>0.60724940000000005</v>
      </c>
      <c r="G68">
        <f t="shared" si="5"/>
        <v>13.9640725</v>
      </c>
      <c r="H68">
        <f t="shared" si="6"/>
        <v>13.711012</v>
      </c>
      <c r="I68">
        <f t="shared" si="7"/>
        <v>8.7976358399999999</v>
      </c>
      <c r="J68">
        <f t="shared" si="8"/>
        <v>8.7511744</v>
      </c>
      <c r="L68" t="s">
        <v>513</v>
      </c>
      <c r="M68">
        <v>0</v>
      </c>
      <c r="N68">
        <f t="shared" si="9"/>
        <v>0</v>
      </c>
    </row>
    <row r="69" spans="1:14" x14ac:dyDescent="0.2">
      <c r="A69" t="s">
        <v>189</v>
      </c>
      <c r="B69">
        <v>-1.3090287</v>
      </c>
      <c r="C69">
        <v>-0.285802</v>
      </c>
      <c r="D69">
        <v>5.0839850000000002</v>
      </c>
      <c r="E69">
        <v>4.1296166999999997</v>
      </c>
      <c r="G69">
        <f t="shared" si="5"/>
        <v>6.8348962999999996</v>
      </c>
      <c r="H69">
        <f t="shared" si="6"/>
        <v>7.8581229999999991</v>
      </c>
      <c r="I69">
        <f t="shared" si="7"/>
        <v>13.22791</v>
      </c>
      <c r="J69">
        <f t="shared" si="8"/>
        <v>12.273541699999999</v>
      </c>
      <c r="L69" t="s">
        <v>585</v>
      </c>
      <c r="M69">
        <v>0</v>
      </c>
      <c r="N69">
        <f t="shared" si="9"/>
        <v>0</v>
      </c>
    </row>
    <row r="70" spans="1:14" x14ac:dyDescent="0.2">
      <c r="A70" t="s">
        <v>190</v>
      </c>
      <c r="B70">
        <v>6.5243359999999999</v>
      </c>
      <c r="C70">
        <v>6.1139210000000004</v>
      </c>
      <c r="D70">
        <v>0.82558849999999995</v>
      </c>
      <c r="E70">
        <v>-3.7516446000000001</v>
      </c>
      <c r="G70">
        <f t="shared" si="5"/>
        <v>14.668260999999999</v>
      </c>
      <c r="H70">
        <f t="shared" si="6"/>
        <v>14.257846000000001</v>
      </c>
      <c r="I70">
        <f t="shared" si="7"/>
        <v>8.9695134999999997</v>
      </c>
      <c r="J70">
        <f t="shared" si="8"/>
        <v>4.3922803999999989</v>
      </c>
      <c r="L70" t="s">
        <v>586</v>
      </c>
      <c r="M70">
        <v>0</v>
      </c>
      <c r="N70">
        <f t="shared" si="9"/>
        <v>0</v>
      </c>
    </row>
    <row r="71" spans="1:14" x14ac:dyDescent="0.2">
      <c r="A71" t="s">
        <v>191</v>
      </c>
      <c r="B71">
        <v>-0.51899963999999998</v>
      </c>
      <c r="C71">
        <v>-0.99872875000000005</v>
      </c>
      <c r="D71">
        <v>-0.28771812000000002</v>
      </c>
      <c r="E71">
        <v>-0.75583683999999995</v>
      </c>
      <c r="G71">
        <f t="shared" si="5"/>
        <v>7.6249253599999998</v>
      </c>
      <c r="H71">
        <f t="shared" si="6"/>
        <v>7.1451962499999997</v>
      </c>
      <c r="I71">
        <f t="shared" si="7"/>
        <v>7.8562068799999993</v>
      </c>
      <c r="J71">
        <f t="shared" si="8"/>
        <v>7.3880881599999997</v>
      </c>
      <c r="L71" t="s">
        <v>587</v>
      </c>
      <c r="M71">
        <v>0</v>
      </c>
      <c r="N71">
        <f t="shared" si="9"/>
        <v>0</v>
      </c>
    </row>
    <row r="72" spans="1:14" x14ac:dyDescent="0.2">
      <c r="A72" t="s">
        <v>192</v>
      </c>
      <c r="B72">
        <v>-1.2543732000000001</v>
      </c>
      <c r="C72">
        <v>-2.0578202999999999</v>
      </c>
      <c r="D72">
        <v>-0.92444649999999995</v>
      </c>
      <c r="E72">
        <v>-1.1443524</v>
      </c>
      <c r="G72">
        <f t="shared" si="5"/>
        <v>6.8895517999999996</v>
      </c>
      <c r="H72">
        <f t="shared" si="6"/>
        <v>6.0861046999999999</v>
      </c>
      <c r="I72">
        <f t="shared" si="7"/>
        <v>7.2194784999999992</v>
      </c>
      <c r="J72">
        <f t="shared" si="8"/>
        <v>6.9995725999999996</v>
      </c>
      <c r="L72" t="s">
        <v>588</v>
      </c>
      <c r="M72">
        <v>-0.45855000000000001</v>
      </c>
      <c r="N72">
        <f t="shared" si="9"/>
        <v>1</v>
      </c>
    </row>
    <row r="73" spans="1:14" x14ac:dyDescent="0.2">
      <c r="A73" t="s">
        <v>193</v>
      </c>
      <c r="B73">
        <v>-1.0019872999999999</v>
      </c>
      <c r="C73">
        <v>-1.5375915</v>
      </c>
      <c r="D73">
        <v>-0.30594320000000003</v>
      </c>
      <c r="E73">
        <v>-0.65836749999999999</v>
      </c>
      <c r="G73">
        <f t="shared" si="5"/>
        <v>7.1419376999999997</v>
      </c>
      <c r="H73">
        <f t="shared" si="6"/>
        <v>6.6063334999999999</v>
      </c>
      <c r="I73">
        <f t="shared" si="7"/>
        <v>7.8379817999999997</v>
      </c>
      <c r="J73">
        <f t="shared" si="8"/>
        <v>7.4855574999999996</v>
      </c>
      <c r="L73" t="s">
        <v>586</v>
      </c>
      <c r="M73">
        <v>0</v>
      </c>
      <c r="N73">
        <f t="shared" si="9"/>
        <v>0</v>
      </c>
    </row>
    <row r="74" spans="1:14" x14ac:dyDescent="0.2">
      <c r="A74" t="s">
        <v>194</v>
      </c>
      <c r="B74">
        <v>1.9940580999999999</v>
      </c>
      <c r="C74">
        <v>2.0914256999999998</v>
      </c>
      <c r="D74">
        <v>2.7726649999999999</v>
      </c>
      <c r="E74">
        <v>2.9078949999999999</v>
      </c>
      <c r="G74">
        <f t="shared" si="5"/>
        <v>10.1379831</v>
      </c>
      <c r="H74">
        <f t="shared" si="6"/>
        <v>10.2353507</v>
      </c>
      <c r="I74">
        <f t="shared" si="7"/>
        <v>10.916589999999999</v>
      </c>
      <c r="J74">
        <f t="shared" si="8"/>
        <v>11.051819999999999</v>
      </c>
      <c r="L74" t="s">
        <v>589</v>
      </c>
      <c r="M74">
        <v>0</v>
      </c>
      <c r="N74">
        <f t="shared" si="9"/>
        <v>0</v>
      </c>
    </row>
    <row r="75" spans="1:14" x14ac:dyDescent="0.2">
      <c r="A75" t="s">
        <v>195</v>
      </c>
      <c r="B75">
        <v>3.1996677</v>
      </c>
      <c r="C75">
        <v>3.9757039999999999</v>
      </c>
      <c r="D75">
        <v>2.4315473999999999</v>
      </c>
      <c r="E75">
        <v>1.7794528999999999</v>
      </c>
      <c r="G75">
        <f t="shared" si="5"/>
        <v>11.343592699999999</v>
      </c>
      <c r="H75">
        <f t="shared" si="6"/>
        <v>12.119629</v>
      </c>
      <c r="I75">
        <f t="shared" si="7"/>
        <v>10.575472399999999</v>
      </c>
      <c r="J75">
        <f t="shared" si="8"/>
        <v>9.9233778999999984</v>
      </c>
      <c r="L75" t="s">
        <v>588</v>
      </c>
      <c r="M75">
        <v>0</v>
      </c>
      <c r="N75">
        <f t="shared" si="9"/>
        <v>0</v>
      </c>
    </row>
    <row r="76" spans="1:14" x14ac:dyDescent="0.2">
      <c r="A76" t="s">
        <v>196</v>
      </c>
      <c r="B76">
        <v>-1.8577980999999999</v>
      </c>
      <c r="C76">
        <v>-1.6878371000000001</v>
      </c>
      <c r="D76">
        <v>-2.9975559999999999</v>
      </c>
      <c r="E76">
        <v>-3.434247</v>
      </c>
      <c r="G76">
        <f t="shared" si="5"/>
        <v>6.2861268999999993</v>
      </c>
      <c r="H76">
        <f t="shared" si="6"/>
        <v>6.4560878999999991</v>
      </c>
      <c r="I76">
        <f t="shared" si="7"/>
        <v>5.146369</v>
      </c>
      <c r="J76">
        <f t="shared" si="8"/>
        <v>4.7096779999999994</v>
      </c>
      <c r="L76" t="s">
        <v>574</v>
      </c>
      <c r="M76">
        <v>0.445066666666666</v>
      </c>
      <c r="N76">
        <f t="shared" si="9"/>
        <v>1</v>
      </c>
    </row>
    <row r="77" spans="1:14" x14ac:dyDescent="0.2">
      <c r="A77" t="s">
        <v>197</v>
      </c>
      <c r="B77">
        <v>3.932877</v>
      </c>
      <c r="C77">
        <v>3.3174510000000001</v>
      </c>
      <c r="D77">
        <v>-1.6647841999999999</v>
      </c>
      <c r="E77">
        <v>-2.3529247999999998</v>
      </c>
      <c r="G77">
        <f t="shared" si="5"/>
        <v>12.076801999999999</v>
      </c>
      <c r="H77">
        <f t="shared" si="6"/>
        <v>11.461376</v>
      </c>
      <c r="I77">
        <f t="shared" si="7"/>
        <v>6.4791407999999997</v>
      </c>
      <c r="J77">
        <f t="shared" si="8"/>
        <v>5.7910001999999992</v>
      </c>
      <c r="L77" t="s">
        <v>474</v>
      </c>
      <c r="M77">
        <v>0</v>
      </c>
      <c r="N77">
        <f t="shared" si="9"/>
        <v>0</v>
      </c>
    </row>
    <row r="78" spans="1:14" x14ac:dyDescent="0.2">
      <c r="A78" t="s">
        <v>198</v>
      </c>
      <c r="B78">
        <v>-0.28250473999999998</v>
      </c>
      <c r="C78">
        <v>-0.68615329999999997</v>
      </c>
      <c r="D78">
        <v>-4.1443919999999999</v>
      </c>
      <c r="E78">
        <v>-4.6314014999999999</v>
      </c>
      <c r="G78">
        <f t="shared" si="5"/>
        <v>7.8614202599999992</v>
      </c>
      <c r="H78">
        <f t="shared" si="6"/>
        <v>7.4577716999999994</v>
      </c>
      <c r="I78">
        <f t="shared" si="7"/>
        <v>3.9995329999999996</v>
      </c>
      <c r="J78">
        <f t="shared" si="8"/>
        <v>3.5125234999999995</v>
      </c>
      <c r="L78" t="s">
        <v>590</v>
      </c>
      <c r="M78">
        <v>0</v>
      </c>
      <c r="N78">
        <f t="shared" si="9"/>
        <v>0</v>
      </c>
    </row>
    <row r="79" spans="1:14" x14ac:dyDescent="0.2">
      <c r="A79" t="s">
        <v>199</v>
      </c>
      <c r="B79">
        <v>0.77126706</v>
      </c>
      <c r="C79">
        <v>0.92059683999999997</v>
      </c>
      <c r="D79">
        <v>-8.1439249999999994</v>
      </c>
      <c r="E79">
        <v>-7.8233290000000002</v>
      </c>
      <c r="G79">
        <f t="shared" si="5"/>
        <v>8.915192059999999</v>
      </c>
      <c r="H79">
        <f t="shared" si="6"/>
        <v>9.0645218399999994</v>
      </c>
      <c r="I79">
        <f t="shared" si="7"/>
        <v>0</v>
      </c>
      <c r="J79">
        <f t="shared" si="8"/>
        <v>0.32059599999999921</v>
      </c>
      <c r="L79" t="s">
        <v>508</v>
      </c>
      <c r="M79">
        <v>0</v>
      </c>
      <c r="N79">
        <f t="shared" si="9"/>
        <v>0</v>
      </c>
    </row>
    <row r="80" spans="1:14" x14ac:dyDescent="0.2">
      <c r="A80" t="s">
        <v>200</v>
      </c>
      <c r="B80">
        <v>8.2806300000000004</v>
      </c>
      <c r="C80">
        <v>9.2987359999999999</v>
      </c>
      <c r="D80">
        <v>-0.71880619999999995</v>
      </c>
      <c r="E80">
        <v>-1.3874591999999999</v>
      </c>
      <c r="G80">
        <f t="shared" si="5"/>
        <v>16.424554999999998</v>
      </c>
      <c r="H80">
        <f t="shared" si="6"/>
        <v>17.442661000000001</v>
      </c>
      <c r="I80">
        <f t="shared" si="7"/>
        <v>7.4251187999999999</v>
      </c>
      <c r="J80">
        <f t="shared" si="8"/>
        <v>6.7564657999999991</v>
      </c>
      <c r="L80" t="s">
        <v>591</v>
      </c>
      <c r="M80">
        <v>0.21920000000000001</v>
      </c>
      <c r="N80">
        <f t="shared" si="9"/>
        <v>1</v>
      </c>
    </row>
    <row r="81" spans="1:14" x14ac:dyDescent="0.2">
      <c r="A81" t="s">
        <v>201</v>
      </c>
      <c r="B81">
        <v>-0.99506989999999995</v>
      </c>
      <c r="C81">
        <v>-1.8196380999999999</v>
      </c>
      <c r="D81">
        <v>3.6247992999999998</v>
      </c>
      <c r="E81">
        <v>1.5782384</v>
      </c>
      <c r="G81">
        <f t="shared" si="5"/>
        <v>7.1488550999999996</v>
      </c>
      <c r="H81">
        <f t="shared" si="6"/>
        <v>6.3242868999999997</v>
      </c>
      <c r="I81">
        <f t="shared" si="7"/>
        <v>11.768724299999999</v>
      </c>
      <c r="J81">
        <f t="shared" si="8"/>
        <v>9.7221633999999995</v>
      </c>
      <c r="L81" t="s">
        <v>592</v>
      </c>
      <c r="M81">
        <v>0</v>
      </c>
      <c r="N81">
        <f t="shared" si="9"/>
        <v>0</v>
      </c>
    </row>
    <row r="82" spans="1:14" x14ac:dyDescent="0.2">
      <c r="A82" t="s">
        <v>202</v>
      </c>
      <c r="B82">
        <v>-4.2618637000000001</v>
      </c>
      <c r="C82">
        <v>-4.0335307</v>
      </c>
      <c r="D82">
        <v>2.9383862000000001</v>
      </c>
      <c r="E82">
        <v>2.9701862000000001</v>
      </c>
      <c r="G82">
        <f t="shared" si="5"/>
        <v>3.8820612999999993</v>
      </c>
      <c r="H82">
        <f t="shared" si="6"/>
        <v>4.1103942999999994</v>
      </c>
      <c r="I82">
        <f t="shared" si="7"/>
        <v>11.082311199999999</v>
      </c>
      <c r="J82">
        <f t="shared" si="8"/>
        <v>11.1141112</v>
      </c>
      <c r="L82" t="s">
        <v>593</v>
      </c>
      <c r="M82">
        <v>0.21629999999999999</v>
      </c>
      <c r="N82">
        <f t="shared" si="9"/>
        <v>1</v>
      </c>
    </row>
    <row r="83" spans="1:14" x14ac:dyDescent="0.2">
      <c r="A83" t="s">
        <v>203</v>
      </c>
      <c r="B83">
        <v>3.9656414999999998</v>
      </c>
      <c r="C83">
        <v>4.547612</v>
      </c>
      <c r="D83">
        <v>2.2258127000000001</v>
      </c>
      <c r="E83">
        <v>1.1101958999999999</v>
      </c>
      <c r="G83">
        <f t="shared" si="5"/>
        <v>12.1095665</v>
      </c>
      <c r="H83">
        <f t="shared" si="6"/>
        <v>12.691537</v>
      </c>
      <c r="I83">
        <f t="shared" si="7"/>
        <v>10.3697377</v>
      </c>
      <c r="J83">
        <f t="shared" si="8"/>
        <v>9.2541209000000002</v>
      </c>
      <c r="L83" t="s">
        <v>594</v>
      </c>
      <c r="M83">
        <v>-0.40116666666666601</v>
      </c>
      <c r="N83">
        <f t="shared" si="9"/>
        <v>1</v>
      </c>
    </row>
    <row r="84" spans="1:14" x14ac:dyDescent="0.2">
      <c r="A84" t="s">
        <v>204</v>
      </c>
      <c r="B84">
        <v>0.53167003000000002</v>
      </c>
      <c r="C84">
        <v>-0.66124340000000004</v>
      </c>
      <c r="D84">
        <v>1.8562342999999999</v>
      </c>
      <c r="E84">
        <v>0.24744927999999999</v>
      </c>
      <c r="G84">
        <f t="shared" si="5"/>
        <v>8.6755950300000002</v>
      </c>
      <c r="H84">
        <f t="shared" si="6"/>
        <v>7.4826815999999994</v>
      </c>
      <c r="I84">
        <f t="shared" si="7"/>
        <v>10.0001593</v>
      </c>
      <c r="J84">
        <f t="shared" si="8"/>
        <v>8.3913742799999991</v>
      </c>
      <c r="L84" t="s">
        <v>595</v>
      </c>
      <c r="M84">
        <v>0</v>
      </c>
      <c r="N84">
        <f t="shared" si="9"/>
        <v>0</v>
      </c>
    </row>
    <row r="85" spans="1:14" x14ac:dyDescent="0.2">
      <c r="A85" t="s">
        <v>205</v>
      </c>
      <c r="B85">
        <v>-1.6172751999999999</v>
      </c>
      <c r="C85">
        <v>-5.9758185999999998E-2</v>
      </c>
      <c r="D85">
        <v>-0.27950566999999998</v>
      </c>
      <c r="E85">
        <v>-1.1630442000000001</v>
      </c>
      <c r="G85">
        <f t="shared" si="5"/>
        <v>6.5266497999999995</v>
      </c>
      <c r="H85">
        <f t="shared" si="6"/>
        <v>8.0841668139999996</v>
      </c>
      <c r="I85">
        <f t="shared" si="7"/>
        <v>7.8644193299999996</v>
      </c>
      <c r="J85">
        <f t="shared" si="8"/>
        <v>6.9808807999999996</v>
      </c>
      <c r="L85" t="s">
        <v>512</v>
      </c>
      <c r="M85">
        <v>0</v>
      </c>
      <c r="N85">
        <f t="shared" si="9"/>
        <v>0</v>
      </c>
    </row>
    <row r="86" spans="1:14" x14ac:dyDescent="0.2">
      <c r="A86" t="s">
        <v>206</v>
      </c>
      <c r="B86">
        <v>2.5770678999999999</v>
      </c>
      <c r="C86">
        <v>0.88360225999999997</v>
      </c>
      <c r="D86">
        <v>2.0807486000000002</v>
      </c>
      <c r="E86">
        <v>0.66757345000000001</v>
      </c>
      <c r="G86">
        <f t="shared" si="5"/>
        <v>10.720992899999999</v>
      </c>
      <c r="H86">
        <f t="shared" si="6"/>
        <v>9.0275272599999994</v>
      </c>
      <c r="I86">
        <f t="shared" si="7"/>
        <v>10.224673599999999</v>
      </c>
      <c r="J86">
        <f t="shared" si="8"/>
        <v>8.8114984500000002</v>
      </c>
      <c r="L86" t="s">
        <v>595</v>
      </c>
      <c r="M86">
        <v>0</v>
      </c>
      <c r="N86">
        <f t="shared" si="9"/>
        <v>0</v>
      </c>
    </row>
    <row r="87" spans="1:14" x14ac:dyDescent="0.2">
      <c r="A87" t="s">
        <v>207</v>
      </c>
      <c r="B87">
        <v>-2.2742794000000002</v>
      </c>
      <c r="C87">
        <v>-2.7564403999999998</v>
      </c>
      <c r="D87">
        <v>1.8789365</v>
      </c>
      <c r="E87">
        <v>0.95772696000000002</v>
      </c>
      <c r="G87">
        <f t="shared" si="5"/>
        <v>5.8696455999999992</v>
      </c>
      <c r="H87">
        <f t="shared" si="6"/>
        <v>5.3874845999999996</v>
      </c>
      <c r="I87">
        <f t="shared" si="7"/>
        <v>10.022861499999999</v>
      </c>
      <c r="J87">
        <f t="shared" si="8"/>
        <v>9.1016519599999999</v>
      </c>
      <c r="L87" t="s">
        <v>596</v>
      </c>
      <c r="M87">
        <v>0</v>
      </c>
      <c r="N87">
        <f t="shared" si="9"/>
        <v>0</v>
      </c>
    </row>
    <row r="88" spans="1:14" x14ac:dyDescent="0.2">
      <c r="A88" t="s">
        <v>208</v>
      </c>
      <c r="B88">
        <v>-4.4028096000000003</v>
      </c>
      <c r="C88">
        <v>-5.1836786000000004</v>
      </c>
      <c r="D88">
        <v>-4.0937599999999996</v>
      </c>
      <c r="E88">
        <v>-4.2878046000000003</v>
      </c>
      <c r="G88">
        <f t="shared" si="5"/>
        <v>3.7411153999999991</v>
      </c>
      <c r="H88">
        <f t="shared" si="6"/>
        <v>2.9602463999999991</v>
      </c>
      <c r="I88">
        <f t="shared" si="7"/>
        <v>4.0501649999999998</v>
      </c>
      <c r="J88">
        <f t="shared" si="8"/>
        <v>3.8561203999999991</v>
      </c>
      <c r="L88" t="s">
        <v>569</v>
      </c>
      <c r="M88">
        <v>0</v>
      </c>
      <c r="N88">
        <f t="shared" si="9"/>
        <v>0</v>
      </c>
    </row>
    <row r="89" spans="1:14" x14ac:dyDescent="0.2">
      <c r="A89" t="s">
        <v>209</v>
      </c>
      <c r="B89">
        <v>1.6803144999999999</v>
      </c>
      <c r="C89">
        <v>1.0740972</v>
      </c>
      <c r="D89">
        <v>4.3191395000000004</v>
      </c>
      <c r="E89">
        <v>2.4353856999999999</v>
      </c>
      <c r="G89">
        <f t="shared" si="5"/>
        <v>9.8242394999999991</v>
      </c>
      <c r="H89">
        <f t="shared" si="6"/>
        <v>9.2180222000000001</v>
      </c>
      <c r="I89">
        <f t="shared" si="7"/>
        <v>12.4630645</v>
      </c>
      <c r="J89">
        <f t="shared" si="8"/>
        <v>10.579310699999999</v>
      </c>
      <c r="L89" t="s">
        <v>597</v>
      </c>
      <c r="M89">
        <v>-0.62490000000000001</v>
      </c>
      <c r="N89">
        <f t="shared" si="9"/>
        <v>1</v>
      </c>
    </row>
    <row r="90" spans="1:14" x14ac:dyDescent="0.2">
      <c r="A90" t="s">
        <v>210</v>
      </c>
      <c r="B90">
        <v>0.81974672999999998</v>
      </c>
      <c r="C90">
        <v>1.1953137</v>
      </c>
      <c r="D90">
        <v>1.4604421000000001</v>
      </c>
      <c r="E90">
        <v>-0.13390732</v>
      </c>
      <c r="G90">
        <f t="shared" si="5"/>
        <v>8.9636717299999997</v>
      </c>
      <c r="H90">
        <f t="shared" si="6"/>
        <v>9.3392386999999992</v>
      </c>
      <c r="I90">
        <f t="shared" si="7"/>
        <v>9.6043670999999993</v>
      </c>
      <c r="J90">
        <f t="shared" si="8"/>
        <v>8.0100176799999989</v>
      </c>
      <c r="L90" t="s">
        <v>596</v>
      </c>
      <c r="M90">
        <v>0</v>
      </c>
      <c r="N90">
        <f t="shared" si="9"/>
        <v>0</v>
      </c>
    </row>
    <row r="91" spans="1:14" x14ac:dyDescent="0.2">
      <c r="A91" t="s">
        <v>211</v>
      </c>
      <c r="B91">
        <v>-2.6633623000000002</v>
      </c>
      <c r="C91">
        <v>-1.9880267</v>
      </c>
      <c r="D91">
        <v>-2.4923997</v>
      </c>
      <c r="E91">
        <v>-2.4442482000000001</v>
      </c>
      <c r="G91">
        <f t="shared" si="5"/>
        <v>5.4805626999999992</v>
      </c>
      <c r="H91">
        <f t="shared" si="6"/>
        <v>6.1558982999999996</v>
      </c>
      <c r="I91">
        <f t="shared" si="7"/>
        <v>5.6515252999999994</v>
      </c>
      <c r="J91">
        <f t="shared" si="8"/>
        <v>5.6996767999999989</v>
      </c>
      <c r="L91" t="s">
        <v>598</v>
      </c>
      <c r="M91">
        <v>0</v>
      </c>
      <c r="N91">
        <f t="shared" si="9"/>
        <v>0</v>
      </c>
    </row>
    <row r="92" spans="1:14" x14ac:dyDescent="0.2">
      <c r="A92" t="s">
        <v>212</v>
      </c>
      <c r="B92">
        <v>3.8826489999999998</v>
      </c>
      <c r="C92">
        <v>4.1931542999999998</v>
      </c>
      <c r="D92">
        <v>-0.93000543000000002</v>
      </c>
      <c r="E92">
        <v>-0.26851841999999998</v>
      </c>
      <c r="G92">
        <f t="shared" si="5"/>
        <v>12.026574</v>
      </c>
      <c r="H92">
        <f t="shared" si="6"/>
        <v>12.337079299999999</v>
      </c>
      <c r="I92">
        <f t="shared" si="7"/>
        <v>7.2139195699999998</v>
      </c>
      <c r="J92">
        <f t="shared" si="8"/>
        <v>7.875406579999999</v>
      </c>
      <c r="L92" t="s">
        <v>470</v>
      </c>
      <c r="M92">
        <v>0</v>
      </c>
      <c r="N92">
        <f t="shared" si="9"/>
        <v>0</v>
      </c>
    </row>
    <row r="93" spans="1:14" x14ac:dyDescent="0.2">
      <c r="A93" t="s">
        <v>213</v>
      </c>
      <c r="B93">
        <v>-2.5350904000000001</v>
      </c>
      <c r="C93">
        <v>-2.6787893999999999</v>
      </c>
      <c r="D93">
        <v>-1.4668863000000001</v>
      </c>
      <c r="E93">
        <v>-1.1998012</v>
      </c>
      <c r="G93">
        <f t="shared" si="5"/>
        <v>5.6088345999999998</v>
      </c>
      <c r="H93">
        <f t="shared" si="6"/>
        <v>5.4651356</v>
      </c>
      <c r="I93">
        <f t="shared" si="7"/>
        <v>6.6770386999999989</v>
      </c>
      <c r="J93">
        <f t="shared" si="8"/>
        <v>6.9441237999999998</v>
      </c>
      <c r="L93" t="s">
        <v>599</v>
      </c>
      <c r="M93">
        <v>0</v>
      </c>
      <c r="N93">
        <f t="shared" si="9"/>
        <v>0</v>
      </c>
    </row>
    <row r="94" spans="1:14" x14ac:dyDescent="0.2">
      <c r="A94" t="s">
        <v>214</v>
      </c>
      <c r="B94">
        <v>-1.1048722</v>
      </c>
      <c r="C94">
        <v>-0.84820439999999997</v>
      </c>
      <c r="D94">
        <v>-6.5463743000000001</v>
      </c>
      <c r="E94">
        <v>-7.4855520000000002</v>
      </c>
      <c r="G94">
        <f t="shared" si="5"/>
        <v>7.0390527999999994</v>
      </c>
      <c r="H94">
        <f t="shared" si="6"/>
        <v>7.2957205999999992</v>
      </c>
      <c r="I94">
        <f t="shared" si="7"/>
        <v>1.5975506999999993</v>
      </c>
      <c r="J94">
        <f t="shared" si="8"/>
        <v>0.65837299999999921</v>
      </c>
      <c r="L94" t="s">
        <v>600</v>
      </c>
      <c r="M94">
        <v>0</v>
      </c>
      <c r="N94">
        <f t="shared" si="9"/>
        <v>0</v>
      </c>
    </row>
    <row r="95" spans="1:14" x14ac:dyDescent="0.2">
      <c r="A95" t="s">
        <v>215</v>
      </c>
      <c r="B95">
        <v>-5.3977120000000003</v>
      </c>
      <c r="C95">
        <v>-4.8739347000000004</v>
      </c>
      <c r="D95">
        <v>-6.9305149999999998</v>
      </c>
      <c r="E95">
        <v>-6.7594504000000004</v>
      </c>
      <c r="G95">
        <f t="shared" si="5"/>
        <v>2.7462129999999991</v>
      </c>
      <c r="H95">
        <f t="shared" si="6"/>
        <v>3.269990299999999</v>
      </c>
      <c r="I95">
        <f t="shared" si="7"/>
        <v>1.2134099999999997</v>
      </c>
      <c r="J95">
        <f t="shared" si="8"/>
        <v>1.384474599999999</v>
      </c>
      <c r="L95" t="s">
        <v>601</v>
      </c>
      <c r="M95">
        <v>-0.34</v>
      </c>
      <c r="N95">
        <f t="shared" si="9"/>
        <v>1</v>
      </c>
    </row>
    <row r="96" spans="1:14" x14ac:dyDescent="0.2">
      <c r="A96" t="s">
        <v>216</v>
      </c>
      <c r="B96">
        <v>4.0243450000000003</v>
      </c>
      <c r="C96">
        <v>4.6340094000000001</v>
      </c>
      <c r="D96">
        <v>-1.7720509</v>
      </c>
      <c r="E96">
        <v>-2.8700066</v>
      </c>
      <c r="G96">
        <f t="shared" si="5"/>
        <v>12.16827</v>
      </c>
      <c r="H96">
        <f t="shared" si="6"/>
        <v>12.777934399999999</v>
      </c>
      <c r="I96">
        <f t="shared" si="7"/>
        <v>6.3718740999999994</v>
      </c>
      <c r="J96">
        <f t="shared" si="8"/>
        <v>5.2739183999999995</v>
      </c>
      <c r="L96" t="s">
        <v>602</v>
      </c>
      <c r="M96">
        <v>0</v>
      </c>
      <c r="N96">
        <f t="shared" si="9"/>
        <v>0</v>
      </c>
    </row>
    <row r="97" spans="1:14" x14ac:dyDescent="0.2">
      <c r="A97" t="s">
        <v>217</v>
      </c>
      <c r="B97">
        <v>0.76756809999999998</v>
      </c>
      <c r="C97">
        <v>0.30968560000000001</v>
      </c>
      <c r="D97">
        <v>-1.9575237999999999</v>
      </c>
      <c r="E97">
        <v>-1.6091812999999999</v>
      </c>
      <c r="G97">
        <f t="shared" si="5"/>
        <v>8.9114930999999995</v>
      </c>
      <c r="H97">
        <f t="shared" si="6"/>
        <v>8.4536105999999993</v>
      </c>
      <c r="I97">
        <f t="shared" si="7"/>
        <v>6.1864011999999997</v>
      </c>
      <c r="J97">
        <f t="shared" si="8"/>
        <v>6.5347436999999999</v>
      </c>
      <c r="L97" t="s">
        <v>603</v>
      </c>
      <c r="M97">
        <v>0</v>
      </c>
      <c r="N97">
        <f t="shared" si="9"/>
        <v>0</v>
      </c>
    </row>
    <row r="98" spans="1:14" x14ac:dyDescent="0.2">
      <c r="A98" t="s">
        <v>218</v>
      </c>
      <c r="B98">
        <v>-4.6768612999999997</v>
      </c>
      <c r="C98">
        <v>-3.5138829</v>
      </c>
      <c r="D98">
        <v>-0.31118383999999999</v>
      </c>
      <c r="E98">
        <v>-0.27314955000000002</v>
      </c>
      <c r="G98">
        <f t="shared" si="5"/>
        <v>3.4670636999999997</v>
      </c>
      <c r="H98">
        <f t="shared" si="6"/>
        <v>4.6300420999999989</v>
      </c>
      <c r="I98">
        <f t="shared" si="7"/>
        <v>7.8327411599999994</v>
      </c>
      <c r="J98">
        <f t="shared" si="8"/>
        <v>7.8707754499999991</v>
      </c>
      <c r="L98" t="s">
        <v>602</v>
      </c>
      <c r="M98">
        <v>0</v>
      </c>
      <c r="N98">
        <f t="shared" si="9"/>
        <v>0</v>
      </c>
    </row>
    <row r="99" spans="1:14" x14ac:dyDescent="0.2">
      <c r="A99" t="s">
        <v>219</v>
      </c>
      <c r="B99">
        <v>5.7995234</v>
      </c>
      <c r="C99">
        <v>6.3871155000000002</v>
      </c>
      <c r="D99">
        <v>-2.3005042000000002</v>
      </c>
      <c r="E99">
        <v>-2.9532714000000002</v>
      </c>
      <c r="G99">
        <f t="shared" si="5"/>
        <v>13.943448399999999</v>
      </c>
      <c r="H99">
        <f t="shared" si="6"/>
        <v>14.5310405</v>
      </c>
      <c r="I99">
        <f t="shared" si="7"/>
        <v>5.8434207999999987</v>
      </c>
      <c r="J99">
        <f t="shared" si="8"/>
        <v>5.1906535999999992</v>
      </c>
      <c r="L99" t="s">
        <v>548</v>
      </c>
      <c r="M99">
        <v>0</v>
      </c>
      <c r="N99">
        <f t="shared" si="9"/>
        <v>0</v>
      </c>
    </row>
    <row r="100" spans="1:14" x14ac:dyDescent="0.2">
      <c r="A100" t="s">
        <v>220</v>
      </c>
      <c r="B100">
        <v>-4.4721669999999998</v>
      </c>
      <c r="C100">
        <v>-4.8360003999999996</v>
      </c>
      <c r="D100">
        <v>-5.4034776999999998</v>
      </c>
      <c r="E100">
        <v>-4.9283384999999997</v>
      </c>
      <c r="G100">
        <f t="shared" si="5"/>
        <v>3.6717579999999996</v>
      </c>
      <c r="H100">
        <f t="shared" si="6"/>
        <v>3.3079245999999998</v>
      </c>
      <c r="I100">
        <f t="shared" si="7"/>
        <v>2.7404472999999996</v>
      </c>
      <c r="J100">
        <f t="shared" si="8"/>
        <v>3.2155864999999997</v>
      </c>
      <c r="L100" t="s">
        <v>604</v>
      </c>
      <c r="M100">
        <v>0</v>
      </c>
      <c r="N100">
        <f t="shared" si="9"/>
        <v>0</v>
      </c>
    </row>
    <row r="101" spans="1:14" x14ac:dyDescent="0.2">
      <c r="A101" t="s">
        <v>221</v>
      </c>
      <c r="B101">
        <v>2.2754254</v>
      </c>
      <c r="C101">
        <v>2.9080979999999998</v>
      </c>
      <c r="D101">
        <v>-6.6496310000000003E-2</v>
      </c>
      <c r="E101">
        <v>-0.15395126000000001</v>
      </c>
      <c r="G101">
        <f t="shared" si="5"/>
        <v>10.419350399999999</v>
      </c>
      <c r="H101">
        <f t="shared" si="6"/>
        <v>11.052022999999998</v>
      </c>
      <c r="I101">
        <f t="shared" si="7"/>
        <v>8.0774286899999996</v>
      </c>
      <c r="J101">
        <f t="shared" si="8"/>
        <v>7.989973739999999</v>
      </c>
      <c r="L101" t="s">
        <v>588</v>
      </c>
      <c r="M101">
        <v>0</v>
      </c>
      <c r="N101">
        <f t="shared" si="9"/>
        <v>0</v>
      </c>
    </row>
    <row r="102" spans="1:14" x14ac:dyDescent="0.2">
      <c r="A102" t="s">
        <v>222</v>
      </c>
      <c r="B102">
        <v>3.4988809000000001</v>
      </c>
      <c r="C102">
        <v>3.658045</v>
      </c>
      <c r="D102">
        <v>-1.3301696999999999</v>
      </c>
      <c r="E102">
        <v>-1.710245</v>
      </c>
      <c r="G102">
        <f t="shared" si="5"/>
        <v>11.642805899999999</v>
      </c>
      <c r="H102">
        <f t="shared" si="6"/>
        <v>11.801969999999999</v>
      </c>
      <c r="I102">
        <f t="shared" si="7"/>
        <v>6.8137552999999995</v>
      </c>
      <c r="J102">
        <f t="shared" si="8"/>
        <v>6.433679999999999</v>
      </c>
      <c r="L102" t="s">
        <v>486</v>
      </c>
      <c r="M102">
        <v>0</v>
      </c>
      <c r="N102">
        <f t="shared" si="9"/>
        <v>0</v>
      </c>
    </row>
    <row r="103" spans="1:14" x14ac:dyDescent="0.2">
      <c r="A103" t="s">
        <v>223</v>
      </c>
      <c r="B103">
        <v>7.7668834000000002</v>
      </c>
      <c r="C103">
        <v>9.6150190000000002</v>
      </c>
      <c r="D103">
        <v>4.5065565000000003</v>
      </c>
      <c r="E103">
        <v>3.7764316</v>
      </c>
      <c r="G103">
        <f t="shared" si="5"/>
        <v>15.910808400000001</v>
      </c>
      <c r="H103">
        <f t="shared" si="6"/>
        <v>17.758944</v>
      </c>
      <c r="I103">
        <f t="shared" si="7"/>
        <v>12.6504815</v>
      </c>
      <c r="J103">
        <f t="shared" si="8"/>
        <v>11.9203566</v>
      </c>
      <c r="L103" t="s">
        <v>605</v>
      </c>
      <c r="M103">
        <v>0.40189999999999998</v>
      </c>
      <c r="N103">
        <f t="shared" si="9"/>
        <v>1</v>
      </c>
    </row>
    <row r="104" spans="1:14" x14ac:dyDescent="0.2">
      <c r="A104" t="s">
        <v>224</v>
      </c>
      <c r="B104">
        <v>5.7708936</v>
      </c>
      <c r="C104">
        <v>6.6516085</v>
      </c>
      <c r="D104">
        <v>1.8173113000000001</v>
      </c>
      <c r="E104">
        <v>1.8253344</v>
      </c>
      <c r="G104">
        <f t="shared" si="5"/>
        <v>13.9148186</v>
      </c>
      <c r="H104">
        <f t="shared" si="6"/>
        <v>14.795533499999999</v>
      </c>
      <c r="I104">
        <f t="shared" si="7"/>
        <v>9.9612362999999995</v>
      </c>
      <c r="J104">
        <f t="shared" si="8"/>
        <v>9.9692593999999985</v>
      </c>
      <c r="L104" t="s">
        <v>606</v>
      </c>
      <c r="M104">
        <v>0.17519999999999999</v>
      </c>
      <c r="N104">
        <f t="shared" si="9"/>
        <v>1</v>
      </c>
    </row>
    <row r="105" spans="1:14" x14ac:dyDescent="0.2">
      <c r="A105" t="s">
        <v>225</v>
      </c>
      <c r="B105">
        <v>1.093771</v>
      </c>
      <c r="C105">
        <v>0.73920909999999995</v>
      </c>
      <c r="D105">
        <v>-0.40851526999999999</v>
      </c>
      <c r="E105">
        <v>-0.83126880000000003</v>
      </c>
      <c r="G105">
        <f t="shared" si="5"/>
        <v>9.2376959999999997</v>
      </c>
      <c r="H105">
        <f t="shared" si="6"/>
        <v>8.8831340999999995</v>
      </c>
      <c r="I105">
        <f t="shared" si="7"/>
        <v>7.7354097299999998</v>
      </c>
      <c r="J105">
        <f t="shared" si="8"/>
        <v>7.3126561999999993</v>
      </c>
      <c r="L105" t="s">
        <v>607</v>
      </c>
      <c r="M105">
        <v>0</v>
      </c>
      <c r="N105">
        <f t="shared" si="9"/>
        <v>0</v>
      </c>
    </row>
    <row r="106" spans="1:14" x14ac:dyDescent="0.2">
      <c r="A106" t="s">
        <v>226</v>
      </c>
      <c r="B106">
        <v>-4.6547580000000002</v>
      </c>
      <c r="C106">
        <v>-4.9889193000000001</v>
      </c>
      <c r="D106">
        <v>2.0772529</v>
      </c>
      <c r="E106">
        <v>1.6752701000000001</v>
      </c>
      <c r="G106">
        <f t="shared" si="5"/>
        <v>3.4891669999999992</v>
      </c>
      <c r="H106">
        <f t="shared" si="6"/>
        <v>3.1550056999999994</v>
      </c>
      <c r="I106">
        <f t="shared" si="7"/>
        <v>10.221177899999999</v>
      </c>
      <c r="J106">
        <f t="shared" si="8"/>
        <v>9.8191951</v>
      </c>
      <c r="L106" t="s">
        <v>608</v>
      </c>
      <c r="M106">
        <v>0</v>
      </c>
      <c r="N106">
        <f t="shared" si="9"/>
        <v>0</v>
      </c>
    </row>
    <row r="107" spans="1:14" x14ac:dyDescent="0.2">
      <c r="A107" t="s">
        <v>227</v>
      </c>
      <c r="B107">
        <v>-2.6570727999999999</v>
      </c>
      <c r="C107">
        <v>-2.9512236000000001</v>
      </c>
      <c r="D107">
        <v>-2.5700854999999998</v>
      </c>
      <c r="E107">
        <v>-3.8229039999999999</v>
      </c>
      <c r="G107">
        <f t="shared" si="5"/>
        <v>5.4868521999999995</v>
      </c>
      <c r="H107">
        <f t="shared" si="6"/>
        <v>5.1927013999999989</v>
      </c>
      <c r="I107">
        <f t="shared" si="7"/>
        <v>5.5738395000000001</v>
      </c>
      <c r="J107">
        <f t="shared" si="8"/>
        <v>4.321021</v>
      </c>
      <c r="L107" t="s">
        <v>609</v>
      </c>
      <c r="M107">
        <v>0</v>
      </c>
      <c r="N107">
        <f t="shared" si="9"/>
        <v>0</v>
      </c>
    </row>
    <row r="108" spans="1:14" x14ac:dyDescent="0.2">
      <c r="A108" t="s">
        <v>228</v>
      </c>
      <c r="B108">
        <v>-0.34713185000000002</v>
      </c>
      <c r="C108">
        <v>-1.7025844999999999</v>
      </c>
      <c r="D108">
        <v>-3.0128805999999999</v>
      </c>
      <c r="E108">
        <v>-2.4983778000000001</v>
      </c>
      <c r="G108">
        <f t="shared" si="5"/>
        <v>7.7967931499999992</v>
      </c>
      <c r="H108">
        <f t="shared" si="6"/>
        <v>6.441340499999999</v>
      </c>
      <c r="I108">
        <f t="shared" si="7"/>
        <v>5.1310443999999995</v>
      </c>
      <c r="J108">
        <f t="shared" si="8"/>
        <v>5.6455471999999993</v>
      </c>
      <c r="L108" t="s">
        <v>610</v>
      </c>
      <c r="M108">
        <v>0</v>
      </c>
      <c r="N108">
        <f t="shared" si="9"/>
        <v>0</v>
      </c>
    </row>
    <row r="109" spans="1:14" x14ac:dyDescent="0.2">
      <c r="A109" t="s">
        <v>229</v>
      </c>
      <c r="B109">
        <v>-0.71951540000000003</v>
      </c>
      <c r="C109">
        <v>-0.83463480000000001</v>
      </c>
      <c r="D109">
        <v>-2.6667380000000001</v>
      </c>
      <c r="E109">
        <v>-4.4426674999999998</v>
      </c>
      <c r="G109">
        <f t="shared" si="5"/>
        <v>7.4244095999999997</v>
      </c>
      <c r="H109">
        <f t="shared" si="6"/>
        <v>7.3092901999999995</v>
      </c>
      <c r="I109">
        <f t="shared" si="7"/>
        <v>5.4771869999999989</v>
      </c>
      <c r="J109">
        <f t="shared" si="8"/>
        <v>3.7012574999999996</v>
      </c>
      <c r="L109" t="s">
        <v>551</v>
      </c>
      <c r="M109">
        <v>-0.2732</v>
      </c>
      <c r="N109">
        <f t="shared" si="9"/>
        <v>1</v>
      </c>
    </row>
    <row r="110" spans="1:14" x14ac:dyDescent="0.2">
      <c r="A110" t="s">
        <v>230</v>
      </c>
      <c r="B110">
        <v>-1.4315040000000001</v>
      </c>
      <c r="C110">
        <v>-2.4923236000000002</v>
      </c>
      <c r="D110">
        <v>5.0963615999999998</v>
      </c>
      <c r="E110">
        <v>3.9864893000000001</v>
      </c>
      <c r="G110">
        <f t="shared" si="5"/>
        <v>6.7124209999999991</v>
      </c>
      <c r="H110">
        <f t="shared" si="6"/>
        <v>5.6516013999999988</v>
      </c>
      <c r="I110">
        <f t="shared" si="7"/>
        <v>13.240286599999999</v>
      </c>
      <c r="J110">
        <f t="shared" si="8"/>
        <v>12.1304143</v>
      </c>
      <c r="L110" t="s">
        <v>588</v>
      </c>
      <c r="M110">
        <v>0</v>
      </c>
      <c r="N110">
        <f t="shared" si="9"/>
        <v>0</v>
      </c>
    </row>
    <row r="111" spans="1:14" x14ac:dyDescent="0.2">
      <c r="A111" t="s">
        <v>231</v>
      </c>
      <c r="B111">
        <v>-2.9179650000000001</v>
      </c>
      <c r="C111">
        <v>-3.0202577000000002</v>
      </c>
      <c r="D111">
        <v>-3.3806775</v>
      </c>
      <c r="E111">
        <v>-2.7644815</v>
      </c>
      <c r="G111">
        <f t="shared" si="5"/>
        <v>5.2259599999999988</v>
      </c>
      <c r="H111">
        <f t="shared" si="6"/>
        <v>5.1236672999999993</v>
      </c>
      <c r="I111">
        <f t="shared" si="7"/>
        <v>4.7632474999999994</v>
      </c>
      <c r="J111">
        <f t="shared" si="8"/>
        <v>5.3794434999999989</v>
      </c>
      <c r="L111" t="s">
        <v>569</v>
      </c>
      <c r="M111">
        <v>0</v>
      </c>
      <c r="N111">
        <f t="shared" si="9"/>
        <v>0</v>
      </c>
    </row>
    <row r="112" spans="1:14" x14ac:dyDescent="0.2">
      <c r="A112" t="s">
        <v>232</v>
      </c>
      <c r="B112">
        <v>2.3599486000000001</v>
      </c>
      <c r="C112">
        <v>0.36550504</v>
      </c>
      <c r="D112">
        <v>-4.4549669999999999</v>
      </c>
      <c r="E112">
        <v>-5.0428604999999997</v>
      </c>
      <c r="G112">
        <f t="shared" si="5"/>
        <v>10.503873599999999</v>
      </c>
      <c r="H112">
        <f t="shared" si="6"/>
        <v>8.5094300399999998</v>
      </c>
      <c r="I112">
        <f t="shared" si="7"/>
        <v>3.6889579999999995</v>
      </c>
      <c r="J112">
        <f t="shared" si="8"/>
        <v>3.1010644999999997</v>
      </c>
      <c r="L112" t="s">
        <v>600</v>
      </c>
      <c r="M112">
        <v>0</v>
      </c>
      <c r="N112">
        <f t="shared" si="9"/>
        <v>0</v>
      </c>
    </row>
    <row r="113" spans="1:14" x14ac:dyDescent="0.2">
      <c r="A113" t="s">
        <v>233</v>
      </c>
      <c r="B113">
        <v>2.4764103999999998</v>
      </c>
      <c r="C113">
        <v>1.4982219000000001</v>
      </c>
      <c r="D113">
        <v>-1.1252405999999999</v>
      </c>
      <c r="E113">
        <v>-1.2332065999999999</v>
      </c>
      <c r="G113">
        <f t="shared" si="5"/>
        <v>10.620335399999998</v>
      </c>
      <c r="H113">
        <f t="shared" si="6"/>
        <v>9.6421469000000002</v>
      </c>
      <c r="I113">
        <f t="shared" si="7"/>
        <v>7.0186843999999997</v>
      </c>
      <c r="J113">
        <f t="shared" si="8"/>
        <v>6.9107183999999995</v>
      </c>
      <c r="L113" t="s">
        <v>611</v>
      </c>
      <c r="M113">
        <v>0</v>
      </c>
      <c r="N113">
        <f t="shared" si="9"/>
        <v>0</v>
      </c>
    </row>
    <row r="114" spans="1:14" x14ac:dyDescent="0.2">
      <c r="A114" t="s">
        <v>234</v>
      </c>
      <c r="B114">
        <v>0.12310669</v>
      </c>
      <c r="C114">
        <v>-0.50498103999999999</v>
      </c>
      <c r="D114">
        <v>-3.9231159999999998</v>
      </c>
      <c r="E114">
        <v>-2.9168447999999998</v>
      </c>
      <c r="G114">
        <f t="shared" si="5"/>
        <v>8.2670316899999996</v>
      </c>
      <c r="H114">
        <f t="shared" si="6"/>
        <v>7.6389439599999998</v>
      </c>
      <c r="I114">
        <f t="shared" si="7"/>
        <v>4.2208089999999991</v>
      </c>
      <c r="J114">
        <f t="shared" si="8"/>
        <v>5.2270801999999996</v>
      </c>
      <c r="L114" t="s">
        <v>567</v>
      </c>
      <c r="M114">
        <v>-0.26114999999999999</v>
      </c>
      <c r="N114">
        <f t="shared" si="9"/>
        <v>1</v>
      </c>
    </row>
    <row r="115" spans="1:14" x14ac:dyDescent="0.2">
      <c r="A115" t="s">
        <v>235</v>
      </c>
      <c r="B115">
        <v>-4.1316056000000003</v>
      </c>
      <c r="C115">
        <v>-4.2122817000000001</v>
      </c>
      <c r="D115">
        <v>-3.0171098999999999</v>
      </c>
      <c r="E115">
        <v>-1.8961916999999999</v>
      </c>
      <c r="G115">
        <f t="shared" si="5"/>
        <v>4.0123193999999991</v>
      </c>
      <c r="H115">
        <f t="shared" si="6"/>
        <v>3.9316432999999993</v>
      </c>
      <c r="I115">
        <f t="shared" si="7"/>
        <v>5.1268151</v>
      </c>
      <c r="J115">
        <f t="shared" si="8"/>
        <v>6.2477332999999993</v>
      </c>
      <c r="L115" t="s">
        <v>612</v>
      </c>
      <c r="M115">
        <v>0.128</v>
      </c>
      <c r="N115">
        <f t="shared" si="9"/>
        <v>1</v>
      </c>
    </row>
    <row r="116" spans="1:14" x14ac:dyDescent="0.2">
      <c r="A116" t="s">
        <v>236</v>
      </c>
      <c r="B116">
        <v>-5.0431137000000001</v>
      </c>
      <c r="C116">
        <v>-3.8642422999999999</v>
      </c>
      <c r="D116">
        <v>-1.4226947000000001</v>
      </c>
      <c r="E116">
        <v>-1.5162693</v>
      </c>
      <c r="G116">
        <f t="shared" si="5"/>
        <v>3.1008112999999993</v>
      </c>
      <c r="H116">
        <f t="shared" si="6"/>
        <v>4.2796826999999995</v>
      </c>
      <c r="I116">
        <f t="shared" si="7"/>
        <v>6.7212302999999993</v>
      </c>
      <c r="J116">
        <f t="shared" si="8"/>
        <v>6.6276556999999992</v>
      </c>
      <c r="L116" t="s">
        <v>613</v>
      </c>
      <c r="M116">
        <v>0</v>
      </c>
      <c r="N116">
        <f t="shared" si="9"/>
        <v>0</v>
      </c>
    </row>
    <row r="117" spans="1:14" x14ac:dyDescent="0.2">
      <c r="A117" t="s">
        <v>237</v>
      </c>
      <c r="B117">
        <v>4.2851119999999998</v>
      </c>
      <c r="C117">
        <v>4.4294710000000004</v>
      </c>
      <c r="D117">
        <v>4.7853006999999996</v>
      </c>
      <c r="E117">
        <v>3.9542866000000001</v>
      </c>
      <c r="G117">
        <f t="shared" si="5"/>
        <v>12.429036999999999</v>
      </c>
      <c r="H117">
        <f t="shared" si="6"/>
        <v>12.573395999999999</v>
      </c>
      <c r="I117">
        <f t="shared" si="7"/>
        <v>12.9292257</v>
      </c>
      <c r="J117">
        <f t="shared" si="8"/>
        <v>12.098211599999999</v>
      </c>
      <c r="L117" t="s">
        <v>588</v>
      </c>
      <c r="M117">
        <v>0</v>
      </c>
      <c r="N117">
        <f t="shared" si="9"/>
        <v>0</v>
      </c>
    </row>
    <row r="118" spans="1:14" x14ac:dyDescent="0.2">
      <c r="A118" t="s">
        <v>238</v>
      </c>
      <c r="B118">
        <v>-1.5308330000000001</v>
      </c>
      <c r="C118">
        <v>-1.2643432999999999</v>
      </c>
      <c r="D118">
        <v>-0.91080742999999997</v>
      </c>
      <c r="E118">
        <v>-1.1930879000000001</v>
      </c>
      <c r="G118">
        <f t="shared" si="5"/>
        <v>6.6130919999999991</v>
      </c>
      <c r="H118">
        <f t="shared" si="6"/>
        <v>6.8795816999999992</v>
      </c>
      <c r="I118">
        <f t="shared" si="7"/>
        <v>7.2331175699999992</v>
      </c>
      <c r="J118">
        <f t="shared" si="8"/>
        <v>6.9508370999999993</v>
      </c>
      <c r="L118" t="s">
        <v>614</v>
      </c>
      <c r="M118">
        <v>0</v>
      </c>
      <c r="N118">
        <f t="shared" si="9"/>
        <v>0</v>
      </c>
    </row>
    <row r="119" spans="1:14" x14ac:dyDescent="0.2">
      <c r="A119" t="s">
        <v>237</v>
      </c>
      <c r="B119">
        <v>4.2851119999999998</v>
      </c>
      <c r="C119">
        <v>4.4294710000000004</v>
      </c>
      <c r="D119">
        <v>4.7853006999999996</v>
      </c>
      <c r="E119">
        <v>3.9542866000000001</v>
      </c>
      <c r="G119">
        <f t="shared" si="5"/>
        <v>12.429036999999999</v>
      </c>
      <c r="H119">
        <f t="shared" si="6"/>
        <v>12.573395999999999</v>
      </c>
      <c r="I119">
        <f t="shared" si="7"/>
        <v>12.9292257</v>
      </c>
      <c r="J119">
        <f t="shared" si="8"/>
        <v>12.098211599999999</v>
      </c>
      <c r="L119" t="s">
        <v>588</v>
      </c>
      <c r="M119">
        <v>0</v>
      </c>
      <c r="N119">
        <f t="shared" si="9"/>
        <v>0</v>
      </c>
    </row>
    <row r="120" spans="1:14" x14ac:dyDescent="0.2">
      <c r="A120" t="s">
        <v>237</v>
      </c>
      <c r="B120">
        <v>4.2851119999999998</v>
      </c>
      <c r="C120">
        <v>4.4294710000000004</v>
      </c>
      <c r="D120">
        <v>4.7853006999999996</v>
      </c>
      <c r="E120">
        <v>3.9542866000000001</v>
      </c>
      <c r="G120">
        <f t="shared" si="5"/>
        <v>12.429036999999999</v>
      </c>
      <c r="H120">
        <f t="shared" si="6"/>
        <v>12.573395999999999</v>
      </c>
      <c r="I120">
        <f t="shared" si="7"/>
        <v>12.9292257</v>
      </c>
      <c r="J120">
        <f t="shared" si="8"/>
        <v>12.098211599999999</v>
      </c>
      <c r="L120" t="s">
        <v>588</v>
      </c>
      <c r="M120">
        <v>0</v>
      </c>
      <c r="N120">
        <f t="shared" si="9"/>
        <v>0</v>
      </c>
    </row>
    <row r="121" spans="1:14" x14ac:dyDescent="0.2">
      <c r="A121" t="s">
        <v>239</v>
      </c>
      <c r="B121">
        <v>4.4808380000000003</v>
      </c>
      <c r="C121">
        <v>4.0686464000000004</v>
      </c>
      <c r="D121">
        <v>1.448539</v>
      </c>
      <c r="E121">
        <v>1.4882108000000001</v>
      </c>
      <c r="G121">
        <f t="shared" si="5"/>
        <v>12.624763</v>
      </c>
      <c r="H121">
        <f t="shared" si="6"/>
        <v>12.2125714</v>
      </c>
      <c r="I121">
        <f t="shared" si="7"/>
        <v>9.5924639999999997</v>
      </c>
      <c r="J121">
        <f t="shared" si="8"/>
        <v>9.6321358000000004</v>
      </c>
      <c r="L121" t="s">
        <v>500</v>
      </c>
      <c r="M121">
        <v>0</v>
      </c>
      <c r="N121">
        <f t="shared" si="9"/>
        <v>0</v>
      </c>
    </row>
    <row r="122" spans="1:14" x14ac:dyDescent="0.2">
      <c r="A122" t="s">
        <v>240</v>
      </c>
      <c r="B122">
        <v>4.3136830000000002</v>
      </c>
      <c r="C122">
        <v>8.1553740000000001</v>
      </c>
      <c r="D122">
        <v>-2.3213317</v>
      </c>
      <c r="E122">
        <v>-2.3002729999999998</v>
      </c>
      <c r="G122">
        <f t="shared" si="5"/>
        <v>12.457608</v>
      </c>
      <c r="H122">
        <f t="shared" si="6"/>
        <v>16.299298999999998</v>
      </c>
      <c r="I122">
        <f t="shared" si="7"/>
        <v>5.8225932999999994</v>
      </c>
      <c r="J122">
        <f t="shared" si="8"/>
        <v>5.8436519999999996</v>
      </c>
      <c r="L122" t="s">
        <v>500</v>
      </c>
      <c r="M122">
        <v>0</v>
      </c>
      <c r="N122">
        <f t="shared" si="9"/>
        <v>0</v>
      </c>
    </row>
    <row r="123" spans="1:14" x14ac:dyDescent="0.2">
      <c r="A123" t="s">
        <v>241</v>
      </c>
      <c r="B123">
        <v>0.5641832</v>
      </c>
      <c r="C123">
        <v>0.46414578000000001</v>
      </c>
      <c r="D123">
        <v>0.25533420000000001</v>
      </c>
      <c r="E123">
        <v>0.15452361000000001</v>
      </c>
      <c r="G123">
        <f t="shared" si="5"/>
        <v>8.7081081999999999</v>
      </c>
      <c r="H123">
        <f t="shared" si="6"/>
        <v>8.6080707800000003</v>
      </c>
      <c r="I123">
        <f t="shared" si="7"/>
        <v>8.3992591999999995</v>
      </c>
      <c r="J123">
        <f t="shared" si="8"/>
        <v>8.2984486099999994</v>
      </c>
      <c r="L123" t="s">
        <v>499</v>
      </c>
      <c r="M123">
        <v>0</v>
      </c>
      <c r="N123">
        <f t="shared" si="9"/>
        <v>0</v>
      </c>
    </row>
    <row r="124" spans="1:14" x14ac:dyDescent="0.2">
      <c r="A124" t="s">
        <v>242</v>
      </c>
      <c r="B124">
        <v>1.1930919</v>
      </c>
      <c r="C124">
        <v>1.0311096</v>
      </c>
      <c r="D124">
        <v>1.0045507</v>
      </c>
      <c r="E124">
        <v>0.32017040000000002</v>
      </c>
      <c r="G124">
        <f t="shared" si="5"/>
        <v>9.3370169000000001</v>
      </c>
      <c r="H124">
        <f t="shared" si="6"/>
        <v>9.1750346</v>
      </c>
      <c r="I124">
        <f t="shared" si="7"/>
        <v>9.1484756999999988</v>
      </c>
      <c r="J124">
        <f t="shared" si="8"/>
        <v>8.4640953999999997</v>
      </c>
      <c r="L124" t="s">
        <v>615</v>
      </c>
      <c r="M124">
        <v>0</v>
      </c>
      <c r="N124">
        <f t="shared" si="9"/>
        <v>0</v>
      </c>
    </row>
    <row r="125" spans="1:14" x14ac:dyDescent="0.2">
      <c r="A125" t="s">
        <v>243</v>
      </c>
      <c r="B125">
        <v>-3.3668722999999998</v>
      </c>
      <c r="C125">
        <v>-3.5338728000000001</v>
      </c>
      <c r="D125">
        <v>-0.48790001999999999</v>
      </c>
      <c r="E125">
        <v>-1.5698023999999999</v>
      </c>
      <c r="G125">
        <f t="shared" si="5"/>
        <v>4.7770526999999996</v>
      </c>
      <c r="H125">
        <f t="shared" si="6"/>
        <v>4.6100521999999993</v>
      </c>
      <c r="I125">
        <f t="shared" si="7"/>
        <v>7.6560249799999998</v>
      </c>
      <c r="J125">
        <f t="shared" si="8"/>
        <v>6.574122599999999</v>
      </c>
      <c r="L125" t="s">
        <v>616</v>
      </c>
      <c r="M125">
        <v>0.2999</v>
      </c>
      <c r="N125">
        <f t="shared" si="9"/>
        <v>1</v>
      </c>
    </row>
    <row r="126" spans="1:14" x14ac:dyDescent="0.2">
      <c r="A126" t="s">
        <v>244</v>
      </c>
      <c r="B126">
        <v>2.9917088000000001</v>
      </c>
      <c r="C126">
        <v>2.1376743</v>
      </c>
      <c r="D126">
        <v>-0.20103234</v>
      </c>
      <c r="E126">
        <v>-1.6055952</v>
      </c>
      <c r="G126">
        <f t="shared" si="5"/>
        <v>11.135633799999999</v>
      </c>
      <c r="H126">
        <f t="shared" si="6"/>
        <v>10.2815993</v>
      </c>
      <c r="I126">
        <f t="shared" si="7"/>
        <v>7.9428926599999992</v>
      </c>
      <c r="J126">
        <f t="shared" si="8"/>
        <v>6.5383297999999996</v>
      </c>
      <c r="L126" t="s">
        <v>617</v>
      </c>
      <c r="M126">
        <v>0</v>
      </c>
      <c r="N126">
        <f t="shared" si="9"/>
        <v>0</v>
      </c>
    </row>
    <row r="127" spans="1:14" x14ac:dyDescent="0.2">
      <c r="A127" t="s">
        <v>245</v>
      </c>
      <c r="B127">
        <v>-1.0201027</v>
      </c>
      <c r="C127">
        <v>-2.2195330000000002</v>
      </c>
      <c r="D127">
        <v>-3.0797602999999998</v>
      </c>
      <c r="E127">
        <v>-3.2235632000000001</v>
      </c>
      <c r="G127">
        <f t="shared" si="5"/>
        <v>7.1238222999999996</v>
      </c>
      <c r="H127">
        <f t="shared" si="6"/>
        <v>5.9243919999999992</v>
      </c>
      <c r="I127">
        <f t="shared" si="7"/>
        <v>5.0641646999999992</v>
      </c>
      <c r="J127">
        <f t="shared" si="8"/>
        <v>4.9203617999999993</v>
      </c>
      <c r="L127" t="s">
        <v>542</v>
      </c>
      <c r="M127">
        <v>0</v>
      </c>
      <c r="N127">
        <f t="shared" si="9"/>
        <v>0</v>
      </c>
    </row>
    <row r="128" spans="1:14" x14ac:dyDescent="0.2">
      <c r="A128" t="s">
        <v>246</v>
      </c>
      <c r="B128">
        <v>3.6191257999999999</v>
      </c>
      <c r="C128">
        <v>1.9463680000000001</v>
      </c>
      <c r="D128">
        <v>1.3249424000000001</v>
      </c>
      <c r="E128">
        <v>0.29271399999999997</v>
      </c>
      <c r="G128">
        <f t="shared" si="5"/>
        <v>11.763050799999998</v>
      </c>
      <c r="H128">
        <f t="shared" si="6"/>
        <v>10.090292999999999</v>
      </c>
      <c r="I128">
        <f t="shared" si="7"/>
        <v>9.4688673999999988</v>
      </c>
      <c r="J128">
        <f t="shared" si="8"/>
        <v>8.4366389999999996</v>
      </c>
      <c r="L128" t="s">
        <v>458</v>
      </c>
      <c r="M128">
        <v>0</v>
      </c>
      <c r="N128">
        <f t="shared" si="9"/>
        <v>0</v>
      </c>
    </row>
    <row r="129" spans="1:14" x14ac:dyDescent="0.2">
      <c r="A129" t="s">
        <v>247</v>
      </c>
      <c r="B129">
        <v>3.1411462000000001</v>
      </c>
      <c r="C129">
        <v>2.2611976</v>
      </c>
      <c r="D129">
        <v>-1.3303856999999999</v>
      </c>
      <c r="E129">
        <v>-1.7264849</v>
      </c>
      <c r="G129">
        <f t="shared" si="5"/>
        <v>11.285071199999999</v>
      </c>
      <c r="H129">
        <f t="shared" si="6"/>
        <v>10.405122599999999</v>
      </c>
      <c r="I129">
        <f t="shared" si="7"/>
        <v>6.8135392999999995</v>
      </c>
      <c r="J129">
        <f t="shared" si="8"/>
        <v>6.4174400999999994</v>
      </c>
      <c r="L129" t="s">
        <v>618</v>
      </c>
      <c r="M129">
        <v>-0.25</v>
      </c>
      <c r="N129">
        <f t="shared" si="9"/>
        <v>1</v>
      </c>
    </row>
    <row r="130" spans="1:14" x14ac:dyDescent="0.2">
      <c r="A130" t="s">
        <v>248</v>
      </c>
      <c r="B130">
        <v>-2.2129428</v>
      </c>
      <c r="C130">
        <v>-2.570459</v>
      </c>
      <c r="D130">
        <v>0.77388959999999996</v>
      </c>
      <c r="E130">
        <v>0.36315120000000001</v>
      </c>
      <c r="G130">
        <f t="shared" si="5"/>
        <v>5.930982199999999</v>
      </c>
      <c r="H130">
        <f t="shared" si="6"/>
        <v>5.5734659999999998</v>
      </c>
      <c r="I130">
        <f t="shared" si="7"/>
        <v>8.9178145999999998</v>
      </c>
      <c r="J130">
        <f t="shared" si="8"/>
        <v>8.5070762000000002</v>
      </c>
      <c r="L130" t="s">
        <v>467</v>
      </c>
      <c r="M130">
        <v>0</v>
      </c>
      <c r="N130">
        <f t="shared" si="9"/>
        <v>0</v>
      </c>
    </row>
    <row r="131" spans="1:14" x14ac:dyDescent="0.2">
      <c r="A131" t="s">
        <v>249</v>
      </c>
      <c r="B131">
        <v>2.1924562000000001</v>
      </c>
      <c r="C131">
        <v>1.2888012</v>
      </c>
      <c r="D131">
        <v>-1.3479300000000001</v>
      </c>
      <c r="E131">
        <v>-2.5034169999999998</v>
      </c>
      <c r="G131">
        <f t="shared" ref="G131:G194" si="10">B131+8.143925</f>
        <v>10.3363812</v>
      </c>
      <c r="H131">
        <f t="shared" ref="H131:H194" si="11">C131+8.143925</f>
        <v>9.4327261999999994</v>
      </c>
      <c r="I131">
        <f t="shared" ref="I131:I194" si="12">D131+8.143925</f>
        <v>6.7959949999999996</v>
      </c>
      <c r="J131">
        <f t="shared" ref="J131:J194" si="13">E131+8.143925</f>
        <v>5.6405079999999996</v>
      </c>
      <c r="L131" t="s">
        <v>619</v>
      </c>
      <c r="M131">
        <v>0</v>
      </c>
      <c r="N131">
        <f t="shared" ref="N131:N194" si="14">IF(M131&lt;&gt;0,1,0)</f>
        <v>0</v>
      </c>
    </row>
    <row r="132" spans="1:14" x14ac:dyDescent="0.2">
      <c r="A132" t="s">
        <v>250</v>
      </c>
      <c r="B132">
        <v>-0.78427789999999997</v>
      </c>
      <c r="C132">
        <v>-1.7324404</v>
      </c>
      <c r="D132">
        <v>5.0121580000000003</v>
      </c>
      <c r="E132">
        <v>3.87324</v>
      </c>
      <c r="G132">
        <f t="shared" si="10"/>
        <v>7.3596470999999992</v>
      </c>
      <c r="H132">
        <f t="shared" si="11"/>
        <v>6.4114845999999996</v>
      </c>
      <c r="I132">
        <f t="shared" si="12"/>
        <v>13.156082999999999</v>
      </c>
      <c r="J132">
        <f t="shared" si="13"/>
        <v>12.017164999999999</v>
      </c>
      <c r="L132" t="s">
        <v>620</v>
      </c>
      <c r="M132">
        <v>0</v>
      </c>
      <c r="N132">
        <f t="shared" si="14"/>
        <v>0</v>
      </c>
    </row>
    <row r="133" spans="1:14" x14ac:dyDescent="0.2">
      <c r="A133" t="s">
        <v>251</v>
      </c>
      <c r="B133">
        <v>3.5901580000000002</v>
      </c>
      <c r="C133">
        <v>4.1370829999999996</v>
      </c>
      <c r="D133">
        <v>-5.0844729999999998E-2</v>
      </c>
      <c r="E133">
        <v>0.33297956000000001</v>
      </c>
      <c r="G133">
        <f t="shared" si="10"/>
        <v>11.734083</v>
      </c>
      <c r="H133">
        <f t="shared" si="11"/>
        <v>12.281008</v>
      </c>
      <c r="I133">
        <f t="shared" si="12"/>
        <v>8.0930802699999997</v>
      </c>
      <c r="J133">
        <f t="shared" si="13"/>
        <v>8.4769045599999995</v>
      </c>
      <c r="L133" t="s">
        <v>621</v>
      </c>
      <c r="M133">
        <v>0</v>
      </c>
      <c r="N133">
        <f t="shared" si="14"/>
        <v>0</v>
      </c>
    </row>
    <row r="134" spans="1:14" x14ac:dyDescent="0.2">
      <c r="A134" t="s">
        <v>252</v>
      </c>
      <c r="B134">
        <v>-0.48869580000000001</v>
      </c>
      <c r="C134">
        <v>0.43139963999999997</v>
      </c>
      <c r="D134">
        <v>0.60133475000000003</v>
      </c>
      <c r="E134">
        <v>0.89483179999999996</v>
      </c>
      <c r="G134">
        <f t="shared" si="10"/>
        <v>7.6552291999999991</v>
      </c>
      <c r="H134">
        <f t="shared" si="11"/>
        <v>8.5753246399999998</v>
      </c>
      <c r="I134">
        <f t="shared" si="12"/>
        <v>8.7452597499999989</v>
      </c>
      <c r="J134">
        <f t="shared" si="13"/>
        <v>9.0387567999999998</v>
      </c>
      <c r="L134" t="s">
        <v>622</v>
      </c>
      <c r="M134">
        <v>0</v>
      </c>
      <c r="N134">
        <f t="shared" si="14"/>
        <v>0</v>
      </c>
    </row>
    <row r="135" spans="1:14" x14ac:dyDescent="0.2">
      <c r="A135" t="s">
        <v>253</v>
      </c>
      <c r="B135">
        <v>-1.1236950999999999</v>
      </c>
      <c r="C135">
        <v>-1.4341974</v>
      </c>
      <c r="D135">
        <v>-1.4289379</v>
      </c>
      <c r="E135">
        <v>-1.4464102999999999</v>
      </c>
      <c r="G135">
        <f t="shared" si="10"/>
        <v>7.0202298999999995</v>
      </c>
      <c r="H135">
        <f t="shared" si="11"/>
        <v>6.709727599999999</v>
      </c>
      <c r="I135">
        <f t="shared" si="12"/>
        <v>6.7149870999999992</v>
      </c>
      <c r="J135">
        <f t="shared" si="13"/>
        <v>6.6975146999999993</v>
      </c>
      <c r="L135" t="s">
        <v>623</v>
      </c>
      <c r="M135">
        <v>-0.34</v>
      </c>
      <c r="N135">
        <f t="shared" si="14"/>
        <v>1</v>
      </c>
    </row>
    <row r="136" spans="1:14" x14ac:dyDescent="0.2">
      <c r="A136" t="s">
        <v>254</v>
      </c>
      <c r="B136">
        <v>3.2110357</v>
      </c>
      <c r="C136">
        <v>2.0301836</v>
      </c>
      <c r="D136">
        <v>-3.7270150000000002</v>
      </c>
      <c r="E136">
        <v>-3.2391295000000002</v>
      </c>
      <c r="G136">
        <f t="shared" si="10"/>
        <v>11.354960699999999</v>
      </c>
      <c r="H136">
        <f t="shared" si="11"/>
        <v>10.1741086</v>
      </c>
      <c r="I136">
        <f t="shared" si="12"/>
        <v>4.4169099999999997</v>
      </c>
      <c r="J136">
        <f t="shared" si="13"/>
        <v>4.9047954999999988</v>
      </c>
      <c r="L136" t="s">
        <v>624</v>
      </c>
      <c r="M136">
        <v>0</v>
      </c>
      <c r="N136">
        <f t="shared" si="14"/>
        <v>0</v>
      </c>
    </row>
    <row r="137" spans="1:14" x14ac:dyDescent="0.2">
      <c r="A137" t="s">
        <v>255</v>
      </c>
      <c r="B137">
        <v>-0.50319385999999999</v>
      </c>
      <c r="C137">
        <v>-1.1414572999999999</v>
      </c>
      <c r="D137">
        <v>0.27946700000000002</v>
      </c>
      <c r="E137">
        <v>-0.65735030000000005</v>
      </c>
      <c r="G137">
        <f t="shared" si="10"/>
        <v>7.6407311399999998</v>
      </c>
      <c r="H137">
        <f t="shared" si="11"/>
        <v>7.0024676999999995</v>
      </c>
      <c r="I137">
        <f t="shared" si="12"/>
        <v>8.4233919999999998</v>
      </c>
      <c r="J137">
        <f t="shared" si="13"/>
        <v>7.4865746999999994</v>
      </c>
      <c r="L137" t="s">
        <v>591</v>
      </c>
      <c r="M137">
        <v>0.54825000000000002</v>
      </c>
      <c r="N137">
        <f t="shared" si="14"/>
        <v>1</v>
      </c>
    </row>
    <row r="138" spans="1:14" x14ac:dyDescent="0.2">
      <c r="A138" t="s">
        <v>256</v>
      </c>
      <c r="B138">
        <v>1.1096227999999999</v>
      </c>
      <c r="C138">
        <v>-0.54466945</v>
      </c>
      <c r="D138">
        <v>-1.8224944999999999</v>
      </c>
      <c r="E138">
        <v>-2.7585286999999998</v>
      </c>
      <c r="G138">
        <f t="shared" si="10"/>
        <v>9.2535477999999998</v>
      </c>
      <c r="H138">
        <f t="shared" si="11"/>
        <v>7.5992555499999996</v>
      </c>
      <c r="I138">
        <f t="shared" si="12"/>
        <v>6.3214305</v>
      </c>
      <c r="J138">
        <f t="shared" si="13"/>
        <v>5.3853963</v>
      </c>
      <c r="L138" t="s">
        <v>625</v>
      </c>
      <c r="M138">
        <v>0</v>
      </c>
      <c r="N138">
        <f t="shared" si="14"/>
        <v>0</v>
      </c>
    </row>
    <row r="139" spans="1:14" x14ac:dyDescent="0.2">
      <c r="A139" t="s">
        <v>257</v>
      </c>
      <c r="B139">
        <v>9.4592740000000006</v>
      </c>
      <c r="C139">
        <v>15.86689</v>
      </c>
      <c r="D139">
        <v>-1.4912245</v>
      </c>
      <c r="E139">
        <v>-2.5208729999999999</v>
      </c>
      <c r="G139">
        <f t="shared" si="10"/>
        <v>17.603199</v>
      </c>
      <c r="H139">
        <f t="shared" si="11"/>
        <v>24.010815000000001</v>
      </c>
      <c r="I139">
        <f t="shared" si="12"/>
        <v>6.6527004999999999</v>
      </c>
      <c r="J139">
        <f t="shared" si="13"/>
        <v>5.6230519999999995</v>
      </c>
      <c r="L139" t="s">
        <v>500</v>
      </c>
      <c r="M139">
        <v>0</v>
      </c>
      <c r="N139">
        <f t="shared" si="14"/>
        <v>0</v>
      </c>
    </row>
    <row r="140" spans="1:14" x14ac:dyDescent="0.2">
      <c r="A140" t="s">
        <v>258</v>
      </c>
      <c r="B140">
        <v>5.5043496999999997</v>
      </c>
      <c r="C140">
        <v>5.0139379999999996</v>
      </c>
      <c r="D140">
        <v>-0.28098792</v>
      </c>
      <c r="E140">
        <v>-1.9963340000000001</v>
      </c>
      <c r="G140">
        <f t="shared" si="10"/>
        <v>13.648274699999998</v>
      </c>
      <c r="H140">
        <f t="shared" si="11"/>
        <v>13.157862999999999</v>
      </c>
      <c r="I140">
        <f t="shared" si="12"/>
        <v>7.8629370799999991</v>
      </c>
      <c r="J140">
        <f t="shared" si="13"/>
        <v>6.1475909999999994</v>
      </c>
      <c r="L140" t="s">
        <v>626</v>
      </c>
      <c r="M140">
        <v>-0.40189999999999998</v>
      </c>
      <c r="N140">
        <f t="shared" si="14"/>
        <v>1</v>
      </c>
    </row>
    <row r="141" spans="1:14" x14ac:dyDescent="0.2">
      <c r="A141" t="s">
        <v>259</v>
      </c>
      <c r="B141">
        <v>9.6485859999999999</v>
      </c>
      <c r="C141">
        <v>15.881550000000001</v>
      </c>
      <c r="D141">
        <v>-1.7618081999999999</v>
      </c>
      <c r="E141">
        <v>-1.735366</v>
      </c>
      <c r="G141">
        <f t="shared" si="10"/>
        <v>17.792510999999998</v>
      </c>
      <c r="H141">
        <f t="shared" si="11"/>
        <v>24.025475</v>
      </c>
      <c r="I141">
        <f t="shared" si="12"/>
        <v>6.3821167999999995</v>
      </c>
      <c r="J141">
        <f t="shared" si="13"/>
        <v>6.4085589999999995</v>
      </c>
      <c r="L141" t="s">
        <v>500</v>
      </c>
      <c r="M141">
        <v>0</v>
      </c>
      <c r="N141">
        <f t="shared" si="14"/>
        <v>0</v>
      </c>
    </row>
    <row r="142" spans="1:14" x14ac:dyDescent="0.2">
      <c r="A142" t="s">
        <v>260</v>
      </c>
      <c r="B142">
        <v>-5.7091235999999999</v>
      </c>
      <c r="C142">
        <v>-6.0968437</v>
      </c>
      <c r="D142">
        <v>-2.7234492000000001</v>
      </c>
      <c r="E142">
        <v>-4.5123953999999999</v>
      </c>
      <c r="G142">
        <f t="shared" si="10"/>
        <v>2.4348013999999996</v>
      </c>
      <c r="H142">
        <f t="shared" si="11"/>
        <v>2.0470812999999994</v>
      </c>
      <c r="I142">
        <f t="shared" si="12"/>
        <v>5.4204757999999993</v>
      </c>
      <c r="J142">
        <f t="shared" si="13"/>
        <v>3.6315295999999995</v>
      </c>
      <c r="L142" t="s">
        <v>627</v>
      </c>
      <c r="M142">
        <v>0</v>
      </c>
      <c r="N142">
        <f t="shared" si="14"/>
        <v>0</v>
      </c>
    </row>
    <row r="143" spans="1:14" x14ac:dyDescent="0.2">
      <c r="A143" t="s">
        <v>261</v>
      </c>
      <c r="B143">
        <v>-0.65303230000000001</v>
      </c>
      <c r="C143">
        <v>-0.95065295999999999</v>
      </c>
      <c r="D143">
        <v>-3.0019224000000002</v>
      </c>
      <c r="E143">
        <v>-2.9403948999999998</v>
      </c>
      <c r="G143">
        <f t="shared" si="10"/>
        <v>7.4908926999999998</v>
      </c>
      <c r="H143">
        <f t="shared" si="11"/>
        <v>7.1932720399999992</v>
      </c>
      <c r="I143">
        <f t="shared" si="12"/>
        <v>5.1420025999999996</v>
      </c>
      <c r="J143">
        <f t="shared" si="13"/>
        <v>5.2035301</v>
      </c>
      <c r="L143" t="s">
        <v>628</v>
      </c>
      <c r="M143">
        <v>0</v>
      </c>
      <c r="N143">
        <f t="shared" si="14"/>
        <v>0</v>
      </c>
    </row>
    <row r="144" spans="1:14" x14ac:dyDescent="0.2">
      <c r="A144" t="s">
        <v>262</v>
      </c>
      <c r="B144">
        <v>1.231822</v>
      </c>
      <c r="C144">
        <v>-0.16157460000000001</v>
      </c>
      <c r="D144">
        <v>1.729382</v>
      </c>
      <c r="E144">
        <v>0.58987856000000005</v>
      </c>
      <c r="G144">
        <f t="shared" si="10"/>
        <v>9.3757469999999987</v>
      </c>
      <c r="H144">
        <f t="shared" si="11"/>
        <v>7.9823503999999996</v>
      </c>
      <c r="I144">
        <f t="shared" si="12"/>
        <v>9.8733069999999987</v>
      </c>
      <c r="J144">
        <f t="shared" si="13"/>
        <v>8.7338035600000001</v>
      </c>
      <c r="L144" t="s">
        <v>611</v>
      </c>
      <c r="M144">
        <v>0</v>
      </c>
      <c r="N144">
        <f t="shared" si="14"/>
        <v>0</v>
      </c>
    </row>
    <row r="145" spans="1:14" x14ac:dyDescent="0.2">
      <c r="A145" t="s">
        <v>263</v>
      </c>
      <c r="B145">
        <v>3.8062787</v>
      </c>
      <c r="C145">
        <v>2.6693304000000002</v>
      </c>
      <c r="D145">
        <v>-2.1756584999999999</v>
      </c>
      <c r="E145">
        <v>-2.8757505000000001</v>
      </c>
      <c r="G145">
        <f t="shared" si="10"/>
        <v>11.950203699999999</v>
      </c>
      <c r="H145">
        <f t="shared" si="11"/>
        <v>10.813255399999999</v>
      </c>
      <c r="I145">
        <f t="shared" si="12"/>
        <v>5.9682664999999995</v>
      </c>
      <c r="J145">
        <f t="shared" si="13"/>
        <v>5.2681744999999989</v>
      </c>
      <c r="L145" t="s">
        <v>499</v>
      </c>
      <c r="M145">
        <v>0.42115000000000002</v>
      </c>
      <c r="N145">
        <f t="shared" si="14"/>
        <v>1</v>
      </c>
    </row>
    <row r="146" spans="1:14" x14ac:dyDescent="0.2">
      <c r="A146" t="s">
        <v>264</v>
      </c>
      <c r="B146">
        <v>3.9034295000000001</v>
      </c>
      <c r="C146">
        <v>2.8531922999999999</v>
      </c>
      <c r="D146">
        <v>-2.5024107</v>
      </c>
      <c r="E146">
        <v>-3.8551974000000002</v>
      </c>
      <c r="G146">
        <f t="shared" si="10"/>
        <v>12.047354499999999</v>
      </c>
      <c r="H146">
        <f t="shared" si="11"/>
        <v>10.997117299999999</v>
      </c>
      <c r="I146">
        <f t="shared" si="12"/>
        <v>5.641514299999999</v>
      </c>
      <c r="J146">
        <f t="shared" si="13"/>
        <v>4.2887275999999996</v>
      </c>
      <c r="L146" t="s">
        <v>629</v>
      </c>
      <c r="M146">
        <v>0</v>
      </c>
      <c r="N146">
        <f t="shared" si="14"/>
        <v>0</v>
      </c>
    </row>
    <row r="147" spans="1:14" x14ac:dyDescent="0.2">
      <c r="A147" t="s">
        <v>265</v>
      </c>
      <c r="B147">
        <v>-0.67046119999999998</v>
      </c>
      <c r="C147">
        <v>-0.7034724</v>
      </c>
      <c r="D147">
        <v>-1.3377872</v>
      </c>
      <c r="E147">
        <v>-0.89812159999999996</v>
      </c>
      <c r="G147">
        <f t="shared" si="10"/>
        <v>7.4734637999999993</v>
      </c>
      <c r="H147">
        <f t="shared" si="11"/>
        <v>7.4404525999999995</v>
      </c>
      <c r="I147">
        <f t="shared" si="12"/>
        <v>6.8061377999999992</v>
      </c>
      <c r="J147">
        <f t="shared" si="13"/>
        <v>7.2458033999999998</v>
      </c>
      <c r="L147" t="s">
        <v>551</v>
      </c>
      <c r="M147">
        <v>0</v>
      </c>
      <c r="N147">
        <f t="shared" si="14"/>
        <v>0</v>
      </c>
    </row>
    <row r="148" spans="1:14" x14ac:dyDescent="0.2">
      <c r="A148" t="s">
        <v>266</v>
      </c>
      <c r="B148">
        <v>-8.007816</v>
      </c>
      <c r="C148">
        <v>-7.9161349999999997</v>
      </c>
      <c r="D148">
        <v>-3.4486941999999998</v>
      </c>
      <c r="E148">
        <v>-3.4171261999999998</v>
      </c>
      <c r="G148">
        <f t="shared" si="10"/>
        <v>0.13610899999999937</v>
      </c>
      <c r="H148">
        <f t="shared" si="11"/>
        <v>0.22778999999999971</v>
      </c>
      <c r="I148">
        <f t="shared" si="12"/>
        <v>4.6952307999999991</v>
      </c>
      <c r="J148">
        <f t="shared" si="13"/>
        <v>4.7267987999999992</v>
      </c>
      <c r="L148" t="s">
        <v>630</v>
      </c>
      <c r="M148">
        <v>0</v>
      </c>
      <c r="N148">
        <f t="shared" si="14"/>
        <v>0</v>
      </c>
    </row>
    <row r="149" spans="1:14" x14ac:dyDescent="0.2">
      <c r="A149" t="s">
        <v>267</v>
      </c>
      <c r="B149">
        <v>-0.54481849999999998</v>
      </c>
      <c r="C149">
        <v>-0.3714459</v>
      </c>
      <c r="D149">
        <v>-2.4181840000000001</v>
      </c>
      <c r="E149">
        <v>-1.0772098000000001</v>
      </c>
      <c r="G149">
        <f t="shared" si="10"/>
        <v>7.5991064999999995</v>
      </c>
      <c r="H149">
        <f t="shared" si="11"/>
        <v>7.7724790999999991</v>
      </c>
      <c r="I149">
        <f t="shared" si="12"/>
        <v>5.7257409999999993</v>
      </c>
      <c r="J149">
        <f t="shared" si="13"/>
        <v>7.0667151999999991</v>
      </c>
      <c r="L149" t="s">
        <v>537</v>
      </c>
      <c r="M149">
        <v>0.21384999999999901</v>
      </c>
      <c r="N149">
        <f t="shared" si="14"/>
        <v>1</v>
      </c>
    </row>
    <row r="150" spans="1:14" x14ac:dyDescent="0.2">
      <c r="A150" t="s">
        <v>268</v>
      </c>
      <c r="B150">
        <v>3.1054620000000002</v>
      </c>
      <c r="C150">
        <v>2.8595665000000001</v>
      </c>
      <c r="D150">
        <v>-3.7805602999999999</v>
      </c>
      <c r="E150">
        <v>-4.2032976</v>
      </c>
      <c r="G150">
        <f t="shared" si="10"/>
        <v>11.249386999999999</v>
      </c>
      <c r="H150">
        <f t="shared" si="11"/>
        <v>11.003491499999999</v>
      </c>
      <c r="I150">
        <f t="shared" si="12"/>
        <v>4.3633647</v>
      </c>
      <c r="J150">
        <f t="shared" si="13"/>
        <v>3.9406273999999994</v>
      </c>
      <c r="L150" t="s">
        <v>631</v>
      </c>
      <c r="M150">
        <v>0.54984999999999995</v>
      </c>
      <c r="N150">
        <f t="shared" si="14"/>
        <v>1</v>
      </c>
    </row>
    <row r="151" spans="1:14" x14ac:dyDescent="0.2">
      <c r="A151" t="s">
        <v>269</v>
      </c>
      <c r="B151">
        <v>-1.0507865999999999</v>
      </c>
      <c r="C151">
        <v>-2.2188550999999999</v>
      </c>
      <c r="D151">
        <v>-5.5190349999999997</v>
      </c>
      <c r="E151">
        <v>-6.3132105000000003</v>
      </c>
      <c r="G151">
        <f t="shared" si="10"/>
        <v>7.0931383999999991</v>
      </c>
      <c r="H151">
        <f t="shared" si="11"/>
        <v>5.9250698999999996</v>
      </c>
      <c r="I151">
        <f t="shared" si="12"/>
        <v>2.6248899999999997</v>
      </c>
      <c r="J151">
        <f t="shared" si="13"/>
        <v>1.8307144999999991</v>
      </c>
      <c r="L151" t="s">
        <v>632</v>
      </c>
      <c r="M151">
        <v>0.15310000000000001</v>
      </c>
      <c r="N151">
        <f t="shared" si="14"/>
        <v>1</v>
      </c>
    </row>
    <row r="152" spans="1:14" x14ac:dyDescent="0.2">
      <c r="A152" t="s">
        <v>270</v>
      </c>
      <c r="B152">
        <v>-4.8753219999999997</v>
      </c>
      <c r="C152">
        <v>-5.3655396</v>
      </c>
      <c r="D152">
        <v>-1.3462403000000001</v>
      </c>
      <c r="E152">
        <v>-0.91946539999999999</v>
      </c>
      <c r="G152">
        <f t="shared" si="10"/>
        <v>3.2686029999999997</v>
      </c>
      <c r="H152">
        <f t="shared" si="11"/>
        <v>2.7783853999999994</v>
      </c>
      <c r="I152">
        <f t="shared" si="12"/>
        <v>6.7976846999999996</v>
      </c>
      <c r="J152">
        <f t="shared" si="13"/>
        <v>7.2244595999999994</v>
      </c>
      <c r="L152" t="s">
        <v>633</v>
      </c>
      <c r="M152">
        <v>-0.34</v>
      </c>
      <c r="N152">
        <f t="shared" si="14"/>
        <v>1</v>
      </c>
    </row>
    <row r="153" spans="1:14" x14ac:dyDescent="0.2">
      <c r="A153" t="s">
        <v>271</v>
      </c>
      <c r="B153">
        <v>-3.2001575999999998</v>
      </c>
      <c r="C153">
        <v>-2.9302993000000002</v>
      </c>
      <c r="D153">
        <v>-2.6628536999999999</v>
      </c>
      <c r="E153">
        <v>-2.6390180000000001</v>
      </c>
      <c r="G153">
        <f t="shared" si="10"/>
        <v>4.9437673999999996</v>
      </c>
      <c r="H153">
        <f t="shared" si="11"/>
        <v>5.2136256999999997</v>
      </c>
      <c r="I153">
        <f t="shared" si="12"/>
        <v>5.4810713</v>
      </c>
      <c r="J153">
        <f t="shared" si="13"/>
        <v>5.5049069999999993</v>
      </c>
      <c r="L153" t="s">
        <v>543</v>
      </c>
      <c r="M153">
        <v>0.20230000000000001</v>
      </c>
      <c r="N153">
        <f t="shared" si="14"/>
        <v>1</v>
      </c>
    </row>
    <row r="154" spans="1:14" x14ac:dyDescent="0.2">
      <c r="A154" t="s">
        <v>272</v>
      </c>
      <c r="B154">
        <v>3.5711659999999998</v>
      </c>
      <c r="C154">
        <v>4.3035306999999996</v>
      </c>
      <c r="D154">
        <v>-1.3113754</v>
      </c>
      <c r="E154">
        <v>-3.4227889999999999</v>
      </c>
      <c r="G154">
        <f t="shared" si="10"/>
        <v>11.715090999999999</v>
      </c>
      <c r="H154">
        <f t="shared" si="11"/>
        <v>12.447455699999999</v>
      </c>
      <c r="I154">
        <f t="shared" si="12"/>
        <v>6.8325495999999992</v>
      </c>
      <c r="J154">
        <f t="shared" si="13"/>
        <v>4.7211359999999996</v>
      </c>
      <c r="L154" t="s">
        <v>634</v>
      </c>
      <c r="M154">
        <v>7.7200000000000005E-2</v>
      </c>
      <c r="N154">
        <f t="shared" si="14"/>
        <v>1</v>
      </c>
    </row>
    <row r="155" spans="1:14" x14ac:dyDescent="0.2">
      <c r="A155" t="s">
        <v>273</v>
      </c>
      <c r="B155">
        <v>3.9128536999999999</v>
      </c>
      <c r="C155">
        <v>3.2655723000000001</v>
      </c>
      <c r="D155">
        <v>1.3648818</v>
      </c>
      <c r="E155">
        <v>0.74385199999999996</v>
      </c>
      <c r="G155">
        <f t="shared" si="10"/>
        <v>12.056778699999999</v>
      </c>
      <c r="H155">
        <f t="shared" si="11"/>
        <v>11.4094973</v>
      </c>
      <c r="I155">
        <f t="shared" si="12"/>
        <v>9.5088067999999986</v>
      </c>
      <c r="J155">
        <f t="shared" si="13"/>
        <v>8.8877769999999998</v>
      </c>
      <c r="L155" t="s">
        <v>591</v>
      </c>
      <c r="M155">
        <v>7.7200000000000005E-2</v>
      </c>
      <c r="N155">
        <f t="shared" si="14"/>
        <v>1</v>
      </c>
    </row>
    <row r="156" spans="1:14" x14ac:dyDescent="0.2">
      <c r="A156" t="s">
        <v>274</v>
      </c>
      <c r="B156">
        <v>-0.19525701000000001</v>
      </c>
      <c r="C156">
        <v>-1.6249005999999999</v>
      </c>
      <c r="D156">
        <v>3.5726971999999999</v>
      </c>
      <c r="E156">
        <v>0.89182793999999999</v>
      </c>
      <c r="G156">
        <f t="shared" si="10"/>
        <v>7.9486679899999997</v>
      </c>
      <c r="H156">
        <f t="shared" si="11"/>
        <v>6.5190243999999993</v>
      </c>
      <c r="I156">
        <f t="shared" si="12"/>
        <v>11.7166222</v>
      </c>
      <c r="J156">
        <f t="shared" si="13"/>
        <v>9.0357529400000001</v>
      </c>
      <c r="L156" t="s">
        <v>591</v>
      </c>
      <c r="M156">
        <v>7.7200000000000005E-2</v>
      </c>
      <c r="N156">
        <f t="shared" si="14"/>
        <v>1</v>
      </c>
    </row>
    <row r="157" spans="1:14" x14ac:dyDescent="0.2">
      <c r="A157" t="s">
        <v>275</v>
      </c>
      <c r="B157">
        <v>1.8337059</v>
      </c>
      <c r="C157">
        <v>1.6314261000000001</v>
      </c>
      <c r="D157">
        <v>-1.9735193</v>
      </c>
      <c r="E157">
        <v>-2.2294611999999998</v>
      </c>
      <c r="G157">
        <f t="shared" si="10"/>
        <v>9.9776308999999994</v>
      </c>
      <c r="H157">
        <f t="shared" si="11"/>
        <v>9.7753511</v>
      </c>
      <c r="I157">
        <f t="shared" si="12"/>
        <v>6.1704056999999999</v>
      </c>
      <c r="J157">
        <f t="shared" si="13"/>
        <v>5.9144638</v>
      </c>
      <c r="L157" t="s">
        <v>635</v>
      </c>
      <c r="M157">
        <v>0</v>
      </c>
      <c r="N157">
        <f t="shared" si="14"/>
        <v>0</v>
      </c>
    </row>
    <row r="158" spans="1:14" x14ac:dyDescent="0.2">
      <c r="A158" t="s">
        <v>276</v>
      </c>
      <c r="B158">
        <v>-1.9144975</v>
      </c>
      <c r="C158">
        <v>-3.7342477000000001</v>
      </c>
      <c r="D158">
        <v>1.2020488</v>
      </c>
      <c r="E158">
        <v>-0.29819941999999999</v>
      </c>
      <c r="G158">
        <f t="shared" si="10"/>
        <v>6.2294274999999999</v>
      </c>
      <c r="H158">
        <f t="shared" si="11"/>
        <v>4.4096772999999994</v>
      </c>
      <c r="I158">
        <f t="shared" si="12"/>
        <v>9.3459737999999994</v>
      </c>
      <c r="J158">
        <f t="shared" si="13"/>
        <v>7.8457255799999999</v>
      </c>
      <c r="L158" t="s">
        <v>636</v>
      </c>
      <c r="M158">
        <v>0</v>
      </c>
      <c r="N158">
        <f t="shared" si="14"/>
        <v>0</v>
      </c>
    </row>
    <row r="159" spans="1:14" x14ac:dyDescent="0.2">
      <c r="A159" t="s">
        <v>277</v>
      </c>
      <c r="B159">
        <v>-4.4114737999999996</v>
      </c>
      <c r="C159">
        <v>-4.8647669999999996</v>
      </c>
      <c r="D159">
        <v>-3.5940203999999998</v>
      </c>
      <c r="E159">
        <v>-3.0633759999999999</v>
      </c>
      <c r="G159">
        <f t="shared" si="10"/>
        <v>3.7324511999999999</v>
      </c>
      <c r="H159">
        <f t="shared" si="11"/>
        <v>3.2791579999999998</v>
      </c>
      <c r="I159">
        <f t="shared" si="12"/>
        <v>4.5499045999999996</v>
      </c>
      <c r="J159">
        <f t="shared" si="13"/>
        <v>5.0805489999999995</v>
      </c>
      <c r="L159" t="s">
        <v>525</v>
      </c>
      <c r="M159">
        <v>0</v>
      </c>
      <c r="N159">
        <f t="shared" si="14"/>
        <v>0</v>
      </c>
    </row>
    <row r="160" spans="1:14" x14ac:dyDescent="0.2">
      <c r="A160" t="s">
        <v>278</v>
      </c>
      <c r="B160">
        <v>-2.7117808000000001</v>
      </c>
      <c r="C160">
        <v>-2.4443497999999999</v>
      </c>
      <c r="D160">
        <v>-3.8516694999999999</v>
      </c>
      <c r="E160">
        <v>-2.2010288</v>
      </c>
      <c r="G160">
        <f t="shared" si="10"/>
        <v>5.4321441999999998</v>
      </c>
      <c r="H160">
        <f t="shared" si="11"/>
        <v>5.6995752</v>
      </c>
      <c r="I160">
        <f t="shared" si="12"/>
        <v>4.2922554999999996</v>
      </c>
      <c r="J160">
        <f t="shared" si="13"/>
        <v>5.9428961999999999</v>
      </c>
      <c r="L160" t="s">
        <v>470</v>
      </c>
      <c r="M160">
        <v>0</v>
      </c>
      <c r="N160">
        <f t="shared" si="14"/>
        <v>0</v>
      </c>
    </row>
    <row r="161" spans="1:14" x14ac:dyDescent="0.2">
      <c r="A161" t="s">
        <v>279</v>
      </c>
      <c r="B161">
        <v>2.3273044000000001</v>
      </c>
      <c r="C161">
        <v>3.1979248999999998</v>
      </c>
      <c r="D161">
        <v>-1.1476762</v>
      </c>
      <c r="E161">
        <v>-0.49542533999999999</v>
      </c>
      <c r="G161">
        <f t="shared" si="10"/>
        <v>10.471229399999999</v>
      </c>
      <c r="H161">
        <f t="shared" si="11"/>
        <v>11.3418499</v>
      </c>
      <c r="I161">
        <f t="shared" si="12"/>
        <v>6.9962487999999992</v>
      </c>
      <c r="J161">
        <f t="shared" si="13"/>
        <v>7.6484996599999997</v>
      </c>
      <c r="L161" t="s">
        <v>637</v>
      </c>
      <c r="M161">
        <v>0</v>
      </c>
      <c r="N161">
        <f t="shared" si="14"/>
        <v>0</v>
      </c>
    </row>
    <row r="162" spans="1:14" x14ac:dyDescent="0.2">
      <c r="A162" t="s">
        <v>280</v>
      </c>
      <c r="B162">
        <v>-3.5641357999999999</v>
      </c>
      <c r="C162">
        <v>-3.7409531999999999</v>
      </c>
      <c r="D162">
        <v>-2.6311665</v>
      </c>
      <c r="E162">
        <v>-3.9989113999999999</v>
      </c>
      <c r="G162">
        <f t="shared" si="10"/>
        <v>4.5797891999999996</v>
      </c>
      <c r="H162">
        <f t="shared" si="11"/>
        <v>4.4029717999999995</v>
      </c>
      <c r="I162">
        <f t="shared" si="12"/>
        <v>5.5127584999999995</v>
      </c>
      <c r="J162">
        <f t="shared" si="13"/>
        <v>4.1450135999999995</v>
      </c>
      <c r="L162" t="s">
        <v>638</v>
      </c>
      <c r="M162">
        <v>0</v>
      </c>
      <c r="N162">
        <f t="shared" si="14"/>
        <v>0</v>
      </c>
    </row>
    <row r="163" spans="1:14" x14ac:dyDescent="0.2">
      <c r="A163" t="s">
        <v>281</v>
      </c>
      <c r="B163">
        <v>-0.59748064999999995</v>
      </c>
      <c r="C163">
        <v>-0.99002683000000002</v>
      </c>
      <c r="D163">
        <v>-1.0050967</v>
      </c>
      <c r="E163">
        <v>-1.0912914</v>
      </c>
      <c r="G163">
        <f t="shared" si="10"/>
        <v>7.5464443499999998</v>
      </c>
      <c r="H163">
        <f t="shared" si="11"/>
        <v>7.1538981699999997</v>
      </c>
      <c r="I163">
        <f t="shared" si="12"/>
        <v>7.1388282999999992</v>
      </c>
      <c r="J163">
        <f t="shared" si="13"/>
        <v>7.0526335999999992</v>
      </c>
      <c r="L163" t="s">
        <v>639</v>
      </c>
      <c r="M163">
        <v>-0.55740000000000001</v>
      </c>
      <c r="N163">
        <f t="shared" si="14"/>
        <v>1</v>
      </c>
    </row>
    <row r="164" spans="1:14" x14ac:dyDescent="0.2">
      <c r="A164" t="s">
        <v>282</v>
      </c>
      <c r="B164">
        <v>-3.3165646</v>
      </c>
      <c r="C164">
        <v>-2.9552162000000002</v>
      </c>
      <c r="D164">
        <v>-1.2292604</v>
      </c>
      <c r="E164">
        <v>-1.7300816999999999</v>
      </c>
      <c r="G164">
        <f t="shared" si="10"/>
        <v>4.8273603999999999</v>
      </c>
      <c r="H164">
        <f t="shared" si="11"/>
        <v>5.1887087999999988</v>
      </c>
      <c r="I164">
        <f t="shared" si="12"/>
        <v>6.9146645999999992</v>
      </c>
      <c r="J164">
        <f t="shared" si="13"/>
        <v>6.4138432999999999</v>
      </c>
      <c r="L164" t="s">
        <v>640</v>
      </c>
      <c r="M164">
        <v>0</v>
      </c>
      <c r="N164">
        <f t="shared" si="14"/>
        <v>0</v>
      </c>
    </row>
    <row r="165" spans="1:14" x14ac:dyDescent="0.2">
      <c r="A165" t="s">
        <v>283</v>
      </c>
      <c r="B165">
        <v>1.786937</v>
      </c>
      <c r="C165">
        <v>1.9427357000000001</v>
      </c>
      <c r="D165">
        <v>1.0869614999999999</v>
      </c>
      <c r="E165">
        <v>-9.5112319999999997E-3</v>
      </c>
      <c r="G165">
        <f t="shared" si="10"/>
        <v>9.9308619999999994</v>
      </c>
      <c r="H165">
        <f t="shared" si="11"/>
        <v>10.086660699999999</v>
      </c>
      <c r="I165">
        <f t="shared" si="12"/>
        <v>9.2308864999999987</v>
      </c>
      <c r="J165">
        <f t="shared" si="13"/>
        <v>8.1344137679999999</v>
      </c>
      <c r="L165" t="s">
        <v>641</v>
      </c>
      <c r="M165">
        <v>-0.62490000000000001</v>
      </c>
      <c r="N165">
        <f t="shared" si="14"/>
        <v>1</v>
      </c>
    </row>
    <row r="166" spans="1:14" x14ac:dyDescent="0.2">
      <c r="A166" t="s">
        <v>284</v>
      </c>
      <c r="B166">
        <v>-1.0322323</v>
      </c>
      <c r="C166">
        <v>-1.2120461</v>
      </c>
      <c r="D166">
        <v>-1.6354333999999999</v>
      </c>
      <c r="E166">
        <v>-3.6624330999999999</v>
      </c>
      <c r="G166">
        <f t="shared" si="10"/>
        <v>7.111692699999999</v>
      </c>
      <c r="H166">
        <f t="shared" si="11"/>
        <v>6.9318788999999992</v>
      </c>
      <c r="I166">
        <f t="shared" si="12"/>
        <v>6.5084915999999993</v>
      </c>
      <c r="J166">
        <f t="shared" si="13"/>
        <v>4.4814919</v>
      </c>
      <c r="L166" t="s">
        <v>642</v>
      </c>
      <c r="M166">
        <v>0</v>
      </c>
      <c r="N166">
        <f t="shared" si="14"/>
        <v>0</v>
      </c>
    </row>
    <row r="167" spans="1:14" x14ac:dyDescent="0.2">
      <c r="A167" t="s">
        <v>285</v>
      </c>
      <c r="B167">
        <v>-1.3655558000000001</v>
      </c>
      <c r="C167">
        <v>-2.8868930000000002</v>
      </c>
      <c r="D167">
        <v>-2.5484390000000001</v>
      </c>
      <c r="E167">
        <v>-3.1383510000000001</v>
      </c>
      <c r="G167">
        <f t="shared" si="10"/>
        <v>6.7783691999999993</v>
      </c>
      <c r="H167">
        <f t="shared" si="11"/>
        <v>5.2570319999999988</v>
      </c>
      <c r="I167">
        <f t="shared" si="12"/>
        <v>5.5954859999999993</v>
      </c>
      <c r="J167">
        <f t="shared" si="13"/>
        <v>5.0055739999999993</v>
      </c>
      <c r="L167" t="s">
        <v>643</v>
      </c>
      <c r="M167">
        <v>0</v>
      </c>
      <c r="N167">
        <f t="shared" si="14"/>
        <v>0</v>
      </c>
    </row>
    <row r="168" spans="1:14" x14ac:dyDescent="0.2">
      <c r="A168" t="s">
        <v>286</v>
      </c>
      <c r="B168">
        <v>1.6717059999999999</v>
      </c>
      <c r="C168">
        <v>0.48444426000000002</v>
      </c>
      <c r="D168">
        <v>0.42219895000000002</v>
      </c>
      <c r="E168">
        <v>0.83384024999999995</v>
      </c>
      <c r="G168">
        <f t="shared" si="10"/>
        <v>9.8156309999999998</v>
      </c>
      <c r="H168">
        <f t="shared" si="11"/>
        <v>8.6283692599999995</v>
      </c>
      <c r="I168">
        <f t="shared" si="12"/>
        <v>8.5661239499999997</v>
      </c>
      <c r="J168">
        <f t="shared" si="13"/>
        <v>8.9777652499999991</v>
      </c>
      <c r="L168" t="s">
        <v>600</v>
      </c>
      <c r="M168">
        <v>0</v>
      </c>
      <c r="N168">
        <f t="shared" si="14"/>
        <v>0</v>
      </c>
    </row>
    <row r="169" spans="1:14" x14ac:dyDescent="0.2">
      <c r="A169" t="s">
        <v>287</v>
      </c>
      <c r="B169">
        <v>-2.0116953999999998</v>
      </c>
      <c r="C169">
        <v>-2.1656506000000002</v>
      </c>
      <c r="D169">
        <v>0.13765657000000001</v>
      </c>
      <c r="E169">
        <v>-0.61784090000000003</v>
      </c>
      <c r="G169">
        <f t="shared" si="10"/>
        <v>6.1322295999999996</v>
      </c>
      <c r="H169">
        <f t="shared" si="11"/>
        <v>5.9782743999999992</v>
      </c>
      <c r="I169">
        <f t="shared" si="12"/>
        <v>8.2815815700000002</v>
      </c>
      <c r="J169">
        <f t="shared" si="13"/>
        <v>7.5260840999999994</v>
      </c>
      <c r="L169" t="s">
        <v>644</v>
      </c>
      <c r="M169">
        <v>0</v>
      </c>
      <c r="N169">
        <f t="shared" si="14"/>
        <v>0</v>
      </c>
    </row>
    <row r="170" spans="1:14" x14ac:dyDescent="0.2">
      <c r="A170" t="s">
        <v>288</v>
      </c>
      <c r="B170">
        <v>-3.8237432999999998</v>
      </c>
      <c r="C170">
        <v>-4.3535833000000004</v>
      </c>
      <c r="D170">
        <v>-2.3795500000000001</v>
      </c>
      <c r="E170">
        <v>-2.8939509999999999</v>
      </c>
      <c r="G170">
        <f t="shared" si="10"/>
        <v>4.3201816999999991</v>
      </c>
      <c r="H170">
        <f t="shared" si="11"/>
        <v>3.790341699999999</v>
      </c>
      <c r="I170">
        <f t="shared" si="12"/>
        <v>5.7643749999999994</v>
      </c>
      <c r="J170">
        <f t="shared" si="13"/>
        <v>5.2499739999999999</v>
      </c>
      <c r="L170" t="s">
        <v>645</v>
      </c>
      <c r="M170">
        <v>0</v>
      </c>
      <c r="N170">
        <f t="shared" si="14"/>
        <v>0</v>
      </c>
    </row>
    <row r="171" spans="1:14" x14ac:dyDescent="0.2">
      <c r="A171" t="s">
        <v>289</v>
      </c>
      <c r="B171">
        <v>-4.7599220000000004</v>
      </c>
      <c r="C171">
        <v>-5.0878325000000002</v>
      </c>
      <c r="D171">
        <v>0.66265445999999995</v>
      </c>
      <c r="E171">
        <v>-1.0003617</v>
      </c>
      <c r="G171">
        <f t="shared" si="10"/>
        <v>3.384002999999999</v>
      </c>
      <c r="H171">
        <f t="shared" si="11"/>
        <v>3.0560924999999992</v>
      </c>
      <c r="I171">
        <f t="shared" si="12"/>
        <v>8.80657946</v>
      </c>
      <c r="J171">
        <f t="shared" si="13"/>
        <v>7.1435632999999994</v>
      </c>
      <c r="L171" t="s">
        <v>646</v>
      </c>
      <c r="M171">
        <v>-0.501</v>
      </c>
      <c r="N171">
        <f t="shared" si="14"/>
        <v>1</v>
      </c>
    </row>
    <row r="172" spans="1:14" x14ac:dyDescent="0.2">
      <c r="A172" t="s">
        <v>290</v>
      </c>
      <c r="B172">
        <v>1.5825</v>
      </c>
      <c r="C172">
        <v>2.1408718000000002</v>
      </c>
      <c r="D172">
        <v>-5.4785209999999998</v>
      </c>
      <c r="E172">
        <v>-5.8939376000000001</v>
      </c>
      <c r="G172">
        <f t="shared" si="10"/>
        <v>9.726424999999999</v>
      </c>
      <c r="H172">
        <f t="shared" si="11"/>
        <v>10.284796799999999</v>
      </c>
      <c r="I172">
        <f t="shared" si="12"/>
        <v>2.6654039999999997</v>
      </c>
      <c r="J172">
        <f t="shared" si="13"/>
        <v>2.2499873999999993</v>
      </c>
      <c r="L172" t="s">
        <v>647</v>
      </c>
      <c r="M172">
        <v>0.42149999999999999</v>
      </c>
      <c r="N172">
        <f t="shared" si="14"/>
        <v>1</v>
      </c>
    </row>
    <row r="173" spans="1:14" x14ac:dyDescent="0.2">
      <c r="A173" t="s">
        <v>291</v>
      </c>
      <c r="B173">
        <v>-0.56898760000000004</v>
      </c>
      <c r="C173">
        <v>-0.98052835000000005</v>
      </c>
      <c r="D173">
        <v>0.45235663999999998</v>
      </c>
      <c r="E173">
        <v>-0.11143434000000001</v>
      </c>
      <c r="G173">
        <f t="shared" si="10"/>
        <v>7.5749373999999996</v>
      </c>
      <c r="H173">
        <f t="shared" si="11"/>
        <v>7.1633966499999993</v>
      </c>
      <c r="I173">
        <f t="shared" si="12"/>
        <v>8.5962816399999991</v>
      </c>
      <c r="J173">
        <f t="shared" si="13"/>
        <v>8.0324906599999988</v>
      </c>
      <c r="L173" t="s">
        <v>543</v>
      </c>
      <c r="M173">
        <v>0</v>
      </c>
      <c r="N173">
        <f t="shared" si="14"/>
        <v>0</v>
      </c>
    </row>
    <row r="174" spans="1:14" x14ac:dyDescent="0.2">
      <c r="A174" t="s">
        <v>292</v>
      </c>
      <c r="B174">
        <v>-4.3620580000000002</v>
      </c>
      <c r="C174">
        <v>-4.5988519999999999</v>
      </c>
      <c r="D174">
        <v>-0.24479192</v>
      </c>
      <c r="E174">
        <v>-1.6429511000000001</v>
      </c>
      <c r="G174">
        <f t="shared" si="10"/>
        <v>3.7818669999999992</v>
      </c>
      <c r="H174">
        <f t="shared" si="11"/>
        <v>3.5450729999999995</v>
      </c>
      <c r="I174">
        <f t="shared" si="12"/>
        <v>7.8991330799999995</v>
      </c>
      <c r="J174">
        <f t="shared" si="13"/>
        <v>6.5009738999999991</v>
      </c>
      <c r="L174" t="s">
        <v>648</v>
      </c>
      <c r="M174">
        <v>0</v>
      </c>
      <c r="N174">
        <f t="shared" si="14"/>
        <v>0</v>
      </c>
    </row>
    <row r="175" spans="1:14" x14ac:dyDescent="0.2">
      <c r="A175" t="s">
        <v>293</v>
      </c>
      <c r="B175">
        <v>-3.0819879000000001</v>
      </c>
      <c r="C175">
        <v>-2.380576</v>
      </c>
      <c r="D175">
        <v>-2.7301128000000001</v>
      </c>
      <c r="E175">
        <v>-3.2811050000000002</v>
      </c>
      <c r="G175">
        <f t="shared" si="10"/>
        <v>5.0619370999999997</v>
      </c>
      <c r="H175">
        <f t="shared" si="11"/>
        <v>5.7633489999999998</v>
      </c>
      <c r="I175">
        <f t="shared" si="12"/>
        <v>5.4138121999999989</v>
      </c>
      <c r="J175">
        <f t="shared" si="13"/>
        <v>4.8628199999999993</v>
      </c>
      <c r="L175" t="s">
        <v>591</v>
      </c>
      <c r="M175">
        <v>0</v>
      </c>
      <c r="N175">
        <f t="shared" si="14"/>
        <v>0</v>
      </c>
    </row>
    <row r="176" spans="1:14" x14ac:dyDescent="0.2">
      <c r="A176" t="s">
        <v>294</v>
      </c>
      <c r="B176">
        <v>1.3504715</v>
      </c>
      <c r="C176">
        <v>1.2678611</v>
      </c>
      <c r="D176">
        <v>3.2722869999999999</v>
      </c>
      <c r="E176">
        <v>2.5564485000000001</v>
      </c>
      <c r="G176">
        <f t="shared" si="10"/>
        <v>9.4943964999999988</v>
      </c>
      <c r="H176">
        <f t="shared" si="11"/>
        <v>9.4117860999999987</v>
      </c>
      <c r="I176">
        <f t="shared" si="12"/>
        <v>11.416212</v>
      </c>
      <c r="J176">
        <f t="shared" si="13"/>
        <v>10.7003735</v>
      </c>
      <c r="L176" t="s">
        <v>569</v>
      </c>
      <c r="M176">
        <v>0</v>
      </c>
      <c r="N176">
        <f t="shared" si="14"/>
        <v>0</v>
      </c>
    </row>
    <row r="177" spans="1:14" x14ac:dyDescent="0.2">
      <c r="A177" t="s">
        <v>294</v>
      </c>
      <c r="B177">
        <v>1.3504715</v>
      </c>
      <c r="C177">
        <v>1.2678611</v>
      </c>
      <c r="D177">
        <v>3.2722869999999999</v>
      </c>
      <c r="E177">
        <v>2.5564485000000001</v>
      </c>
      <c r="G177">
        <f t="shared" si="10"/>
        <v>9.4943964999999988</v>
      </c>
      <c r="H177">
        <f t="shared" si="11"/>
        <v>9.4117860999999987</v>
      </c>
      <c r="I177">
        <f t="shared" si="12"/>
        <v>11.416212</v>
      </c>
      <c r="J177">
        <f t="shared" si="13"/>
        <v>10.7003735</v>
      </c>
      <c r="L177" t="s">
        <v>569</v>
      </c>
      <c r="M177">
        <v>0</v>
      </c>
      <c r="N177">
        <f t="shared" si="14"/>
        <v>0</v>
      </c>
    </row>
    <row r="178" spans="1:14" x14ac:dyDescent="0.2">
      <c r="A178" t="s">
        <v>295</v>
      </c>
      <c r="B178">
        <v>-1.9035645000000001</v>
      </c>
      <c r="C178">
        <v>-2.2149057000000001</v>
      </c>
      <c r="D178">
        <v>1.6195698000000001</v>
      </c>
      <c r="E178">
        <v>1.6254312</v>
      </c>
      <c r="G178">
        <f t="shared" si="10"/>
        <v>6.2403604999999995</v>
      </c>
      <c r="H178">
        <f t="shared" si="11"/>
        <v>5.9290192999999993</v>
      </c>
      <c r="I178">
        <f t="shared" si="12"/>
        <v>9.7634948000000001</v>
      </c>
      <c r="J178">
        <f t="shared" si="13"/>
        <v>9.7693561999999989</v>
      </c>
      <c r="L178" t="s">
        <v>591</v>
      </c>
      <c r="M178">
        <v>0</v>
      </c>
      <c r="N178">
        <f t="shared" si="14"/>
        <v>0</v>
      </c>
    </row>
    <row r="179" spans="1:14" x14ac:dyDescent="0.2">
      <c r="A179" t="s">
        <v>296</v>
      </c>
      <c r="B179">
        <v>-3.2652972</v>
      </c>
      <c r="C179">
        <v>-2.8720279999999998</v>
      </c>
      <c r="D179">
        <v>9.9987804999999999E-2</v>
      </c>
      <c r="E179">
        <v>-0.11950355999999999</v>
      </c>
      <c r="G179">
        <f t="shared" si="10"/>
        <v>4.8786277999999994</v>
      </c>
      <c r="H179">
        <f t="shared" si="11"/>
        <v>5.2718969999999992</v>
      </c>
      <c r="I179">
        <f t="shared" si="12"/>
        <v>8.243912804999999</v>
      </c>
      <c r="J179">
        <f t="shared" si="13"/>
        <v>8.0244214399999994</v>
      </c>
      <c r="L179" t="s">
        <v>649</v>
      </c>
      <c r="M179">
        <v>0</v>
      </c>
      <c r="N179">
        <f t="shared" si="14"/>
        <v>0</v>
      </c>
    </row>
    <row r="180" spans="1:14" x14ac:dyDescent="0.2">
      <c r="A180" t="s">
        <v>297</v>
      </c>
      <c r="B180">
        <v>-4.6594195000000003</v>
      </c>
      <c r="C180">
        <v>-4.9307220000000003</v>
      </c>
      <c r="D180">
        <v>-3.7318153000000001</v>
      </c>
      <c r="E180">
        <v>-3.9248843</v>
      </c>
      <c r="G180">
        <f t="shared" si="10"/>
        <v>3.4845054999999991</v>
      </c>
      <c r="H180">
        <f t="shared" si="11"/>
        <v>3.2132029999999991</v>
      </c>
      <c r="I180">
        <f t="shared" si="12"/>
        <v>4.4121096999999994</v>
      </c>
      <c r="J180">
        <f t="shared" si="13"/>
        <v>4.219040699999999</v>
      </c>
      <c r="L180" t="s">
        <v>569</v>
      </c>
      <c r="M180">
        <v>0</v>
      </c>
      <c r="N180">
        <f t="shared" si="14"/>
        <v>0</v>
      </c>
    </row>
    <row r="181" spans="1:14" x14ac:dyDescent="0.2">
      <c r="A181" t="s">
        <v>298</v>
      </c>
      <c r="B181">
        <v>-1.9734555</v>
      </c>
      <c r="C181">
        <v>-1.9427350000000001</v>
      </c>
      <c r="D181">
        <v>-1.5086396</v>
      </c>
      <c r="E181">
        <v>-2.1760644999999998</v>
      </c>
      <c r="G181">
        <f t="shared" si="10"/>
        <v>6.1704694999999994</v>
      </c>
      <c r="H181">
        <f t="shared" si="11"/>
        <v>6.2011899999999995</v>
      </c>
      <c r="I181">
        <f t="shared" si="12"/>
        <v>6.635285399999999</v>
      </c>
      <c r="J181">
        <f t="shared" si="13"/>
        <v>5.9678604999999996</v>
      </c>
      <c r="L181" t="s">
        <v>650</v>
      </c>
      <c r="M181">
        <v>0.25831999999999999</v>
      </c>
      <c r="N181">
        <f t="shared" si="14"/>
        <v>1</v>
      </c>
    </row>
    <row r="182" spans="1:14" x14ac:dyDescent="0.2">
      <c r="A182" t="s">
        <v>299</v>
      </c>
      <c r="B182">
        <v>-3.4917761999999999</v>
      </c>
      <c r="C182">
        <v>-3.9615836</v>
      </c>
      <c r="D182">
        <v>-2.6168783000000002</v>
      </c>
      <c r="E182">
        <v>-2.3211154999999999</v>
      </c>
      <c r="G182">
        <f t="shared" si="10"/>
        <v>4.6521487999999991</v>
      </c>
      <c r="H182">
        <f t="shared" si="11"/>
        <v>4.1823413999999994</v>
      </c>
      <c r="I182">
        <f t="shared" si="12"/>
        <v>5.5270466999999996</v>
      </c>
      <c r="J182">
        <f t="shared" si="13"/>
        <v>5.8228095</v>
      </c>
      <c r="L182" t="s">
        <v>651</v>
      </c>
      <c r="M182">
        <v>0</v>
      </c>
      <c r="N182">
        <f t="shared" si="14"/>
        <v>0</v>
      </c>
    </row>
    <row r="183" spans="1:14" x14ac:dyDescent="0.2">
      <c r="A183" t="s">
        <v>300</v>
      </c>
      <c r="B183">
        <v>-1.8172033999999999</v>
      </c>
      <c r="C183">
        <v>-1.1616572999999999</v>
      </c>
      <c r="D183">
        <v>1.3476131</v>
      </c>
      <c r="E183">
        <v>0.48796093000000001</v>
      </c>
      <c r="G183">
        <f t="shared" si="10"/>
        <v>6.3267215999999991</v>
      </c>
      <c r="H183">
        <f t="shared" si="11"/>
        <v>6.9822676999999995</v>
      </c>
      <c r="I183">
        <f t="shared" si="12"/>
        <v>9.4915380999999996</v>
      </c>
      <c r="J183">
        <f t="shared" si="13"/>
        <v>8.6318859299999993</v>
      </c>
      <c r="L183" t="s">
        <v>652</v>
      </c>
      <c r="M183">
        <v>1.0599999999999899E-2</v>
      </c>
      <c r="N183">
        <f t="shared" si="14"/>
        <v>1</v>
      </c>
    </row>
    <row r="184" spans="1:14" x14ac:dyDescent="0.2">
      <c r="A184" t="s">
        <v>301</v>
      </c>
      <c r="B184">
        <v>-0.94646509999999995</v>
      </c>
      <c r="C184">
        <v>-0.21534258000000001</v>
      </c>
      <c r="D184">
        <v>-1.3332638999999999</v>
      </c>
      <c r="E184">
        <v>-1.8957117000000001</v>
      </c>
      <c r="G184">
        <f t="shared" si="10"/>
        <v>7.1974598999999992</v>
      </c>
      <c r="H184">
        <f t="shared" si="11"/>
        <v>7.9285824199999997</v>
      </c>
      <c r="I184">
        <f t="shared" si="12"/>
        <v>6.810661099999999</v>
      </c>
      <c r="J184">
        <f t="shared" si="13"/>
        <v>6.2482132999999997</v>
      </c>
      <c r="L184" t="s">
        <v>653</v>
      </c>
      <c r="M184">
        <v>0</v>
      </c>
      <c r="N184">
        <f t="shared" si="14"/>
        <v>0</v>
      </c>
    </row>
    <row r="185" spans="1:14" x14ac:dyDescent="0.2">
      <c r="A185" t="s">
        <v>302</v>
      </c>
      <c r="B185">
        <v>-0.12552833999999999</v>
      </c>
      <c r="C185">
        <v>1.1490278</v>
      </c>
      <c r="D185">
        <v>-0.51454909999999998</v>
      </c>
      <c r="E185">
        <v>-2.5382967000000001</v>
      </c>
      <c r="G185">
        <f t="shared" si="10"/>
        <v>8.0183966599999987</v>
      </c>
      <c r="H185">
        <f t="shared" si="11"/>
        <v>9.2929528000000001</v>
      </c>
      <c r="I185">
        <f t="shared" si="12"/>
        <v>7.6293758999999994</v>
      </c>
      <c r="J185">
        <f t="shared" si="13"/>
        <v>5.6056282999999993</v>
      </c>
      <c r="L185" t="s">
        <v>654</v>
      </c>
      <c r="M185">
        <v>-0.31819999999999998</v>
      </c>
      <c r="N185">
        <f t="shared" si="14"/>
        <v>1</v>
      </c>
    </row>
    <row r="186" spans="1:14" x14ac:dyDescent="0.2">
      <c r="A186" t="s">
        <v>303</v>
      </c>
      <c r="B186">
        <v>-4.6878386000000001</v>
      </c>
      <c r="C186">
        <v>-4.6902666000000002</v>
      </c>
      <c r="D186">
        <v>-6.0179830000000002E-3</v>
      </c>
      <c r="E186">
        <v>-0.71753454000000005</v>
      </c>
      <c r="G186">
        <f t="shared" si="10"/>
        <v>3.4560863999999993</v>
      </c>
      <c r="H186">
        <f t="shared" si="11"/>
        <v>3.4536583999999992</v>
      </c>
      <c r="I186">
        <f t="shared" si="12"/>
        <v>8.1379070169999999</v>
      </c>
      <c r="J186">
        <f t="shared" si="13"/>
        <v>7.4263904599999995</v>
      </c>
      <c r="L186" t="s">
        <v>655</v>
      </c>
      <c r="M186">
        <v>0</v>
      </c>
      <c r="N186">
        <f t="shared" si="14"/>
        <v>0</v>
      </c>
    </row>
    <row r="187" spans="1:14" x14ac:dyDescent="0.2">
      <c r="A187" t="s">
        <v>304</v>
      </c>
      <c r="B187">
        <v>-3.8198430000000001</v>
      </c>
      <c r="C187">
        <v>-3.9520335000000002</v>
      </c>
      <c r="D187">
        <v>1.3529358</v>
      </c>
      <c r="E187">
        <v>1.4527273999999999</v>
      </c>
      <c r="G187">
        <f t="shared" si="10"/>
        <v>4.3240819999999989</v>
      </c>
      <c r="H187">
        <f t="shared" si="11"/>
        <v>4.1918914999999988</v>
      </c>
      <c r="I187">
        <f t="shared" si="12"/>
        <v>9.4968608000000003</v>
      </c>
      <c r="J187">
        <f t="shared" si="13"/>
        <v>9.5966524</v>
      </c>
      <c r="L187" t="s">
        <v>554</v>
      </c>
      <c r="M187">
        <v>0</v>
      </c>
      <c r="N187">
        <f t="shared" si="14"/>
        <v>0</v>
      </c>
    </row>
    <row r="188" spans="1:14" x14ac:dyDescent="0.2">
      <c r="A188" t="s">
        <v>305</v>
      </c>
      <c r="B188">
        <v>0.83111906000000002</v>
      </c>
      <c r="C188">
        <v>0.98367022999999998</v>
      </c>
      <c r="D188">
        <v>3.1596860000000002</v>
      </c>
      <c r="E188">
        <v>1.7816094</v>
      </c>
      <c r="G188">
        <f t="shared" si="10"/>
        <v>8.9750440600000001</v>
      </c>
      <c r="H188">
        <f t="shared" si="11"/>
        <v>9.1275952299999989</v>
      </c>
      <c r="I188">
        <f t="shared" si="12"/>
        <v>11.303611</v>
      </c>
      <c r="J188">
        <f t="shared" si="13"/>
        <v>9.9255344000000001</v>
      </c>
      <c r="L188" t="s">
        <v>566</v>
      </c>
      <c r="M188">
        <v>0</v>
      </c>
      <c r="N188">
        <f t="shared" si="14"/>
        <v>0</v>
      </c>
    </row>
    <row r="189" spans="1:14" x14ac:dyDescent="0.2">
      <c r="A189" t="s">
        <v>306</v>
      </c>
      <c r="B189">
        <v>0.47843564</v>
      </c>
      <c r="C189">
        <v>-0.40613212999999998</v>
      </c>
      <c r="D189">
        <v>-2.6188102</v>
      </c>
      <c r="E189">
        <v>-1.5234825999999999</v>
      </c>
      <c r="G189">
        <f t="shared" si="10"/>
        <v>8.6223606400000001</v>
      </c>
      <c r="H189">
        <f t="shared" si="11"/>
        <v>7.7377928699999998</v>
      </c>
      <c r="I189">
        <f t="shared" si="12"/>
        <v>5.525114799999999</v>
      </c>
      <c r="J189">
        <f t="shared" si="13"/>
        <v>6.6204423999999999</v>
      </c>
      <c r="L189" t="s">
        <v>656</v>
      </c>
      <c r="M189">
        <v>-9.2649999999999996E-2</v>
      </c>
      <c r="N189">
        <f t="shared" si="14"/>
        <v>1</v>
      </c>
    </row>
    <row r="190" spans="1:14" x14ac:dyDescent="0.2">
      <c r="A190" t="s">
        <v>307</v>
      </c>
      <c r="B190">
        <v>-4.3555219999999997</v>
      </c>
      <c r="C190">
        <v>-4.0347776</v>
      </c>
      <c r="D190">
        <v>-2.3223717000000001</v>
      </c>
      <c r="E190">
        <v>-1.8405176000000001</v>
      </c>
      <c r="G190">
        <f t="shared" si="10"/>
        <v>3.7884029999999997</v>
      </c>
      <c r="H190">
        <f t="shared" si="11"/>
        <v>4.1091473999999995</v>
      </c>
      <c r="I190">
        <f t="shared" si="12"/>
        <v>5.8215532999999997</v>
      </c>
      <c r="J190">
        <f t="shared" si="13"/>
        <v>6.3034073999999993</v>
      </c>
      <c r="L190" t="s">
        <v>588</v>
      </c>
      <c r="M190">
        <v>0</v>
      </c>
      <c r="N190">
        <f t="shared" si="14"/>
        <v>0</v>
      </c>
    </row>
    <row r="191" spans="1:14" x14ac:dyDescent="0.2">
      <c r="A191" t="s">
        <v>308</v>
      </c>
      <c r="B191">
        <v>1.3713652999999999</v>
      </c>
      <c r="C191">
        <v>0.96514750000000005</v>
      </c>
      <c r="D191">
        <v>1.5729077</v>
      </c>
      <c r="E191">
        <v>0.19707095999999999</v>
      </c>
      <c r="G191">
        <f t="shared" si="10"/>
        <v>9.5152903000000002</v>
      </c>
      <c r="H191">
        <f t="shared" si="11"/>
        <v>9.1090724999999999</v>
      </c>
      <c r="I191">
        <f t="shared" si="12"/>
        <v>9.7168326999999994</v>
      </c>
      <c r="J191">
        <f t="shared" si="13"/>
        <v>8.340995959999999</v>
      </c>
      <c r="L191" t="s">
        <v>657</v>
      </c>
      <c r="M191">
        <v>0</v>
      </c>
      <c r="N191">
        <f t="shared" si="14"/>
        <v>0</v>
      </c>
    </row>
    <row r="192" spans="1:14" x14ac:dyDescent="0.2">
      <c r="A192" t="s">
        <v>309</v>
      </c>
      <c r="B192">
        <v>10.975142999999999</v>
      </c>
      <c r="C192">
        <v>16.202283999999999</v>
      </c>
      <c r="D192">
        <v>2.3799190000000001</v>
      </c>
      <c r="E192">
        <v>0.83179829999999999</v>
      </c>
      <c r="G192">
        <f t="shared" si="10"/>
        <v>19.119067999999999</v>
      </c>
      <c r="H192">
        <f t="shared" si="11"/>
        <v>24.346208999999998</v>
      </c>
      <c r="I192">
        <f t="shared" si="12"/>
        <v>10.523844</v>
      </c>
      <c r="J192">
        <f t="shared" si="13"/>
        <v>8.9757232999999985</v>
      </c>
      <c r="L192" t="s">
        <v>658</v>
      </c>
      <c r="M192">
        <v>0</v>
      </c>
      <c r="N192">
        <f t="shared" si="14"/>
        <v>0</v>
      </c>
    </row>
    <row r="193" spans="1:14" x14ac:dyDescent="0.2">
      <c r="A193" t="s">
        <v>310</v>
      </c>
      <c r="B193">
        <v>-4.5820784999999997</v>
      </c>
      <c r="C193">
        <v>-4.7962837</v>
      </c>
      <c r="D193">
        <v>5.0495877</v>
      </c>
      <c r="E193">
        <v>3.3722348000000002</v>
      </c>
      <c r="G193">
        <f t="shared" si="10"/>
        <v>3.5618464999999997</v>
      </c>
      <c r="H193">
        <f t="shared" si="11"/>
        <v>3.3476412999999994</v>
      </c>
      <c r="I193">
        <f t="shared" si="12"/>
        <v>13.193512699999999</v>
      </c>
      <c r="J193">
        <f t="shared" si="13"/>
        <v>11.516159800000001</v>
      </c>
      <c r="L193" t="s">
        <v>659</v>
      </c>
      <c r="M193">
        <v>0</v>
      </c>
      <c r="N193">
        <f t="shared" si="14"/>
        <v>0</v>
      </c>
    </row>
    <row r="194" spans="1:14" x14ac:dyDescent="0.2">
      <c r="A194" t="s">
        <v>311</v>
      </c>
      <c r="B194">
        <v>-0.11316386000000001</v>
      </c>
      <c r="C194">
        <v>-0.27635275999999998</v>
      </c>
      <c r="D194">
        <v>-3.0554993000000001</v>
      </c>
      <c r="E194">
        <v>-2.9038463000000001</v>
      </c>
      <c r="G194">
        <f t="shared" si="10"/>
        <v>8.0307611399999992</v>
      </c>
      <c r="H194">
        <f t="shared" si="11"/>
        <v>7.8675722399999994</v>
      </c>
      <c r="I194">
        <f t="shared" si="12"/>
        <v>5.0884256999999993</v>
      </c>
      <c r="J194">
        <f t="shared" si="13"/>
        <v>5.2400786999999998</v>
      </c>
      <c r="L194" t="s">
        <v>636</v>
      </c>
      <c r="M194">
        <v>0</v>
      </c>
      <c r="N194">
        <f t="shared" si="14"/>
        <v>0</v>
      </c>
    </row>
    <row r="195" spans="1:14" x14ac:dyDescent="0.2">
      <c r="A195" t="s">
        <v>312</v>
      </c>
      <c r="B195">
        <v>-1.1760093</v>
      </c>
      <c r="C195">
        <v>-1.386064</v>
      </c>
      <c r="D195">
        <v>2.6745002000000002</v>
      </c>
      <c r="E195">
        <v>2.7144965999999999</v>
      </c>
      <c r="G195">
        <f t="shared" ref="G195:G219" si="15">B195+8.143925</f>
        <v>6.9679156999999989</v>
      </c>
      <c r="H195">
        <f t="shared" ref="H195:H219" si="16">C195+8.143925</f>
        <v>6.7578609999999992</v>
      </c>
      <c r="I195">
        <f t="shared" ref="I195:I219" si="17">D195+8.143925</f>
        <v>10.8184252</v>
      </c>
      <c r="J195">
        <f t="shared" ref="J195:J219" si="18">E195+8.143925</f>
        <v>10.8584216</v>
      </c>
      <c r="L195" t="s">
        <v>660</v>
      </c>
      <c r="M195">
        <v>0</v>
      </c>
      <c r="N195">
        <f t="shared" ref="N195:N219" si="19">IF(M195&lt;&gt;0,1,0)</f>
        <v>0</v>
      </c>
    </row>
    <row r="196" spans="1:14" x14ac:dyDescent="0.2">
      <c r="A196" t="s">
        <v>313</v>
      </c>
      <c r="B196">
        <v>-7.0207389999999995E-2</v>
      </c>
      <c r="C196">
        <v>-0.49889045999999998</v>
      </c>
      <c r="D196">
        <v>-1.3492925</v>
      </c>
      <c r="E196">
        <v>-1.6684237</v>
      </c>
      <c r="G196">
        <f t="shared" si="15"/>
        <v>8.0737176099999992</v>
      </c>
      <c r="H196">
        <f t="shared" si="16"/>
        <v>7.6450345399999993</v>
      </c>
      <c r="I196">
        <f t="shared" si="17"/>
        <v>6.7946324999999996</v>
      </c>
      <c r="J196">
        <f t="shared" si="18"/>
        <v>6.4755012999999995</v>
      </c>
      <c r="L196" t="s">
        <v>661</v>
      </c>
      <c r="M196">
        <v>0</v>
      </c>
      <c r="N196">
        <f t="shared" si="19"/>
        <v>0</v>
      </c>
    </row>
    <row r="197" spans="1:14" x14ac:dyDescent="0.2">
      <c r="A197" t="s">
        <v>314</v>
      </c>
      <c r="B197">
        <v>0.24520623999999999</v>
      </c>
      <c r="C197">
        <v>-0.58486649999999996</v>
      </c>
      <c r="D197">
        <v>1.3572812000000001</v>
      </c>
      <c r="E197">
        <v>0.73886967000000003</v>
      </c>
      <c r="G197">
        <f t="shared" si="15"/>
        <v>8.3891312399999993</v>
      </c>
      <c r="H197">
        <f t="shared" si="16"/>
        <v>7.559058499999999</v>
      </c>
      <c r="I197">
        <f t="shared" si="17"/>
        <v>9.5012061999999986</v>
      </c>
      <c r="J197">
        <f t="shared" si="18"/>
        <v>8.8827946699999991</v>
      </c>
      <c r="L197" t="s">
        <v>621</v>
      </c>
      <c r="M197">
        <v>0</v>
      </c>
      <c r="N197">
        <f t="shared" si="19"/>
        <v>0</v>
      </c>
    </row>
    <row r="198" spans="1:14" x14ac:dyDescent="0.2">
      <c r="A198" t="s">
        <v>315</v>
      </c>
      <c r="B198">
        <v>-2.4182540000000001</v>
      </c>
      <c r="C198">
        <v>-2.6066468</v>
      </c>
      <c r="D198">
        <v>-3.1640640000000002</v>
      </c>
      <c r="E198">
        <v>-3.5557685000000001</v>
      </c>
      <c r="G198">
        <f t="shared" si="15"/>
        <v>5.7256709999999993</v>
      </c>
      <c r="H198">
        <f t="shared" si="16"/>
        <v>5.5372781999999994</v>
      </c>
      <c r="I198">
        <f t="shared" si="17"/>
        <v>4.9798609999999996</v>
      </c>
      <c r="J198">
        <f t="shared" si="18"/>
        <v>4.5881564999999993</v>
      </c>
      <c r="L198" t="s">
        <v>662</v>
      </c>
      <c r="M198">
        <v>0</v>
      </c>
      <c r="N198">
        <f t="shared" si="19"/>
        <v>0</v>
      </c>
    </row>
    <row r="199" spans="1:14" x14ac:dyDescent="0.2">
      <c r="A199" t="s">
        <v>316</v>
      </c>
      <c r="B199">
        <v>-4.4868959999999998</v>
      </c>
      <c r="C199">
        <v>-3.6691220000000002</v>
      </c>
      <c r="D199">
        <v>-1.7410521999999999</v>
      </c>
      <c r="E199">
        <v>-1.9388196</v>
      </c>
      <c r="G199">
        <f t="shared" si="15"/>
        <v>3.6570289999999996</v>
      </c>
      <c r="H199">
        <f t="shared" si="16"/>
        <v>4.4748029999999996</v>
      </c>
      <c r="I199">
        <f t="shared" si="17"/>
        <v>6.402872799999999</v>
      </c>
      <c r="J199">
        <f t="shared" si="18"/>
        <v>6.205105399999999</v>
      </c>
      <c r="L199" t="s">
        <v>569</v>
      </c>
      <c r="M199">
        <v>0</v>
      </c>
      <c r="N199">
        <f t="shared" si="19"/>
        <v>0</v>
      </c>
    </row>
    <row r="200" spans="1:14" x14ac:dyDescent="0.2">
      <c r="A200" t="s">
        <v>317</v>
      </c>
      <c r="B200">
        <v>3.3501687000000002</v>
      </c>
      <c r="C200">
        <v>1.4343840999999999</v>
      </c>
      <c r="D200">
        <v>-0.10230690000000001</v>
      </c>
      <c r="E200">
        <v>-0.78256303000000005</v>
      </c>
      <c r="G200">
        <f t="shared" si="15"/>
        <v>11.494093700000001</v>
      </c>
      <c r="H200">
        <f t="shared" si="16"/>
        <v>9.5783090999999985</v>
      </c>
      <c r="I200">
        <f t="shared" si="17"/>
        <v>8.0416180999999991</v>
      </c>
      <c r="J200">
        <f t="shared" si="18"/>
        <v>7.361361969999999</v>
      </c>
      <c r="L200" t="s">
        <v>563</v>
      </c>
      <c r="M200">
        <v>9.9999999999999898E-3</v>
      </c>
      <c r="N200">
        <f t="shared" si="19"/>
        <v>1</v>
      </c>
    </row>
    <row r="201" spans="1:14" x14ac:dyDescent="0.2">
      <c r="A201" t="s">
        <v>318</v>
      </c>
      <c r="B201">
        <v>-3.2454795999999999</v>
      </c>
      <c r="C201">
        <v>-4.2812049999999999</v>
      </c>
      <c r="D201">
        <v>-2.3350806</v>
      </c>
      <c r="E201">
        <v>-3.4494533999999999</v>
      </c>
      <c r="G201">
        <f t="shared" si="15"/>
        <v>4.8984453999999999</v>
      </c>
      <c r="H201">
        <f t="shared" si="16"/>
        <v>3.8627199999999995</v>
      </c>
      <c r="I201">
        <f t="shared" si="17"/>
        <v>5.8088443999999999</v>
      </c>
      <c r="J201">
        <f t="shared" si="18"/>
        <v>4.6944716</v>
      </c>
      <c r="L201" t="s">
        <v>569</v>
      </c>
      <c r="M201">
        <v>0</v>
      </c>
      <c r="N201">
        <f t="shared" si="19"/>
        <v>0</v>
      </c>
    </row>
    <row r="202" spans="1:14" x14ac:dyDescent="0.2">
      <c r="A202" t="s">
        <v>319</v>
      </c>
      <c r="B202">
        <v>1.7534926</v>
      </c>
      <c r="C202">
        <v>0.41705345999999999</v>
      </c>
      <c r="D202">
        <v>-2.2723973000000002</v>
      </c>
      <c r="E202">
        <v>-2.8767752999999998</v>
      </c>
      <c r="G202">
        <f t="shared" si="15"/>
        <v>9.8974175999999989</v>
      </c>
      <c r="H202">
        <f t="shared" si="16"/>
        <v>8.5609784599999994</v>
      </c>
      <c r="I202">
        <f t="shared" si="17"/>
        <v>5.8715276999999997</v>
      </c>
      <c r="J202">
        <f t="shared" si="18"/>
        <v>5.2671496999999992</v>
      </c>
      <c r="L202" t="s">
        <v>542</v>
      </c>
      <c r="M202">
        <v>0</v>
      </c>
      <c r="N202">
        <f t="shared" si="19"/>
        <v>0</v>
      </c>
    </row>
    <row r="203" spans="1:14" x14ac:dyDescent="0.2">
      <c r="A203" t="s">
        <v>320</v>
      </c>
      <c r="B203">
        <v>1.8446505</v>
      </c>
      <c r="C203">
        <v>0.35802840000000002</v>
      </c>
      <c r="D203">
        <v>-0.63167510000000004</v>
      </c>
      <c r="E203">
        <v>-3.1304774000000002</v>
      </c>
      <c r="G203">
        <f t="shared" si="15"/>
        <v>9.9885754999999996</v>
      </c>
      <c r="H203">
        <f t="shared" si="16"/>
        <v>8.5019533999999997</v>
      </c>
      <c r="I203">
        <f t="shared" si="17"/>
        <v>7.5122498999999996</v>
      </c>
      <c r="J203">
        <f t="shared" si="18"/>
        <v>5.0134475999999992</v>
      </c>
      <c r="L203" t="s">
        <v>663</v>
      </c>
      <c r="M203">
        <v>0</v>
      </c>
      <c r="N203">
        <f t="shared" si="19"/>
        <v>0</v>
      </c>
    </row>
    <row r="204" spans="1:14" x14ac:dyDescent="0.2">
      <c r="A204" t="s">
        <v>321</v>
      </c>
      <c r="B204">
        <v>0.36986356999999997</v>
      </c>
      <c r="C204">
        <v>-2.7472061999999999</v>
      </c>
      <c r="D204">
        <v>2.4394667000000001</v>
      </c>
      <c r="E204">
        <v>1.0193197000000001</v>
      </c>
      <c r="G204">
        <f t="shared" si="15"/>
        <v>8.5137885699999991</v>
      </c>
      <c r="H204">
        <f t="shared" si="16"/>
        <v>5.3967187999999995</v>
      </c>
      <c r="I204">
        <f t="shared" si="17"/>
        <v>10.5833917</v>
      </c>
      <c r="J204">
        <f t="shared" si="18"/>
        <v>9.1632446999999999</v>
      </c>
      <c r="L204" t="s">
        <v>605</v>
      </c>
      <c r="M204">
        <v>0.1173</v>
      </c>
      <c r="N204">
        <f t="shared" si="19"/>
        <v>1</v>
      </c>
    </row>
    <row r="205" spans="1:14" x14ac:dyDescent="0.2">
      <c r="A205" t="s">
        <v>322</v>
      </c>
      <c r="B205">
        <v>-0.84802840000000002</v>
      </c>
      <c r="C205">
        <v>-1.2575510000000001</v>
      </c>
      <c r="D205">
        <v>6.4842504999999999</v>
      </c>
      <c r="E205">
        <v>5.9058022000000001</v>
      </c>
      <c r="G205">
        <f t="shared" si="15"/>
        <v>7.295896599999999</v>
      </c>
      <c r="H205">
        <f t="shared" si="16"/>
        <v>6.8863739999999991</v>
      </c>
      <c r="I205">
        <f t="shared" si="17"/>
        <v>14.628175499999999</v>
      </c>
      <c r="J205">
        <f t="shared" si="18"/>
        <v>14.0497272</v>
      </c>
      <c r="L205" t="s">
        <v>506</v>
      </c>
      <c r="M205">
        <v>0</v>
      </c>
      <c r="N205">
        <f t="shared" si="19"/>
        <v>0</v>
      </c>
    </row>
    <row r="206" spans="1:14" x14ac:dyDescent="0.2">
      <c r="A206" t="s">
        <v>323</v>
      </c>
      <c r="B206">
        <v>-1.8689355000000001</v>
      </c>
      <c r="C206">
        <v>-1.6051846000000001</v>
      </c>
      <c r="D206">
        <v>0.67954665000000003</v>
      </c>
      <c r="E206">
        <v>2.0955954000000001</v>
      </c>
      <c r="G206">
        <f t="shared" si="15"/>
        <v>6.2749894999999993</v>
      </c>
      <c r="H206">
        <f t="shared" si="16"/>
        <v>6.5387403999999991</v>
      </c>
      <c r="I206">
        <f t="shared" si="17"/>
        <v>8.8234716500000001</v>
      </c>
      <c r="J206">
        <f t="shared" si="18"/>
        <v>10.2395204</v>
      </c>
      <c r="L206" t="s">
        <v>576</v>
      </c>
      <c r="M206">
        <v>-0.34</v>
      </c>
      <c r="N206">
        <f t="shared" si="19"/>
        <v>1</v>
      </c>
    </row>
    <row r="207" spans="1:14" x14ac:dyDescent="0.2">
      <c r="A207" t="s">
        <v>324</v>
      </c>
      <c r="B207">
        <v>1.2629385</v>
      </c>
      <c r="C207">
        <v>0.67019963000000005</v>
      </c>
      <c r="D207">
        <v>1.4424379000000001</v>
      </c>
      <c r="E207">
        <v>0.5739976</v>
      </c>
      <c r="G207">
        <f t="shared" si="15"/>
        <v>9.4068635</v>
      </c>
      <c r="H207">
        <f t="shared" si="16"/>
        <v>8.8141246300000002</v>
      </c>
      <c r="I207">
        <f t="shared" si="17"/>
        <v>9.5863628999999992</v>
      </c>
      <c r="J207">
        <f t="shared" si="18"/>
        <v>8.7179225999999996</v>
      </c>
      <c r="L207" t="s">
        <v>621</v>
      </c>
      <c r="M207">
        <v>1.5866666666666598E-2</v>
      </c>
      <c r="N207">
        <f t="shared" si="19"/>
        <v>1</v>
      </c>
    </row>
    <row r="208" spans="1:14" x14ac:dyDescent="0.2">
      <c r="A208" t="s">
        <v>325</v>
      </c>
      <c r="B208">
        <v>-3.802835</v>
      </c>
      <c r="C208">
        <v>-4.3587645999999998</v>
      </c>
      <c r="D208">
        <v>-0.1619913</v>
      </c>
      <c r="E208">
        <v>-2.9785194000000002</v>
      </c>
      <c r="G208">
        <f t="shared" si="15"/>
        <v>4.3410899999999994</v>
      </c>
      <c r="H208">
        <f t="shared" si="16"/>
        <v>3.7851603999999996</v>
      </c>
      <c r="I208">
        <f t="shared" si="17"/>
        <v>7.981933699999999</v>
      </c>
      <c r="J208">
        <f t="shared" si="18"/>
        <v>5.1654055999999997</v>
      </c>
      <c r="L208" t="s">
        <v>664</v>
      </c>
      <c r="M208">
        <v>0.12947500000000001</v>
      </c>
      <c r="N208">
        <f t="shared" si="19"/>
        <v>1</v>
      </c>
    </row>
    <row r="209" spans="1:19" x14ac:dyDescent="0.2">
      <c r="A209" t="s">
        <v>326</v>
      </c>
      <c r="B209">
        <v>1.3820007000000001</v>
      </c>
      <c r="C209">
        <v>1.9975978999999999</v>
      </c>
      <c r="D209">
        <v>1.8908885</v>
      </c>
      <c r="E209">
        <v>0.26360685</v>
      </c>
      <c r="G209">
        <f t="shared" si="15"/>
        <v>9.5259257000000002</v>
      </c>
      <c r="H209">
        <f t="shared" si="16"/>
        <v>10.1415229</v>
      </c>
      <c r="I209">
        <f t="shared" si="17"/>
        <v>10.034813499999998</v>
      </c>
      <c r="J209">
        <f t="shared" si="18"/>
        <v>8.4075318499999998</v>
      </c>
      <c r="L209" t="s">
        <v>665</v>
      </c>
      <c r="M209">
        <v>0</v>
      </c>
      <c r="N209">
        <f t="shared" si="19"/>
        <v>0</v>
      </c>
    </row>
    <row r="210" spans="1:19" x14ac:dyDescent="0.2">
      <c r="A210" t="s">
        <v>327</v>
      </c>
      <c r="B210">
        <v>-2.8970929999999999</v>
      </c>
      <c r="C210">
        <v>-3.3764896000000002</v>
      </c>
      <c r="D210">
        <v>-2.1609379999999998</v>
      </c>
      <c r="E210">
        <v>-1.7556285</v>
      </c>
      <c r="G210">
        <f t="shared" si="15"/>
        <v>5.2468319999999995</v>
      </c>
      <c r="H210">
        <f t="shared" si="16"/>
        <v>4.7674353999999992</v>
      </c>
      <c r="I210">
        <f t="shared" si="17"/>
        <v>5.9829869999999996</v>
      </c>
      <c r="J210">
        <f t="shared" si="18"/>
        <v>6.3882964999999992</v>
      </c>
      <c r="L210" t="s">
        <v>569</v>
      </c>
      <c r="M210">
        <v>0</v>
      </c>
      <c r="N210">
        <f t="shared" si="19"/>
        <v>0</v>
      </c>
    </row>
    <row r="211" spans="1:19" x14ac:dyDescent="0.2">
      <c r="A211" t="s">
        <v>328</v>
      </c>
      <c r="B211">
        <v>4.3141160000000003</v>
      </c>
      <c r="C211">
        <v>3.1231922999999999</v>
      </c>
      <c r="D211">
        <v>0.90425926000000001</v>
      </c>
      <c r="E211">
        <v>1.3476136999999999</v>
      </c>
      <c r="G211">
        <f t="shared" si="15"/>
        <v>12.458041</v>
      </c>
      <c r="H211">
        <f t="shared" si="16"/>
        <v>11.267117299999999</v>
      </c>
      <c r="I211">
        <f t="shared" si="17"/>
        <v>9.0481842599999993</v>
      </c>
      <c r="J211">
        <f t="shared" si="18"/>
        <v>9.4915386999999996</v>
      </c>
      <c r="L211" t="s">
        <v>605</v>
      </c>
      <c r="M211">
        <v>0.40189999999999998</v>
      </c>
      <c r="N211">
        <f t="shared" si="19"/>
        <v>1</v>
      </c>
    </row>
    <row r="212" spans="1:19" x14ac:dyDescent="0.2">
      <c r="A212" t="s">
        <v>329</v>
      </c>
      <c r="B212">
        <v>-1.7021512999999999</v>
      </c>
      <c r="C212">
        <v>-2.0402749999999998</v>
      </c>
      <c r="D212">
        <v>-1.0951266</v>
      </c>
      <c r="E212">
        <v>-2.1117520000000001</v>
      </c>
      <c r="G212">
        <f t="shared" si="15"/>
        <v>6.4417736999999997</v>
      </c>
      <c r="H212">
        <f t="shared" si="16"/>
        <v>6.10365</v>
      </c>
      <c r="I212">
        <f t="shared" si="17"/>
        <v>7.048798399999999</v>
      </c>
      <c r="J212">
        <f t="shared" si="18"/>
        <v>6.0321729999999993</v>
      </c>
      <c r="L212" t="s">
        <v>557</v>
      </c>
      <c r="M212">
        <v>0</v>
      </c>
      <c r="N212">
        <f t="shared" si="19"/>
        <v>0</v>
      </c>
    </row>
    <row r="213" spans="1:19" x14ac:dyDescent="0.2">
      <c r="A213" t="s">
        <v>330</v>
      </c>
      <c r="B213">
        <v>3.1863782</v>
      </c>
      <c r="C213">
        <v>3.6897036999999999</v>
      </c>
      <c r="D213">
        <v>-1.2945892999999999</v>
      </c>
      <c r="E213">
        <v>-2.1904729999999999</v>
      </c>
      <c r="G213">
        <f t="shared" si="15"/>
        <v>11.330303199999999</v>
      </c>
      <c r="H213">
        <f t="shared" si="16"/>
        <v>11.833628699999998</v>
      </c>
      <c r="I213">
        <f t="shared" si="17"/>
        <v>6.8493356999999992</v>
      </c>
      <c r="J213">
        <f t="shared" si="18"/>
        <v>5.9534519999999995</v>
      </c>
      <c r="L213" t="s">
        <v>666</v>
      </c>
      <c r="M213">
        <v>0</v>
      </c>
      <c r="N213">
        <f t="shared" si="19"/>
        <v>0</v>
      </c>
    </row>
    <row r="214" spans="1:19" x14ac:dyDescent="0.2">
      <c r="A214" t="s">
        <v>331</v>
      </c>
      <c r="B214">
        <v>-0.31424034000000001</v>
      </c>
      <c r="C214">
        <v>-1.6626723000000001</v>
      </c>
      <c r="D214">
        <v>-0.97788434999999996</v>
      </c>
      <c r="E214">
        <v>-3.354034</v>
      </c>
      <c r="G214">
        <f t="shared" si="15"/>
        <v>7.8296846599999999</v>
      </c>
      <c r="H214">
        <f t="shared" si="16"/>
        <v>6.4812526999999989</v>
      </c>
      <c r="I214">
        <f t="shared" si="17"/>
        <v>7.1660406499999993</v>
      </c>
      <c r="J214">
        <f t="shared" si="18"/>
        <v>4.789890999999999</v>
      </c>
      <c r="L214" t="s">
        <v>629</v>
      </c>
      <c r="M214">
        <v>0</v>
      </c>
      <c r="N214">
        <f t="shared" si="19"/>
        <v>0</v>
      </c>
    </row>
    <row r="215" spans="1:19" x14ac:dyDescent="0.2">
      <c r="A215" t="s">
        <v>332</v>
      </c>
      <c r="B215">
        <v>1.943784</v>
      </c>
      <c r="C215">
        <v>1.1015725999999999</v>
      </c>
      <c r="D215">
        <v>-1.2309554</v>
      </c>
      <c r="E215">
        <v>-1.7049981000000001</v>
      </c>
      <c r="G215">
        <f t="shared" si="15"/>
        <v>10.087709</v>
      </c>
      <c r="H215">
        <f t="shared" si="16"/>
        <v>9.2454976000000002</v>
      </c>
      <c r="I215">
        <f t="shared" si="17"/>
        <v>6.9129695999999994</v>
      </c>
      <c r="J215">
        <f t="shared" si="18"/>
        <v>6.4389268999999993</v>
      </c>
      <c r="L215" t="s">
        <v>667</v>
      </c>
      <c r="M215">
        <v>0</v>
      </c>
      <c r="N215">
        <f t="shared" si="19"/>
        <v>0</v>
      </c>
    </row>
    <row r="216" spans="1:19" x14ac:dyDescent="0.2">
      <c r="A216" t="s">
        <v>333</v>
      </c>
      <c r="B216">
        <v>0.43557709999999999</v>
      </c>
      <c r="C216">
        <v>0.48362707999999999</v>
      </c>
      <c r="D216">
        <v>-0.35526833000000002</v>
      </c>
      <c r="E216">
        <v>-0.4405232</v>
      </c>
      <c r="G216">
        <f t="shared" si="15"/>
        <v>8.5795020999999991</v>
      </c>
      <c r="H216">
        <f t="shared" si="16"/>
        <v>8.6275520799999992</v>
      </c>
      <c r="I216">
        <f t="shared" si="17"/>
        <v>7.7886566699999991</v>
      </c>
      <c r="J216">
        <f t="shared" si="18"/>
        <v>7.7034017999999991</v>
      </c>
      <c r="L216" t="s">
        <v>668</v>
      </c>
      <c r="M216">
        <v>0.24914999999999901</v>
      </c>
      <c r="N216">
        <f t="shared" si="19"/>
        <v>1</v>
      </c>
    </row>
    <row r="217" spans="1:19" x14ac:dyDescent="0.2">
      <c r="A217" t="s">
        <v>334</v>
      </c>
      <c r="B217">
        <v>0.85996320000000004</v>
      </c>
      <c r="C217">
        <v>0.38660777000000002</v>
      </c>
      <c r="D217">
        <v>2.617486</v>
      </c>
      <c r="E217">
        <v>0.44412230000000003</v>
      </c>
      <c r="G217">
        <f t="shared" si="15"/>
        <v>9.0038881999999987</v>
      </c>
      <c r="H217">
        <f t="shared" si="16"/>
        <v>8.5305327699999989</v>
      </c>
      <c r="I217">
        <f t="shared" si="17"/>
        <v>10.761410999999999</v>
      </c>
      <c r="J217">
        <f t="shared" si="18"/>
        <v>8.5880472999999995</v>
      </c>
      <c r="L217" t="s">
        <v>669</v>
      </c>
      <c r="M217">
        <v>0</v>
      </c>
      <c r="N217">
        <f t="shared" si="19"/>
        <v>0</v>
      </c>
    </row>
    <row r="218" spans="1:19" x14ac:dyDescent="0.2">
      <c r="A218" t="s">
        <v>335</v>
      </c>
      <c r="B218">
        <v>-3.4765358000000002</v>
      </c>
      <c r="C218">
        <v>-3.8486050000000001</v>
      </c>
      <c r="D218">
        <v>-5.523352</v>
      </c>
      <c r="E218">
        <v>-5.222899</v>
      </c>
      <c r="G218">
        <f t="shared" si="15"/>
        <v>4.6673891999999988</v>
      </c>
      <c r="H218">
        <f t="shared" si="16"/>
        <v>4.2953199999999994</v>
      </c>
      <c r="I218">
        <f t="shared" si="17"/>
        <v>2.6205729999999994</v>
      </c>
      <c r="J218">
        <f t="shared" si="18"/>
        <v>2.9210259999999995</v>
      </c>
      <c r="L218" t="s">
        <v>569</v>
      </c>
      <c r="M218">
        <v>0</v>
      </c>
      <c r="N218">
        <f t="shared" si="19"/>
        <v>0</v>
      </c>
    </row>
    <row r="219" spans="1:19" x14ac:dyDescent="0.2">
      <c r="A219" t="s">
        <v>336</v>
      </c>
      <c r="B219">
        <v>-5.4861608000000004</v>
      </c>
      <c r="C219">
        <v>-5.151122</v>
      </c>
      <c r="D219">
        <v>-4.9428640000000001</v>
      </c>
      <c r="E219">
        <v>-5.903645</v>
      </c>
      <c r="G219">
        <f t="shared" si="15"/>
        <v>2.657764199999999</v>
      </c>
      <c r="H219">
        <f t="shared" si="16"/>
        <v>2.9928029999999994</v>
      </c>
      <c r="I219">
        <f t="shared" si="17"/>
        <v>3.2010609999999993</v>
      </c>
      <c r="J219">
        <f t="shared" si="18"/>
        <v>2.2402799999999994</v>
      </c>
      <c r="L219" t="s">
        <v>670</v>
      </c>
      <c r="M219">
        <v>0</v>
      </c>
      <c r="N219">
        <f t="shared" si="19"/>
        <v>0</v>
      </c>
    </row>
    <row r="220" spans="1:19" x14ac:dyDescent="0.2">
      <c r="S220">
        <f>MIN(B2:E219)</f>
        <v>-8.1439249999999994</v>
      </c>
    </row>
    <row r="221" spans="1:19" x14ac:dyDescent="0.2">
      <c r="A221" t="s">
        <v>53</v>
      </c>
      <c r="B221">
        <f>SUM(B2:B219)</f>
        <v>111.66451728400008</v>
      </c>
      <c r="C221">
        <f t="shared" ref="C221:N221" si="20">SUM(C2:C219)</f>
        <v>82.433503389999998</v>
      </c>
      <c r="D221">
        <f t="shared" si="20"/>
        <v>-119.55149910399996</v>
      </c>
      <c r="E221">
        <f t="shared" si="20"/>
        <v>-236.42617135599991</v>
      </c>
      <c r="F221">
        <f t="shared" si="20"/>
        <v>0</v>
      </c>
      <c r="G221">
        <f t="shared" si="20"/>
        <v>1887.0401672840005</v>
      </c>
      <c r="H221">
        <f t="shared" si="20"/>
        <v>1857.8091533899992</v>
      </c>
      <c r="I221">
        <f t="shared" si="20"/>
        <v>1655.8241508959989</v>
      </c>
      <c r="J221">
        <f t="shared" si="20"/>
        <v>1538.9494786440002</v>
      </c>
      <c r="K221">
        <f t="shared" si="20"/>
        <v>0</v>
      </c>
      <c r="L221">
        <f t="shared" si="20"/>
        <v>20</v>
      </c>
      <c r="M221">
        <f t="shared" si="20"/>
        <v>3.7872649999999997</v>
      </c>
      <c r="N221">
        <f t="shared" si="20"/>
        <v>69</v>
      </c>
    </row>
    <row r="222" spans="1:19" x14ac:dyDescent="0.2">
      <c r="F222" s="8" t="s">
        <v>54</v>
      </c>
      <c r="G222" s="8">
        <f>LOG(G221/I221)</f>
        <v>5.6766931925534309E-2</v>
      </c>
      <c r="H222" s="8">
        <f>LOG(H221/J221)</f>
        <v>8.1776735466163764E-2</v>
      </c>
      <c r="L222" s="1" t="s">
        <v>702</v>
      </c>
      <c r="M222" s="1">
        <f>M221/N221</f>
        <v>5.488789855072463E-2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M34" sqref="M34"/>
    </sheetView>
  </sheetViews>
  <sheetFormatPr baseColWidth="10" defaultRowHeight="16" x14ac:dyDescent="0.2"/>
  <sheetData>
    <row r="1" spans="1:14" x14ac:dyDescent="0.2">
      <c r="A1" t="s">
        <v>0</v>
      </c>
      <c r="B1" t="s">
        <v>439</v>
      </c>
      <c r="C1" t="s">
        <v>440</v>
      </c>
      <c r="D1" t="s">
        <v>441</v>
      </c>
      <c r="E1" t="s">
        <v>442</v>
      </c>
      <c r="G1" t="s">
        <v>443</v>
      </c>
      <c r="H1" t="s">
        <v>444</v>
      </c>
      <c r="I1" t="s">
        <v>445</v>
      </c>
      <c r="J1" t="s">
        <v>446</v>
      </c>
      <c r="L1" t="s">
        <v>455</v>
      </c>
      <c r="M1" t="s">
        <v>456</v>
      </c>
    </row>
    <row r="2" spans="1:14" x14ac:dyDescent="0.2">
      <c r="A2" t="s">
        <v>337</v>
      </c>
      <c r="B2">
        <v>-1.8999146</v>
      </c>
      <c r="C2">
        <v>-1.6977032000000001</v>
      </c>
      <c r="D2">
        <v>-0.32508843999999998</v>
      </c>
      <c r="E2">
        <v>-1.5483795</v>
      </c>
      <c r="G2">
        <f>B2+8.143925</f>
        <v>6.2440103999999996</v>
      </c>
      <c r="H2">
        <f>C2+8.143925</f>
        <v>6.4462217999999991</v>
      </c>
      <c r="I2">
        <f>D2+8.143925</f>
        <v>7.8188365599999994</v>
      </c>
      <c r="J2">
        <f>E2+8.143925</f>
        <v>6.5955454999999992</v>
      </c>
      <c r="L2" t="s">
        <v>566</v>
      </c>
      <c r="M2">
        <v>0</v>
      </c>
      <c r="N2">
        <f>IF(M2&lt;&gt;0,1,0)</f>
        <v>0</v>
      </c>
    </row>
    <row r="3" spans="1:14" x14ac:dyDescent="0.2">
      <c r="A3" t="s">
        <v>338</v>
      </c>
      <c r="B3">
        <v>2.705956</v>
      </c>
      <c r="C3">
        <v>1.6423633</v>
      </c>
      <c r="D3">
        <v>0.27250034000000001</v>
      </c>
      <c r="E3">
        <v>-0.29623329999999998</v>
      </c>
      <c r="G3">
        <f t="shared" ref="G3:G31" si="0">B3+8.143925</f>
        <v>10.849881</v>
      </c>
      <c r="H3">
        <f t="shared" ref="H3:H31" si="1">C3+8.143925</f>
        <v>9.7862882999999989</v>
      </c>
      <c r="I3">
        <f t="shared" ref="I3:I31" si="2">D3+8.143925</f>
        <v>8.41642534</v>
      </c>
      <c r="J3">
        <f t="shared" ref="J3:J31" si="3">E3+8.143925</f>
        <v>7.8476916999999995</v>
      </c>
      <c r="L3" t="s">
        <v>484</v>
      </c>
      <c r="M3">
        <v>0.40189999999999998</v>
      </c>
      <c r="N3">
        <f t="shared" ref="N3:N31" si="4">IF(M3&lt;&gt;0,1,0)</f>
        <v>1</v>
      </c>
    </row>
    <row r="4" spans="1:14" x14ac:dyDescent="0.2">
      <c r="A4" t="s">
        <v>339</v>
      </c>
      <c r="B4">
        <v>1.5262479</v>
      </c>
      <c r="C4">
        <v>1.117767</v>
      </c>
      <c r="D4">
        <v>-5.586112</v>
      </c>
      <c r="E4">
        <v>-6.3788495000000003</v>
      </c>
      <c r="G4">
        <f t="shared" si="0"/>
        <v>9.670172899999999</v>
      </c>
      <c r="H4">
        <f t="shared" si="1"/>
        <v>9.261692</v>
      </c>
      <c r="I4">
        <f t="shared" si="2"/>
        <v>2.5578129999999994</v>
      </c>
      <c r="J4">
        <f t="shared" si="3"/>
        <v>1.7650754999999991</v>
      </c>
      <c r="L4" t="s">
        <v>484</v>
      </c>
      <c r="M4">
        <v>0.40189999999999998</v>
      </c>
      <c r="N4">
        <f t="shared" si="4"/>
        <v>1</v>
      </c>
    </row>
    <row r="5" spans="1:14" x14ac:dyDescent="0.2">
      <c r="A5" t="s">
        <v>340</v>
      </c>
      <c r="B5">
        <v>6.6834359999999995E-2</v>
      </c>
      <c r="C5">
        <v>-0.29587337000000002</v>
      </c>
      <c r="D5">
        <v>-5.0475979999999998</v>
      </c>
      <c r="E5">
        <v>-5.0475370000000002</v>
      </c>
      <c r="G5">
        <f t="shared" si="0"/>
        <v>8.2107593599999991</v>
      </c>
      <c r="H5">
        <f t="shared" si="1"/>
        <v>7.8480516299999996</v>
      </c>
      <c r="I5">
        <f t="shared" si="2"/>
        <v>3.0963269999999996</v>
      </c>
      <c r="J5">
        <f t="shared" si="3"/>
        <v>3.0963879999999993</v>
      </c>
      <c r="L5" t="s">
        <v>671</v>
      </c>
      <c r="M5">
        <v>0</v>
      </c>
      <c r="N5">
        <f t="shared" si="4"/>
        <v>0</v>
      </c>
    </row>
    <row r="6" spans="1:14" x14ac:dyDescent="0.2">
      <c r="A6" t="s">
        <v>341</v>
      </c>
      <c r="B6">
        <v>2.0545751999999999</v>
      </c>
      <c r="C6">
        <v>0.81307989999999997</v>
      </c>
      <c r="D6">
        <v>-1.8928875999999999</v>
      </c>
      <c r="E6">
        <v>-0.92885090000000003</v>
      </c>
      <c r="G6">
        <f t="shared" si="0"/>
        <v>10.1985002</v>
      </c>
      <c r="H6">
        <f t="shared" si="1"/>
        <v>8.9570048999999994</v>
      </c>
      <c r="I6">
        <f t="shared" si="2"/>
        <v>6.2510373999999995</v>
      </c>
      <c r="J6">
        <f t="shared" si="3"/>
        <v>7.2150740999999989</v>
      </c>
      <c r="L6" t="s">
        <v>490</v>
      </c>
      <c r="M6">
        <v>-0.29599999999999999</v>
      </c>
      <c r="N6">
        <f t="shared" si="4"/>
        <v>1</v>
      </c>
    </row>
    <row r="7" spans="1:14" x14ac:dyDescent="0.2">
      <c r="A7" t="s">
        <v>342</v>
      </c>
      <c r="B7">
        <v>2.0666739999999999</v>
      </c>
      <c r="C7">
        <v>1.2595658000000001</v>
      </c>
      <c r="D7">
        <v>-1.0821272</v>
      </c>
      <c r="E7">
        <v>-0.59253955000000003</v>
      </c>
      <c r="G7">
        <f t="shared" si="0"/>
        <v>10.210598999999998</v>
      </c>
      <c r="H7">
        <f t="shared" si="1"/>
        <v>9.4034908000000001</v>
      </c>
      <c r="I7">
        <f t="shared" si="2"/>
        <v>7.061797799999999</v>
      </c>
      <c r="J7">
        <f t="shared" si="3"/>
        <v>7.5513854499999997</v>
      </c>
      <c r="L7" t="s">
        <v>558</v>
      </c>
      <c r="M7">
        <v>0</v>
      </c>
      <c r="N7">
        <f t="shared" si="4"/>
        <v>0</v>
      </c>
    </row>
    <row r="8" spans="1:14" x14ac:dyDescent="0.2">
      <c r="A8" t="s">
        <v>343</v>
      </c>
      <c r="B8">
        <v>4.6018952999999998</v>
      </c>
      <c r="C8">
        <v>3.4090544999999999</v>
      </c>
      <c r="D8">
        <v>-0.97958199999999995</v>
      </c>
      <c r="E8">
        <v>0.19921744</v>
      </c>
      <c r="G8">
        <f t="shared" si="0"/>
        <v>12.745820299999998</v>
      </c>
      <c r="H8">
        <f t="shared" si="1"/>
        <v>11.552979499999999</v>
      </c>
      <c r="I8">
        <f t="shared" si="2"/>
        <v>7.1643429999999997</v>
      </c>
      <c r="J8">
        <f t="shared" si="3"/>
        <v>8.3431424399999994</v>
      </c>
      <c r="L8" t="s">
        <v>490</v>
      </c>
      <c r="M8">
        <v>-0.158</v>
      </c>
      <c r="N8">
        <f t="shared" si="4"/>
        <v>1</v>
      </c>
    </row>
    <row r="9" spans="1:14" x14ac:dyDescent="0.2">
      <c r="A9" t="s">
        <v>344</v>
      </c>
      <c r="B9">
        <v>0.2079027</v>
      </c>
      <c r="C9">
        <v>-0.2496062</v>
      </c>
      <c r="D9">
        <v>9.4121339999999998E-2</v>
      </c>
      <c r="E9">
        <v>-2.3154287</v>
      </c>
      <c r="G9">
        <f t="shared" si="0"/>
        <v>8.3518276999999994</v>
      </c>
      <c r="H9">
        <f t="shared" si="1"/>
        <v>7.8943187999999997</v>
      </c>
      <c r="I9">
        <f t="shared" si="2"/>
        <v>8.2380463399999986</v>
      </c>
      <c r="J9">
        <f t="shared" si="3"/>
        <v>5.8284962999999994</v>
      </c>
      <c r="L9" t="s">
        <v>672</v>
      </c>
      <c r="M9">
        <v>0</v>
      </c>
      <c r="N9">
        <f t="shared" si="4"/>
        <v>0</v>
      </c>
    </row>
    <row r="10" spans="1:14" x14ac:dyDescent="0.2">
      <c r="A10" t="s">
        <v>345</v>
      </c>
      <c r="B10">
        <v>3.9625756999999999</v>
      </c>
      <c r="C10">
        <v>4.6904554000000003</v>
      </c>
      <c r="D10">
        <v>0.17554116</v>
      </c>
      <c r="E10">
        <v>-1.0432044</v>
      </c>
      <c r="G10">
        <f t="shared" si="0"/>
        <v>12.1065007</v>
      </c>
      <c r="H10">
        <f t="shared" si="1"/>
        <v>12.834380400000001</v>
      </c>
      <c r="I10">
        <f t="shared" si="2"/>
        <v>8.3194661599999993</v>
      </c>
      <c r="J10">
        <f t="shared" si="3"/>
        <v>7.1007205999999989</v>
      </c>
      <c r="L10" t="s">
        <v>673</v>
      </c>
      <c r="M10">
        <v>0</v>
      </c>
      <c r="N10">
        <f t="shared" si="4"/>
        <v>0</v>
      </c>
    </row>
    <row r="11" spans="1:14" x14ac:dyDescent="0.2">
      <c r="A11" t="s">
        <v>346</v>
      </c>
      <c r="B11">
        <v>-1.7914289000000001</v>
      </c>
      <c r="C11">
        <v>-2.2542840000000002</v>
      </c>
      <c r="D11">
        <v>-3.8485583999999999</v>
      </c>
      <c r="E11">
        <v>-3.4979105000000001</v>
      </c>
      <c r="G11">
        <f t="shared" si="0"/>
        <v>6.3524960999999998</v>
      </c>
      <c r="H11">
        <f t="shared" si="1"/>
        <v>5.8896409999999992</v>
      </c>
      <c r="I11">
        <f t="shared" si="2"/>
        <v>4.2953665999999995</v>
      </c>
      <c r="J11">
        <f t="shared" si="3"/>
        <v>4.6460144999999997</v>
      </c>
      <c r="L11" t="s">
        <v>674</v>
      </c>
      <c r="M11">
        <v>0</v>
      </c>
      <c r="N11">
        <f t="shared" si="4"/>
        <v>0</v>
      </c>
    </row>
    <row r="12" spans="1:14" x14ac:dyDescent="0.2">
      <c r="A12" t="s">
        <v>347</v>
      </c>
      <c r="B12">
        <v>5.8967352000000001E-2</v>
      </c>
      <c r="C12">
        <v>-1.4970851000000001</v>
      </c>
      <c r="D12">
        <v>-2.7263918</v>
      </c>
      <c r="E12">
        <v>-1.9762352999999999</v>
      </c>
      <c r="G12">
        <f t="shared" si="0"/>
        <v>8.2028923519999992</v>
      </c>
      <c r="H12">
        <f t="shared" si="1"/>
        <v>6.6468398999999998</v>
      </c>
      <c r="I12">
        <f t="shared" si="2"/>
        <v>5.4175331999999994</v>
      </c>
      <c r="J12">
        <f t="shared" si="3"/>
        <v>6.1676896999999995</v>
      </c>
      <c r="L12" t="s">
        <v>490</v>
      </c>
      <c r="M12">
        <v>0</v>
      </c>
      <c r="N12">
        <f t="shared" si="4"/>
        <v>0</v>
      </c>
    </row>
    <row r="13" spans="1:14" x14ac:dyDescent="0.2">
      <c r="A13" t="s">
        <v>348</v>
      </c>
      <c r="B13">
        <v>0.7105979</v>
      </c>
      <c r="C13">
        <v>0.66046446999999997</v>
      </c>
      <c r="D13">
        <v>-4.6337213999999998</v>
      </c>
      <c r="E13">
        <v>-4.0604353</v>
      </c>
      <c r="G13">
        <f t="shared" si="0"/>
        <v>8.8545228999999992</v>
      </c>
      <c r="H13">
        <f t="shared" si="1"/>
        <v>8.8043894700000003</v>
      </c>
      <c r="I13">
        <f t="shared" si="2"/>
        <v>3.5102035999999996</v>
      </c>
      <c r="J13">
        <f t="shared" si="3"/>
        <v>4.0834896999999994</v>
      </c>
      <c r="L13" t="s">
        <v>675</v>
      </c>
      <c r="M13">
        <v>-0.31819999999999998</v>
      </c>
      <c r="N13">
        <f t="shared" si="4"/>
        <v>1</v>
      </c>
    </row>
    <row r="14" spans="1:14" x14ac:dyDescent="0.2">
      <c r="A14" t="s">
        <v>349</v>
      </c>
      <c r="B14">
        <v>1.9430493</v>
      </c>
      <c r="C14">
        <v>0.94439430000000002</v>
      </c>
      <c r="D14">
        <v>-2.5643750000000001</v>
      </c>
      <c r="E14">
        <v>-2.0861768999999999</v>
      </c>
      <c r="G14">
        <f t="shared" si="0"/>
        <v>10.0869743</v>
      </c>
      <c r="H14">
        <f t="shared" si="1"/>
        <v>9.0883193000000002</v>
      </c>
      <c r="I14">
        <f t="shared" si="2"/>
        <v>5.5795499999999993</v>
      </c>
      <c r="J14">
        <f t="shared" si="3"/>
        <v>6.0577480999999995</v>
      </c>
      <c r="L14" t="s">
        <v>490</v>
      </c>
      <c r="M14">
        <v>-0.29599999999999999</v>
      </c>
      <c r="N14">
        <f t="shared" si="4"/>
        <v>1</v>
      </c>
    </row>
    <row r="15" spans="1:14" x14ac:dyDescent="0.2">
      <c r="A15" t="s">
        <v>350</v>
      </c>
      <c r="B15">
        <v>0.59382639999999998</v>
      </c>
      <c r="C15">
        <v>-0.2148573</v>
      </c>
      <c r="D15">
        <v>-1.6844205999999999</v>
      </c>
      <c r="E15">
        <v>-1.6570483</v>
      </c>
      <c r="G15">
        <f t="shared" si="0"/>
        <v>8.7377513999999987</v>
      </c>
      <c r="H15">
        <f t="shared" si="1"/>
        <v>7.9290676999999992</v>
      </c>
      <c r="I15">
        <f t="shared" si="2"/>
        <v>6.4595043999999993</v>
      </c>
      <c r="J15">
        <f t="shared" si="3"/>
        <v>6.4868766999999998</v>
      </c>
      <c r="L15" t="s">
        <v>486</v>
      </c>
      <c r="M15">
        <v>0</v>
      </c>
      <c r="N15">
        <f t="shared" si="4"/>
        <v>0</v>
      </c>
    </row>
    <row r="16" spans="1:14" x14ac:dyDescent="0.2">
      <c r="A16" t="s">
        <v>351</v>
      </c>
      <c r="B16">
        <v>1.2406313</v>
      </c>
      <c r="C16">
        <v>0.76640039999999998</v>
      </c>
      <c r="D16">
        <v>-1.4629475999999999</v>
      </c>
      <c r="E16">
        <v>0.34369867999999998</v>
      </c>
      <c r="G16">
        <f t="shared" si="0"/>
        <v>9.3845562999999999</v>
      </c>
      <c r="H16">
        <f t="shared" si="1"/>
        <v>8.9103253999999996</v>
      </c>
      <c r="I16">
        <f t="shared" si="2"/>
        <v>6.6809773999999997</v>
      </c>
      <c r="J16">
        <f t="shared" si="3"/>
        <v>8.4876236799999987</v>
      </c>
      <c r="L16" t="s">
        <v>676</v>
      </c>
      <c r="M16">
        <v>0.1779</v>
      </c>
      <c r="N16">
        <f t="shared" si="4"/>
        <v>1</v>
      </c>
    </row>
    <row r="17" spans="1:14" x14ac:dyDescent="0.2">
      <c r="A17" t="s">
        <v>352</v>
      </c>
      <c r="B17">
        <v>-1.0059544</v>
      </c>
      <c r="C17">
        <v>-1.4809855999999999</v>
      </c>
      <c r="D17">
        <v>-2.5327818</v>
      </c>
      <c r="E17">
        <v>-0.61207210000000001</v>
      </c>
      <c r="G17">
        <f t="shared" si="0"/>
        <v>7.1379705999999992</v>
      </c>
      <c r="H17">
        <f t="shared" si="1"/>
        <v>6.6629393999999991</v>
      </c>
      <c r="I17">
        <f t="shared" si="2"/>
        <v>5.611143199999999</v>
      </c>
      <c r="J17">
        <f t="shared" si="3"/>
        <v>7.5318528999999996</v>
      </c>
      <c r="L17" t="s">
        <v>676</v>
      </c>
      <c r="M17">
        <v>-0.158</v>
      </c>
      <c r="N17">
        <f t="shared" si="4"/>
        <v>1</v>
      </c>
    </row>
    <row r="18" spans="1:14" x14ac:dyDescent="0.2">
      <c r="A18" t="s">
        <v>353</v>
      </c>
      <c r="B18">
        <v>0.8222872</v>
      </c>
      <c r="C18">
        <v>0.44973659999999999</v>
      </c>
      <c r="D18">
        <v>-1.9690654000000001</v>
      </c>
      <c r="E18">
        <v>0.41404049999999998</v>
      </c>
      <c r="G18">
        <f t="shared" si="0"/>
        <v>8.9662121999999993</v>
      </c>
      <c r="H18">
        <f t="shared" si="1"/>
        <v>8.593661599999999</v>
      </c>
      <c r="I18">
        <f t="shared" si="2"/>
        <v>6.1748595999999996</v>
      </c>
      <c r="J18">
        <f t="shared" si="3"/>
        <v>8.5579654999999999</v>
      </c>
      <c r="L18" t="s">
        <v>676</v>
      </c>
      <c r="M18">
        <v>0.1779</v>
      </c>
      <c r="N18">
        <f t="shared" si="4"/>
        <v>1</v>
      </c>
    </row>
    <row r="19" spans="1:14" x14ac:dyDescent="0.2">
      <c r="A19" t="s">
        <v>354</v>
      </c>
      <c r="B19">
        <v>0.83551660000000005</v>
      </c>
      <c r="C19">
        <v>9.6334320000000001E-2</v>
      </c>
      <c r="D19">
        <v>-2.4705963</v>
      </c>
      <c r="E19">
        <v>9.522021E-2</v>
      </c>
      <c r="G19">
        <f t="shared" si="0"/>
        <v>8.9794415999999995</v>
      </c>
      <c r="H19">
        <f t="shared" si="1"/>
        <v>8.2402593199999998</v>
      </c>
      <c r="I19">
        <f t="shared" si="2"/>
        <v>5.673328699999999</v>
      </c>
      <c r="J19">
        <f t="shared" si="3"/>
        <v>8.2391452100000002</v>
      </c>
      <c r="L19" t="s">
        <v>676</v>
      </c>
      <c r="M19">
        <v>0.1779</v>
      </c>
      <c r="N19">
        <f t="shared" si="4"/>
        <v>1</v>
      </c>
    </row>
    <row r="20" spans="1:14" x14ac:dyDescent="0.2">
      <c r="A20" t="s">
        <v>355</v>
      </c>
      <c r="B20">
        <v>0.71615326000000001</v>
      </c>
      <c r="C20">
        <v>0.44592184000000001</v>
      </c>
      <c r="D20">
        <v>-1.1721632</v>
      </c>
      <c r="E20">
        <v>-1.2545465</v>
      </c>
      <c r="G20">
        <f t="shared" si="0"/>
        <v>8.8600782599999999</v>
      </c>
      <c r="H20">
        <f t="shared" si="1"/>
        <v>8.5898468399999999</v>
      </c>
      <c r="I20">
        <f t="shared" si="2"/>
        <v>6.9717617999999995</v>
      </c>
      <c r="J20">
        <f t="shared" si="3"/>
        <v>6.8893784999999994</v>
      </c>
      <c r="L20" t="s">
        <v>543</v>
      </c>
      <c r="M20">
        <v>6.4250000000000002E-2</v>
      </c>
      <c r="N20">
        <f t="shared" si="4"/>
        <v>1</v>
      </c>
    </row>
    <row r="21" spans="1:14" x14ac:dyDescent="0.2">
      <c r="A21" t="s">
        <v>356</v>
      </c>
      <c r="B21">
        <v>0.35831288</v>
      </c>
      <c r="C21">
        <v>-0.84676105000000002</v>
      </c>
      <c r="D21">
        <v>-0.71210414</v>
      </c>
      <c r="E21">
        <v>-2.3122973</v>
      </c>
      <c r="G21">
        <f t="shared" si="0"/>
        <v>8.5022378799999991</v>
      </c>
      <c r="H21">
        <f t="shared" si="1"/>
        <v>7.2971639499999998</v>
      </c>
      <c r="I21">
        <f t="shared" si="2"/>
        <v>7.4318208599999993</v>
      </c>
      <c r="J21">
        <f t="shared" si="3"/>
        <v>5.8316276999999994</v>
      </c>
      <c r="L21" t="s">
        <v>676</v>
      </c>
      <c r="M21">
        <v>-0.5423</v>
      </c>
      <c r="N21">
        <f t="shared" si="4"/>
        <v>1</v>
      </c>
    </row>
    <row r="22" spans="1:14" x14ac:dyDescent="0.2">
      <c r="A22" t="s">
        <v>357</v>
      </c>
      <c r="B22">
        <v>3.5594857000000002</v>
      </c>
      <c r="C22">
        <v>3.1229521999999998</v>
      </c>
      <c r="D22">
        <v>-2.7630978000000002</v>
      </c>
      <c r="E22">
        <v>-0.48974937000000002</v>
      </c>
      <c r="G22">
        <f t="shared" si="0"/>
        <v>11.703410699999999</v>
      </c>
      <c r="H22">
        <f t="shared" si="1"/>
        <v>11.2668772</v>
      </c>
      <c r="I22">
        <f t="shared" si="2"/>
        <v>5.3808271999999988</v>
      </c>
      <c r="J22">
        <f t="shared" si="3"/>
        <v>7.6541756299999992</v>
      </c>
      <c r="L22" t="s">
        <v>676</v>
      </c>
      <c r="M22">
        <v>0.1779</v>
      </c>
      <c r="N22">
        <f t="shared" si="4"/>
        <v>1</v>
      </c>
    </row>
    <row r="23" spans="1:14" x14ac:dyDescent="0.2">
      <c r="A23" t="s">
        <v>358</v>
      </c>
      <c r="B23">
        <v>0.40980097999999998</v>
      </c>
      <c r="C23">
        <v>-0.67506029999999995</v>
      </c>
      <c r="D23">
        <v>1.5194000999999999</v>
      </c>
      <c r="E23">
        <v>2.4431919999999998</v>
      </c>
      <c r="G23">
        <f t="shared" si="0"/>
        <v>8.5537259799999994</v>
      </c>
      <c r="H23">
        <f t="shared" si="1"/>
        <v>7.4688646999999992</v>
      </c>
      <c r="I23">
        <f t="shared" si="2"/>
        <v>9.6633250999999998</v>
      </c>
      <c r="J23">
        <f t="shared" si="3"/>
        <v>10.587116999999999</v>
      </c>
      <c r="L23" t="s">
        <v>470</v>
      </c>
      <c r="M23">
        <v>-0.15310000000000001</v>
      </c>
      <c r="N23">
        <f t="shared" si="4"/>
        <v>1</v>
      </c>
    </row>
    <row r="24" spans="1:14" x14ac:dyDescent="0.2">
      <c r="A24" t="s">
        <v>359</v>
      </c>
      <c r="B24">
        <v>-3.3328091999999998</v>
      </c>
      <c r="C24">
        <v>-3.7961266</v>
      </c>
      <c r="D24">
        <v>-0.103484094</v>
      </c>
      <c r="E24">
        <v>-0.39715707</v>
      </c>
      <c r="G24">
        <f t="shared" si="0"/>
        <v>4.8111157999999996</v>
      </c>
      <c r="H24">
        <f t="shared" si="1"/>
        <v>4.3477983999999994</v>
      </c>
      <c r="I24">
        <f t="shared" si="2"/>
        <v>8.0404409059999988</v>
      </c>
      <c r="J24">
        <f t="shared" si="3"/>
        <v>7.746767929999999</v>
      </c>
      <c r="L24" t="s">
        <v>569</v>
      </c>
      <c r="M24">
        <v>0</v>
      </c>
      <c r="N24">
        <f t="shared" si="4"/>
        <v>0</v>
      </c>
    </row>
    <row r="25" spans="1:14" x14ac:dyDescent="0.2">
      <c r="A25" t="s">
        <v>360</v>
      </c>
      <c r="B25">
        <v>4.1788999999999996</v>
      </c>
      <c r="C25">
        <v>4.2765712999999996</v>
      </c>
      <c r="D25">
        <v>1.8222096000000001</v>
      </c>
      <c r="E25">
        <v>1.3631917</v>
      </c>
      <c r="G25">
        <f t="shared" si="0"/>
        <v>12.322824999999998</v>
      </c>
      <c r="H25">
        <f t="shared" si="1"/>
        <v>12.4204963</v>
      </c>
      <c r="I25">
        <f t="shared" si="2"/>
        <v>9.9661346000000002</v>
      </c>
      <c r="J25">
        <f t="shared" si="3"/>
        <v>9.5071166999999992</v>
      </c>
      <c r="L25" t="s">
        <v>470</v>
      </c>
      <c r="M25">
        <v>0</v>
      </c>
      <c r="N25">
        <f t="shared" si="4"/>
        <v>0</v>
      </c>
    </row>
    <row r="26" spans="1:14" x14ac:dyDescent="0.2">
      <c r="A26" t="s">
        <v>361</v>
      </c>
      <c r="B26">
        <v>-3.7829494000000001</v>
      </c>
      <c r="C26">
        <v>-3.6962674</v>
      </c>
      <c r="D26">
        <v>-2.2362093999999999</v>
      </c>
      <c r="E26">
        <v>-4.7356379999999998</v>
      </c>
      <c r="G26">
        <f t="shared" si="0"/>
        <v>4.3609755999999997</v>
      </c>
      <c r="H26">
        <f t="shared" si="1"/>
        <v>4.4476575999999994</v>
      </c>
      <c r="I26">
        <f t="shared" si="2"/>
        <v>5.9077155999999995</v>
      </c>
      <c r="J26">
        <f t="shared" si="3"/>
        <v>3.4082869999999996</v>
      </c>
      <c r="L26" t="s">
        <v>495</v>
      </c>
      <c r="M26">
        <v>-3.4233333333333303E-2</v>
      </c>
      <c r="N26">
        <f t="shared" si="4"/>
        <v>1</v>
      </c>
    </row>
    <row r="27" spans="1:14" x14ac:dyDescent="0.2">
      <c r="A27" t="s">
        <v>362</v>
      </c>
      <c r="B27">
        <v>4.4913210000000001</v>
      </c>
      <c r="C27">
        <v>4.2414512999999996</v>
      </c>
      <c r="D27">
        <v>-3.5429358</v>
      </c>
      <c r="E27">
        <v>-2.5151805999999999</v>
      </c>
      <c r="G27">
        <f t="shared" si="0"/>
        <v>12.635245999999999</v>
      </c>
      <c r="H27">
        <f t="shared" si="1"/>
        <v>12.385376299999999</v>
      </c>
      <c r="I27">
        <f t="shared" si="2"/>
        <v>4.600989199999999</v>
      </c>
      <c r="J27">
        <f t="shared" si="3"/>
        <v>5.6287443999999995</v>
      </c>
      <c r="L27" t="s">
        <v>495</v>
      </c>
      <c r="M27">
        <v>0.12153333333333299</v>
      </c>
      <c r="N27">
        <f t="shared" si="4"/>
        <v>1</v>
      </c>
    </row>
    <row r="28" spans="1:14" x14ac:dyDescent="0.2">
      <c r="A28" t="s">
        <v>363</v>
      </c>
      <c r="B28">
        <v>-1.7532536000000001</v>
      </c>
      <c r="C28">
        <v>-2.8362546000000002</v>
      </c>
      <c r="D28">
        <v>-2.0561294999999999</v>
      </c>
      <c r="E28">
        <v>-1.9117029999999999</v>
      </c>
      <c r="G28">
        <f t="shared" si="0"/>
        <v>6.3906713999999996</v>
      </c>
      <c r="H28">
        <f t="shared" si="1"/>
        <v>5.3076703999999992</v>
      </c>
      <c r="I28">
        <f t="shared" si="2"/>
        <v>6.0877954999999995</v>
      </c>
      <c r="J28">
        <f t="shared" si="3"/>
        <v>6.2322219999999993</v>
      </c>
      <c r="L28" t="s">
        <v>677</v>
      </c>
      <c r="M28">
        <v>0.44040000000000001</v>
      </c>
      <c r="N28">
        <f t="shared" si="4"/>
        <v>1</v>
      </c>
    </row>
    <row r="29" spans="1:14" x14ac:dyDescent="0.2">
      <c r="A29" t="s">
        <v>364</v>
      </c>
      <c r="B29">
        <v>-0.74829959999999995</v>
      </c>
      <c r="C29">
        <v>-1.1616257000000001</v>
      </c>
      <c r="D29">
        <v>-1.1299694</v>
      </c>
      <c r="E29">
        <v>-1.9243637</v>
      </c>
      <c r="G29">
        <f t="shared" si="0"/>
        <v>7.3956253999999992</v>
      </c>
      <c r="H29">
        <f t="shared" si="1"/>
        <v>6.9822992999999993</v>
      </c>
      <c r="I29">
        <f t="shared" si="2"/>
        <v>7.0139555999999992</v>
      </c>
      <c r="J29">
        <f t="shared" si="3"/>
        <v>6.2195612999999996</v>
      </c>
      <c r="L29" t="s">
        <v>678</v>
      </c>
      <c r="M29">
        <v>0.16463333333333299</v>
      </c>
      <c r="N29">
        <f t="shared" si="4"/>
        <v>1</v>
      </c>
    </row>
    <row r="30" spans="1:14" x14ac:dyDescent="0.2">
      <c r="A30" t="s">
        <v>365</v>
      </c>
      <c r="B30">
        <v>4.4176599999999997</v>
      </c>
      <c r="C30">
        <v>3.4147801000000002</v>
      </c>
      <c r="D30">
        <v>2.0785589999999998</v>
      </c>
      <c r="E30">
        <v>1.4697093000000001</v>
      </c>
      <c r="G30">
        <f t="shared" si="0"/>
        <v>12.561584999999999</v>
      </c>
      <c r="H30">
        <f t="shared" si="1"/>
        <v>11.558705099999999</v>
      </c>
      <c r="I30">
        <f t="shared" si="2"/>
        <v>10.222484</v>
      </c>
      <c r="J30">
        <f t="shared" si="3"/>
        <v>9.6136342999999993</v>
      </c>
      <c r="L30" t="s">
        <v>507</v>
      </c>
      <c r="M30">
        <v>7.7200000000000005E-2</v>
      </c>
      <c r="N30">
        <f t="shared" si="4"/>
        <v>1</v>
      </c>
    </row>
    <row r="31" spans="1:14" x14ac:dyDescent="0.2">
      <c r="A31" t="s">
        <v>366</v>
      </c>
      <c r="B31">
        <v>3.5642415999999999</v>
      </c>
      <c r="C31">
        <v>4.0249670000000002</v>
      </c>
      <c r="D31">
        <v>-2.6261230000000002</v>
      </c>
      <c r="E31">
        <v>-2.9039302</v>
      </c>
      <c r="G31">
        <f t="shared" si="0"/>
        <v>11.708166599999998</v>
      </c>
      <c r="H31">
        <f t="shared" si="1"/>
        <v>12.168892</v>
      </c>
      <c r="I31">
        <f t="shared" si="2"/>
        <v>5.5178019999999997</v>
      </c>
      <c r="J31">
        <f t="shared" si="3"/>
        <v>5.2399947999999998</v>
      </c>
      <c r="L31" t="s">
        <v>649</v>
      </c>
      <c r="M31">
        <v>-4.1849999999999998E-2</v>
      </c>
      <c r="N31">
        <f t="shared" si="4"/>
        <v>1</v>
      </c>
    </row>
    <row r="33" spans="1:16" x14ac:dyDescent="0.2">
      <c r="A33" t="s">
        <v>53</v>
      </c>
      <c r="B33">
        <f>SUM(B2:B31)</f>
        <v>30.778802931999994</v>
      </c>
      <c r="C33">
        <f t="shared" ref="C33:N33" si="5">SUM(C2:C31)</f>
        <v>14.673769309999999</v>
      </c>
      <c r="D33">
        <f t="shared" si="5"/>
        <v>-49.186138333999992</v>
      </c>
      <c r="E33">
        <f t="shared" si="5"/>
        <v>-44.157197159999988</v>
      </c>
      <c r="F33">
        <f t="shared" si="5"/>
        <v>0</v>
      </c>
      <c r="G33">
        <f t="shared" si="5"/>
        <v>275.0965529319999</v>
      </c>
      <c r="H33">
        <f t="shared" si="5"/>
        <v>258.99151930999994</v>
      </c>
      <c r="I33">
        <f t="shared" si="5"/>
        <v>195.13161166599997</v>
      </c>
      <c r="J33">
        <f t="shared" si="5"/>
        <v>200.16055284000004</v>
      </c>
      <c r="K33">
        <f t="shared" si="5"/>
        <v>0</v>
      </c>
      <c r="L33">
        <f t="shared" si="5"/>
        <v>0</v>
      </c>
      <c r="M33">
        <f t="shared" si="5"/>
        <v>0.38573333333333271</v>
      </c>
      <c r="N33">
        <f t="shared" si="5"/>
        <v>20</v>
      </c>
      <c r="P33">
        <f>MIN(B2:E31)</f>
        <v>-6.3788495000000003</v>
      </c>
    </row>
    <row r="34" spans="1:16" x14ac:dyDescent="0.2">
      <c r="F34" s="8" t="s">
        <v>54</v>
      </c>
      <c r="G34" s="8">
        <f>LOG(G33/I33)</f>
        <v>0.14915751697532983</v>
      </c>
      <c r="H34" s="8">
        <f>LOG(H33/J33)</f>
        <v>0.11190705145509232</v>
      </c>
      <c r="L34" t="s">
        <v>702</v>
      </c>
      <c r="M34">
        <f>M33/N33</f>
        <v>1.9286666666666636E-2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M35" sqref="M35"/>
    </sheetView>
  </sheetViews>
  <sheetFormatPr baseColWidth="10" defaultRowHeight="16" x14ac:dyDescent="0.2"/>
  <sheetData>
    <row r="1" spans="1:14" x14ac:dyDescent="0.2">
      <c r="A1" t="s">
        <v>0</v>
      </c>
      <c r="B1" t="s">
        <v>439</v>
      </c>
      <c r="C1" t="s">
        <v>440</v>
      </c>
      <c r="D1" t="s">
        <v>441</v>
      </c>
      <c r="E1" t="s">
        <v>442</v>
      </c>
      <c r="G1" t="s">
        <v>443</v>
      </c>
      <c r="H1" t="s">
        <v>444</v>
      </c>
      <c r="I1" t="s">
        <v>445</v>
      </c>
      <c r="J1" t="s">
        <v>446</v>
      </c>
      <c r="L1" t="s">
        <v>455</v>
      </c>
      <c r="M1" t="s">
        <v>456</v>
      </c>
    </row>
    <row r="2" spans="1:14" x14ac:dyDescent="0.2">
      <c r="A2" t="s">
        <v>367</v>
      </c>
      <c r="B2">
        <v>-1.4456150000000001</v>
      </c>
      <c r="C2">
        <v>-2.519247</v>
      </c>
      <c r="D2">
        <v>-3.107863</v>
      </c>
      <c r="E2">
        <v>-3.2810969999999999</v>
      </c>
      <c r="G2">
        <f>B2+8.143925</f>
        <v>6.6983099999999993</v>
      </c>
      <c r="H2">
        <f>C2+8.143925</f>
        <v>5.6246779999999994</v>
      </c>
      <c r="I2">
        <f>D2+8.143925</f>
        <v>5.0360619999999994</v>
      </c>
      <c r="J2">
        <f>E2+8.143925</f>
        <v>4.8628279999999995</v>
      </c>
      <c r="L2" t="s">
        <v>560</v>
      </c>
      <c r="M2">
        <v>-7.3524999999999993E-2</v>
      </c>
      <c r="N2">
        <f>IF(M2&lt;&gt;0,1,0)</f>
        <v>1</v>
      </c>
    </row>
    <row r="3" spans="1:14" x14ac:dyDescent="0.2">
      <c r="A3" t="s">
        <v>368</v>
      </c>
      <c r="B3">
        <v>-3.4352632000000001</v>
      </c>
      <c r="C3">
        <v>-3.7866526</v>
      </c>
      <c r="D3">
        <v>-3.3589983000000001</v>
      </c>
      <c r="E3">
        <v>-3.264205</v>
      </c>
      <c r="G3">
        <f t="shared" ref="G3:G32" si="0">B3+8.143925</f>
        <v>4.7086617999999998</v>
      </c>
      <c r="H3">
        <f t="shared" ref="H3:H32" si="1">C3+8.143925</f>
        <v>4.3572723999999994</v>
      </c>
      <c r="I3">
        <f t="shared" ref="I3:I32" si="2">D3+8.143925</f>
        <v>4.7849266999999998</v>
      </c>
      <c r="J3">
        <f t="shared" ref="J3:J32" si="3">E3+8.143925</f>
        <v>4.8797199999999989</v>
      </c>
      <c r="L3" t="s">
        <v>484</v>
      </c>
      <c r="M3">
        <v>0.34894999999999998</v>
      </c>
      <c r="N3">
        <f t="shared" ref="N3:N32" si="4">IF(M3&lt;&gt;0,1,0)</f>
        <v>1</v>
      </c>
    </row>
    <row r="4" spans="1:14" x14ac:dyDescent="0.2">
      <c r="A4" t="s">
        <v>369</v>
      </c>
      <c r="B4">
        <v>-1.3932644000000001</v>
      </c>
      <c r="C4">
        <v>-3.2111928000000001</v>
      </c>
      <c r="D4">
        <v>-4.5201570000000002</v>
      </c>
      <c r="E4">
        <v>-4.4336076000000002</v>
      </c>
      <c r="G4">
        <f t="shared" si="0"/>
        <v>6.7506605999999998</v>
      </c>
      <c r="H4">
        <f t="shared" si="1"/>
        <v>4.9327321999999993</v>
      </c>
      <c r="I4">
        <f t="shared" si="2"/>
        <v>3.6237679999999992</v>
      </c>
      <c r="J4">
        <f t="shared" si="3"/>
        <v>3.7103173999999992</v>
      </c>
      <c r="L4" t="s">
        <v>560</v>
      </c>
      <c r="M4">
        <v>2.9233333333333299E-2</v>
      </c>
      <c r="N4">
        <f t="shared" si="4"/>
        <v>1</v>
      </c>
    </row>
    <row r="5" spans="1:14" x14ac:dyDescent="0.2">
      <c r="A5" t="s">
        <v>370</v>
      </c>
      <c r="B5">
        <v>-1.6067916</v>
      </c>
      <c r="C5">
        <v>-2.2802289999999998</v>
      </c>
      <c r="D5">
        <v>-3.2737712999999999</v>
      </c>
      <c r="E5">
        <v>-3.1042333000000002</v>
      </c>
      <c r="G5">
        <f t="shared" si="0"/>
        <v>6.5371333999999992</v>
      </c>
      <c r="H5">
        <f t="shared" si="1"/>
        <v>5.8636959999999991</v>
      </c>
      <c r="I5">
        <f t="shared" si="2"/>
        <v>4.8701536999999995</v>
      </c>
      <c r="J5">
        <f t="shared" si="3"/>
        <v>5.0396916999999988</v>
      </c>
      <c r="L5" t="s">
        <v>560</v>
      </c>
      <c r="M5">
        <v>3.0949999999999901E-2</v>
      </c>
      <c r="N5">
        <f t="shared" si="4"/>
        <v>1</v>
      </c>
    </row>
    <row r="6" spans="1:14" x14ac:dyDescent="0.2">
      <c r="A6" t="s">
        <v>371</v>
      </c>
      <c r="B6">
        <v>-7.1894349999999996</v>
      </c>
      <c r="C6">
        <v>-7.3437270000000003</v>
      </c>
      <c r="D6">
        <v>1.5151288999999999</v>
      </c>
      <c r="E6">
        <v>2.2404613000000002</v>
      </c>
      <c r="G6">
        <f t="shared" si="0"/>
        <v>0.95448999999999984</v>
      </c>
      <c r="H6">
        <f t="shared" si="1"/>
        <v>0.80019799999999908</v>
      </c>
      <c r="I6">
        <f t="shared" si="2"/>
        <v>9.6590539</v>
      </c>
      <c r="J6">
        <f t="shared" si="3"/>
        <v>10.384386299999999</v>
      </c>
      <c r="L6" t="s">
        <v>679</v>
      </c>
      <c r="M6">
        <v>0</v>
      </c>
      <c r="N6">
        <f t="shared" si="4"/>
        <v>0</v>
      </c>
    </row>
    <row r="7" spans="1:14" x14ac:dyDescent="0.2">
      <c r="A7" t="s">
        <v>372</v>
      </c>
      <c r="B7">
        <v>1.9369860999999999</v>
      </c>
      <c r="C7">
        <v>1.8351221</v>
      </c>
      <c r="D7">
        <v>1.2265086E-2</v>
      </c>
      <c r="E7">
        <v>0.17142536999999999</v>
      </c>
      <c r="G7">
        <f t="shared" si="0"/>
        <v>10.0809111</v>
      </c>
      <c r="H7">
        <f t="shared" si="1"/>
        <v>9.9790470999999989</v>
      </c>
      <c r="I7">
        <f t="shared" si="2"/>
        <v>8.1561900859999987</v>
      </c>
      <c r="J7">
        <f t="shared" si="3"/>
        <v>8.3153503699999991</v>
      </c>
      <c r="L7" t="s">
        <v>680</v>
      </c>
      <c r="M7">
        <v>0</v>
      </c>
      <c r="N7">
        <f t="shared" si="4"/>
        <v>0</v>
      </c>
    </row>
    <row r="8" spans="1:14" x14ac:dyDescent="0.2">
      <c r="A8" t="s">
        <v>373</v>
      </c>
      <c r="B8">
        <v>-0.59316919999999995</v>
      </c>
      <c r="C8">
        <v>-2.0509111999999998</v>
      </c>
      <c r="D8">
        <v>-2.0237202999999999</v>
      </c>
      <c r="E8">
        <v>-3.6373315000000002</v>
      </c>
      <c r="G8">
        <f t="shared" si="0"/>
        <v>7.5507557999999992</v>
      </c>
      <c r="H8">
        <f t="shared" si="1"/>
        <v>6.0930137999999996</v>
      </c>
      <c r="I8">
        <f t="shared" si="2"/>
        <v>6.1202046999999995</v>
      </c>
      <c r="J8">
        <f t="shared" si="3"/>
        <v>4.5065934999999993</v>
      </c>
      <c r="L8" t="s">
        <v>467</v>
      </c>
      <c r="M8">
        <v>-0.29599999999999999</v>
      </c>
      <c r="N8">
        <f t="shared" si="4"/>
        <v>1</v>
      </c>
    </row>
    <row r="9" spans="1:14" x14ac:dyDescent="0.2">
      <c r="A9" t="s">
        <v>374</v>
      </c>
      <c r="B9">
        <v>1.4168721</v>
      </c>
      <c r="C9">
        <v>1.4528369000000001</v>
      </c>
      <c r="D9">
        <v>-1.7602317000000001</v>
      </c>
      <c r="E9">
        <v>-1.6779164</v>
      </c>
      <c r="G9">
        <f t="shared" si="0"/>
        <v>9.5607970999999985</v>
      </c>
      <c r="H9">
        <f t="shared" si="1"/>
        <v>9.5967618999999988</v>
      </c>
      <c r="I9">
        <f t="shared" si="2"/>
        <v>6.3836932999999991</v>
      </c>
      <c r="J9">
        <f t="shared" si="3"/>
        <v>6.4660085999999994</v>
      </c>
      <c r="L9" t="s">
        <v>681</v>
      </c>
      <c r="M9">
        <v>0</v>
      </c>
      <c r="N9">
        <f t="shared" si="4"/>
        <v>0</v>
      </c>
    </row>
    <row r="10" spans="1:14" x14ac:dyDescent="0.2">
      <c r="A10" t="s">
        <v>375</v>
      </c>
      <c r="B10">
        <v>-5.1986759999999999</v>
      </c>
      <c r="C10">
        <v>-4.6461480000000002</v>
      </c>
      <c r="D10">
        <v>-3.2727865999999999</v>
      </c>
      <c r="E10">
        <v>-3.5590052999999999</v>
      </c>
      <c r="G10">
        <f t="shared" si="0"/>
        <v>2.9452489999999996</v>
      </c>
      <c r="H10">
        <f t="shared" si="1"/>
        <v>3.4977769999999992</v>
      </c>
      <c r="I10">
        <f t="shared" si="2"/>
        <v>4.8711383999999995</v>
      </c>
      <c r="J10">
        <f t="shared" si="3"/>
        <v>4.5849196999999995</v>
      </c>
      <c r="L10" t="s">
        <v>682</v>
      </c>
      <c r="M10">
        <v>0</v>
      </c>
      <c r="N10">
        <f t="shared" si="4"/>
        <v>0</v>
      </c>
    </row>
    <row r="11" spans="1:14" x14ac:dyDescent="0.2">
      <c r="A11" t="s">
        <v>376</v>
      </c>
      <c r="B11">
        <v>-4.7410829999999997</v>
      </c>
      <c r="C11">
        <v>-5.4010899999999999</v>
      </c>
      <c r="D11">
        <v>4.2758469999999997</v>
      </c>
      <c r="E11">
        <v>3.1178029999999999</v>
      </c>
      <c r="G11">
        <f t="shared" si="0"/>
        <v>3.4028419999999997</v>
      </c>
      <c r="H11">
        <f t="shared" si="1"/>
        <v>2.7428349999999995</v>
      </c>
      <c r="I11">
        <f t="shared" si="2"/>
        <v>12.419771999999998</v>
      </c>
      <c r="J11">
        <f t="shared" si="3"/>
        <v>11.261728</v>
      </c>
      <c r="L11" t="s">
        <v>683</v>
      </c>
      <c r="M11">
        <v>0</v>
      </c>
      <c r="N11">
        <f t="shared" si="4"/>
        <v>0</v>
      </c>
    </row>
    <row r="12" spans="1:14" x14ac:dyDescent="0.2">
      <c r="A12" t="s">
        <v>377</v>
      </c>
      <c r="B12">
        <v>-1.8573911999999999</v>
      </c>
      <c r="C12">
        <v>-2.2034543000000002</v>
      </c>
      <c r="D12">
        <v>-2.6057540000000001</v>
      </c>
      <c r="E12">
        <v>-3.9521459999999999</v>
      </c>
      <c r="G12">
        <f t="shared" si="0"/>
        <v>6.2865337999999991</v>
      </c>
      <c r="H12">
        <f t="shared" si="1"/>
        <v>5.9404706999999988</v>
      </c>
      <c r="I12">
        <f t="shared" si="2"/>
        <v>5.5381709999999993</v>
      </c>
      <c r="J12">
        <f t="shared" si="3"/>
        <v>4.1917789999999995</v>
      </c>
      <c r="L12" t="s">
        <v>684</v>
      </c>
      <c r="M12">
        <v>0</v>
      </c>
      <c r="N12">
        <f t="shared" si="4"/>
        <v>0</v>
      </c>
    </row>
    <row r="13" spans="1:14" x14ac:dyDescent="0.2">
      <c r="A13" t="s">
        <v>378</v>
      </c>
      <c r="B13">
        <v>-0.24148342</v>
      </c>
      <c r="C13">
        <v>-1.3873953999999999</v>
      </c>
      <c r="D13">
        <v>-4.3607855000000004</v>
      </c>
      <c r="E13">
        <v>-3.5485549999999999</v>
      </c>
      <c r="G13">
        <f t="shared" si="0"/>
        <v>7.9024415799999996</v>
      </c>
      <c r="H13">
        <f t="shared" si="1"/>
        <v>6.7565295999999995</v>
      </c>
      <c r="I13">
        <f t="shared" si="2"/>
        <v>3.783139499999999</v>
      </c>
      <c r="J13">
        <f t="shared" si="3"/>
        <v>4.5953699999999991</v>
      </c>
      <c r="L13" t="s">
        <v>486</v>
      </c>
      <c r="M13">
        <v>0</v>
      </c>
      <c r="N13">
        <f t="shared" si="4"/>
        <v>0</v>
      </c>
    </row>
    <row r="14" spans="1:14" x14ac:dyDescent="0.2">
      <c r="A14" t="s">
        <v>379</v>
      </c>
      <c r="B14">
        <v>-1.4638215999999999</v>
      </c>
      <c r="C14">
        <v>-2.1176615000000001</v>
      </c>
      <c r="D14">
        <v>-0.56969080000000005</v>
      </c>
      <c r="E14">
        <v>-1.5266993</v>
      </c>
      <c r="G14">
        <f t="shared" si="0"/>
        <v>6.6801033999999992</v>
      </c>
      <c r="H14">
        <f t="shared" si="1"/>
        <v>6.0262634999999989</v>
      </c>
      <c r="I14">
        <f t="shared" si="2"/>
        <v>7.5742341999999994</v>
      </c>
      <c r="J14">
        <f t="shared" si="3"/>
        <v>6.6172256999999997</v>
      </c>
      <c r="L14" t="s">
        <v>486</v>
      </c>
      <c r="M14">
        <v>0</v>
      </c>
      <c r="N14">
        <f t="shared" si="4"/>
        <v>0</v>
      </c>
    </row>
    <row r="15" spans="1:14" x14ac:dyDescent="0.2">
      <c r="A15" t="s">
        <v>380</v>
      </c>
      <c r="B15">
        <v>-1.14381</v>
      </c>
      <c r="C15">
        <v>-1.5737874999999999</v>
      </c>
      <c r="D15">
        <v>-2.5505095</v>
      </c>
      <c r="E15">
        <v>-2.9733499999999999</v>
      </c>
      <c r="G15">
        <f t="shared" si="0"/>
        <v>7.0001149999999992</v>
      </c>
      <c r="H15">
        <f t="shared" si="1"/>
        <v>6.5701374999999995</v>
      </c>
      <c r="I15">
        <f t="shared" si="2"/>
        <v>5.593415499999999</v>
      </c>
      <c r="J15">
        <f t="shared" si="3"/>
        <v>5.1705749999999995</v>
      </c>
      <c r="L15" t="s">
        <v>560</v>
      </c>
      <c r="M15">
        <v>2.9233333333333299E-2</v>
      </c>
      <c r="N15">
        <f t="shared" si="4"/>
        <v>1</v>
      </c>
    </row>
    <row r="16" spans="1:14" x14ac:dyDescent="0.2">
      <c r="A16" t="s">
        <v>381</v>
      </c>
      <c r="B16">
        <v>0.77954066</v>
      </c>
      <c r="C16">
        <v>-0.55178780000000005</v>
      </c>
      <c r="D16">
        <v>-3.401062</v>
      </c>
      <c r="E16">
        <v>-4.6489925000000003</v>
      </c>
      <c r="G16">
        <f t="shared" si="0"/>
        <v>8.9234656599999997</v>
      </c>
      <c r="H16">
        <f t="shared" si="1"/>
        <v>7.5921371999999998</v>
      </c>
      <c r="I16">
        <f t="shared" si="2"/>
        <v>4.7428629999999998</v>
      </c>
      <c r="J16">
        <f t="shared" si="3"/>
        <v>3.4949324999999991</v>
      </c>
      <c r="L16" t="s">
        <v>685</v>
      </c>
      <c r="M16">
        <v>0</v>
      </c>
      <c r="N16">
        <f t="shared" si="4"/>
        <v>0</v>
      </c>
    </row>
    <row r="17" spans="1:14" x14ac:dyDescent="0.2">
      <c r="A17" t="s">
        <v>382</v>
      </c>
      <c r="B17">
        <v>-1.5949979000000001</v>
      </c>
      <c r="C17">
        <v>-4.4075540000000002</v>
      </c>
      <c r="D17">
        <v>-0.98580307</v>
      </c>
      <c r="E17">
        <v>-1.4376743999999999</v>
      </c>
      <c r="G17">
        <f t="shared" si="0"/>
        <v>6.5489270999999993</v>
      </c>
      <c r="H17">
        <f t="shared" si="1"/>
        <v>3.7363709999999992</v>
      </c>
      <c r="I17">
        <f t="shared" si="2"/>
        <v>7.1581219299999992</v>
      </c>
      <c r="J17">
        <f t="shared" si="3"/>
        <v>6.7062505999999997</v>
      </c>
      <c r="L17" t="s">
        <v>560</v>
      </c>
      <c r="M17">
        <v>-7.3524999999999993E-2</v>
      </c>
      <c r="N17">
        <f t="shared" si="4"/>
        <v>1</v>
      </c>
    </row>
    <row r="18" spans="1:14" x14ac:dyDescent="0.2">
      <c r="A18" t="s">
        <v>383</v>
      </c>
      <c r="B18">
        <v>-3.4469851999999999</v>
      </c>
      <c r="C18">
        <v>-4.6280966000000001</v>
      </c>
      <c r="D18">
        <v>-4.9199557</v>
      </c>
      <c r="E18">
        <v>-5.0872659999999996</v>
      </c>
      <c r="G18">
        <f t="shared" si="0"/>
        <v>4.6969397999999991</v>
      </c>
      <c r="H18">
        <f t="shared" si="1"/>
        <v>3.5158283999999993</v>
      </c>
      <c r="I18">
        <f t="shared" si="2"/>
        <v>3.2239692999999994</v>
      </c>
      <c r="J18">
        <f t="shared" si="3"/>
        <v>3.0566589999999998</v>
      </c>
      <c r="L18" t="s">
        <v>686</v>
      </c>
      <c r="M18">
        <v>0.173899999999999</v>
      </c>
      <c r="N18">
        <f t="shared" si="4"/>
        <v>1</v>
      </c>
    </row>
    <row r="19" spans="1:14" x14ac:dyDescent="0.2">
      <c r="A19" t="s">
        <v>384</v>
      </c>
      <c r="B19">
        <v>-0.14375141</v>
      </c>
      <c r="C19">
        <v>3.0680701000000001E-2</v>
      </c>
      <c r="D19">
        <v>-2.4468288</v>
      </c>
      <c r="E19">
        <v>-3.3023066999999999</v>
      </c>
      <c r="G19">
        <f t="shared" si="0"/>
        <v>8.0001735899999993</v>
      </c>
      <c r="H19">
        <f t="shared" si="1"/>
        <v>8.1746057009999991</v>
      </c>
      <c r="I19">
        <f t="shared" si="2"/>
        <v>5.6970961999999989</v>
      </c>
      <c r="J19">
        <f t="shared" si="3"/>
        <v>4.8416182999999995</v>
      </c>
      <c r="L19" t="s">
        <v>680</v>
      </c>
      <c r="M19">
        <v>0</v>
      </c>
      <c r="N19">
        <f t="shared" si="4"/>
        <v>0</v>
      </c>
    </row>
    <row r="20" spans="1:14" x14ac:dyDescent="0.2">
      <c r="A20" t="s">
        <v>385</v>
      </c>
      <c r="B20">
        <v>-0.36423846999999998</v>
      </c>
      <c r="C20">
        <v>-9.5765069999999994E-2</v>
      </c>
      <c r="D20">
        <v>3.4745889000000001</v>
      </c>
      <c r="E20">
        <v>1.4887196</v>
      </c>
      <c r="G20">
        <f t="shared" si="0"/>
        <v>7.7796865299999993</v>
      </c>
      <c r="H20">
        <f t="shared" si="1"/>
        <v>8.0481599299999989</v>
      </c>
      <c r="I20">
        <f t="shared" si="2"/>
        <v>11.6185139</v>
      </c>
      <c r="J20">
        <f t="shared" si="3"/>
        <v>9.632644599999999</v>
      </c>
      <c r="L20" t="s">
        <v>687</v>
      </c>
      <c r="M20">
        <v>0</v>
      </c>
      <c r="N20">
        <f t="shared" si="4"/>
        <v>0</v>
      </c>
    </row>
    <row r="21" spans="1:14" x14ac:dyDescent="0.2">
      <c r="A21" t="s">
        <v>386</v>
      </c>
      <c r="B21">
        <v>-1.9208510999999999</v>
      </c>
      <c r="C21">
        <v>-2.5861260000000001</v>
      </c>
      <c r="D21">
        <v>0.91589206000000001</v>
      </c>
      <c r="E21">
        <v>-0.63542694</v>
      </c>
      <c r="G21">
        <f t="shared" si="0"/>
        <v>6.2230738999999993</v>
      </c>
      <c r="H21">
        <f t="shared" si="1"/>
        <v>5.5577989999999993</v>
      </c>
      <c r="I21">
        <f t="shared" si="2"/>
        <v>9.0598170600000003</v>
      </c>
      <c r="J21">
        <f t="shared" si="3"/>
        <v>7.5084980599999991</v>
      </c>
      <c r="L21" t="s">
        <v>688</v>
      </c>
      <c r="M21">
        <v>0</v>
      </c>
      <c r="N21">
        <f t="shared" si="4"/>
        <v>0</v>
      </c>
    </row>
    <row r="22" spans="1:14" x14ac:dyDescent="0.2">
      <c r="A22" t="s">
        <v>387</v>
      </c>
      <c r="B22">
        <v>4.5057625999999997</v>
      </c>
      <c r="C22">
        <v>4.7190905000000001</v>
      </c>
      <c r="D22">
        <v>-5.4945630000000003</v>
      </c>
      <c r="E22">
        <v>-5.7427197000000003</v>
      </c>
      <c r="G22">
        <f t="shared" si="0"/>
        <v>12.6496876</v>
      </c>
      <c r="H22">
        <f t="shared" si="1"/>
        <v>12.863015499999999</v>
      </c>
      <c r="I22">
        <f t="shared" si="2"/>
        <v>2.6493619999999991</v>
      </c>
      <c r="J22">
        <f t="shared" si="3"/>
        <v>2.4012052999999991</v>
      </c>
      <c r="L22" t="s">
        <v>560</v>
      </c>
      <c r="M22">
        <v>-0.106633333333333</v>
      </c>
      <c r="N22">
        <f t="shared" si="4"/>
        <v>1</v>
      </c>
    </row>
    <row r="23" spans="1:14" x14ac:dyDescent="0.2">
      <c r="A23" t="s">
        <v>388</v>
      </c>
      <c r="B23">
        <v>-1.8266528</v>
      </c>
      <c r="C23">
        <v>-1.6254027</v>
      </c>
      <c r="D23">
        <v>-3.6029203000000001</v>
      </c>
      <c r="E23">
        <v>-5.2691049999999997</v>
      </c>
      <c r="G23">
        <f t="shared" si="0"/>
        <v>6.3172721999999997</v>
      </c>
      <c r="H23">
        <f t="shared" si="1"/>
        <v>6.518522299999999</v>
      </c>
      <c r="I23">
        <f t="shared" si="2"/>
        <v>4.5410046999999993</v>
      </c>
      <c r="J23">
        <f t="shared" si="3"/>
        <v>2.8748199999999997</v>
      </c>
      <c r="L23" t="s">
        <v>520</v>
      </c>
      <c r="M23">
        <v>-3.4849999999999902E-2</v>
      </c>
      <c r="N23">
        <f t="shared" si="4"/>
        <v>1</v>
      </c>
    </row>
    <row r="24" spans="1:14" x14ac:dyDescent="0.2">
      <c r="A24" t="s">
        <v>389</v>
      </c>
      <c r="B24">
        <v>-2.5553124</v>
      </c>
      <c r="C24">
        <v>-3.4533841999999999</v>
      </c>
      <c r="D24">
        <v>-5.0871633999999997</v>
      </c>
      <c r="E24">
        <v>-4.4422639999999998</v>
      </c>
      <c r="G24">
        <f t="shared" si="0"/>
        <v>5.5886125999999994</v>
      </c>
      <c r="H24">
        <f t="shared" si="1"/>
        <v>4.6905407999999991</v>
      </c>
      <c r="I24">
        <f t="shared" si="2"/>
        <v>3.0567615999999997</v>
      </c>
      <c r="J24">
        <f t="shared" si="3"/>
        <v>3.7016609999999996</v>
      </c>
      <c r="L24" t="s">
        <v>630</v>
      </c>
      <c r="M24">
        <v>0</v>
      </c>
      <c r="N24">
        <f t="shared" si="4"/>
        <v>0</v>
      </c>
    </row>
    <row r="25" spans="1:14" x14ac:dyDescent="0.2">
      <c r="A25" t="s">
        <v>389</v>
      </c>
      <c r="B25">
        <v>-2.5553124</v>
      </c>
      <c r="C25">
        <v>-3.4533841999999999</v>
      </c>
      <c r="D25">
        <v>-5.0871633999999997</v>
      </c>
      <c r="E25">
        <v>-4.4422639999999998</v>
      </c>
      <c r="G25">
        <f t="shared" si="0"/>
        <v>5.5886125999999994</v>
      </c>
      <c r="H25">
        <f t="shared" si="1"/>
        <v>4.6905407999999991</v>
      </c>
      <c r="I25">
        <f t="shared" si="2"/>
        <v>3.0567615999999997</v>
      </c>
      <c r="J25">
        <f t="shared" si="3"/>
        <v>3.7016609999999996</v>
      </c>
      <c r="L25" t="s">
        <v>630</v>
      </c>
      <c r="M25">
        <v>0</v>
      </c>
      <c r="N25">
        <f t="shared" si="4"/>
        <v>0</v>
      </c>
    </row>
    <row r="26" spans="1:14" x14ac:dyDescent="0.2">
      <c r="A26" t="s">
        <v>390</v>
      </c>
      <c r="B26">
        <v>-5.37826</v>
      </c>
      <c r="C26">
        <v>-5.7152843000000004</v>
      </c>
      <c r="D26">
        <v>-3.4000363</v>
      </c>
      <c r="E26">
        <v>-3.8911069999999999</v>
      </c>
      <c r="G26">
        <f t="shared" si="0"/>
        <v>2.7656649999999994</v>
      </c>
      <c r="H26">
        <f t="shared" si="1"/>
        <v>2.428640699999999</v>
      </c>
      <c r="I26">
        <f t="shared" si="2"/>
        <v>4.7438886999999994</v>
      </c>
      <c r="J26">
        <f t="shared" si="3"/>
        <v>4.2528179999999995</v>
      </c>
      <c r="L26" t="s">
        <v>689</v>
      </c>
      <c r="M26">
        <v>0</v>
      </c>
      <c r="N26">
        <f t="shared" si="4"/>
        <v>0</v>
      </c>
    </row>
    <row r="27" spans="1:14" x14ac:dyDescent="0.2">
      <c r="A27" t="s">
        <v>391</v>
      </c>
      <c r="B27">
        <v>2.4695914000000001</v>
      </c>
      <c r="C27">
        <v>2.2362704</v>
      </c>
      <c r="D27">
        <v>0.11194521</v>
      </c>
      <c r="E27">
        <v>-0.50857985000000006</v>
      </c>
      <c r="G27">
        <f t="shared" si="0"/>
        <v>10.6135164</v>
      </c>
      <c r="H27">
        <f t="shared" si="1"/>
        <v>10.3801954</v>
      </c>
      <c r="I27">
        <f t="shared" si="2"/>
        <v>8.2558702099999994</v>
      </c>
      <c r="J27">
        <f t="shared" si="3"/>
        <v>7.6353451499999991</v>
      </c>
      <c r="L27" t="s">
        <v>690</v>
      </c>
      <c r="M27">
        <v>-0.63690000000000002</v>
      </c>
      <c r="N27">
        <f t="shared" si="4"/>
        <v>1</v>
      </c>
    </row>
    <row r="28" spans="1:14" x14ac:dyDescent="0.2">
      <c r="A28" t="s">
        <v>392</v>
      </c>
      <c r="B28">
        <v>1.0133185</v>
      </c>
      <c r="C28">
        <v>1.6386957</v>
      </c>
      <c r="D28">
        <v>-3.2533932000000001</v>
      </c>
      <c r="E28">
        <v>-2.8131099000000002</v>
      </c>
      <c r="G28">
        <f t="shared" si="0"/>
        <v>9.1572434999999999</v>
      </c>
      <c r="H28">
        <f t="shared" si="1"/>
        <v>9.7826206999999989</v>
      </c>
      <c r="I28">
        <f t="shared" si="2"/>
        <v>4.8905317999999998</v>
      </c>
      <c r="J28">
        <f t="shared" si="3"/>
        <v>5.3308150999999988</v>
      </c>
      <c r="L28" t="s">
        <v>560</v>
      </c>
      <c r="M28">
        <v>2.9233333333333299E-2</v>
      </c>
      <c r="N28">
        <f t="shared" si="4"/>
        <v>1</v>
      </c>
    </row>
    <row r="29" spans="1:14" x14ac:dyDescent="0.2">
      <c r="A29" t="s">
        <v>393</v>
      </c>
      <c r="B29">
        <v>-2.0352190000000001</v>
      </c>
      <c r="C29">
        <v>-3.6794956000000001</v>
      </c>
      <c r="D29">
        <v>-0.96806979999999998</v>
      </c>
      <c r="E29">
        <v>-2.1486510999999999</v>
      </c>
      <c r="G29">
        <f t="shared" si="0"/>
        <v>6.1087059999999997</v>
      </c>
      <c r="H29">
        <f t="shared" si="1"/>
        <v>4.4644293999999993</v>
      </c>
      <c r="I29">
        <f t="shared" si="2"/>
        <v>7.1758551999999991</v>
      </c>
      <c r="J29">
        <f t="shared" si="3"/>
        <v>5.995273899999999</v>
      </c>
      <c r="L29" t="s">
        <v>691</v>
      </c>
      <c r="M29">
        <v>0</v>
      </c>
      <c r="N29">
        <f t="shared" si="4"/>
        <v>0</v>
      </c>
    </row>
    <row r="30" spans="1:14" x14ac:dyDescent="0.2">
      <c r="A30" t="s">
        <v>394</v>
      </c>
      <c r="B30">
        <v>-3.0356930000000002</v>
      </c>
      <c r="C30">
        <v>-4.3018229999999997</v>
      </c>
      <c r="D30">
        <v>-0.7808908</v>
      </c>
      <c r="E30">
        <v>-1.9326946</v>
      </c>
      <c r="G30">
        <f t="shared" si="0"/>
        <v>5.1082319999999992</v>
      </c>
      <c r="H30">
        <f t="shared" si="1"/>
        <v>3.8421019999999997</v>
      </c>
      <c r="I30">
        <f t="shared" si="2"/>
        <v>7.3630341999999995</v>
      </c>
      <c r="J30">
        <f t="shared" si="3"/>
        <v>6.2112303999999998</v>
      </c>
      <c r="L30" t="s">
        <v>692</v>
      </c>
      <c r="M30">
        <v>-0.47670000000000001</v>
      </c>
      <c r="N30">
        <f t="shared" si="4"/>
        <v>1</v>
      </c>
    </row>
    <row r="31" spans="1:14" x14ac:dyDescent="0.2">
      <c r="A31" t="s">
        <v>395</v>
      </c>
      <c r="B31">
        <v>-0.4809157</v>
      </c>
      <c r="C31">
        <v>-1.3472042</v>
      </c>
      <c r="D31">
        <v>-2.5877004000000001</v>
      </c>
      <c r="E31">
        <v>-2.2200384</v>
      </c>
      <c r="G31">
        <f t="shared" si="0"/>
        <v>7.6630092999999997</v>
      </c>
      <c r="H31">
        <f t="shared" si="1"/>
        <v>6.7967207999999992</v>
      </c>
      <c r="I31">
        <f t="shared" si="2"/>
        <v>5.5562245999999993</v>
      </c>
      <c r="J31">
        <f t="shared" si="3"/>
        <v>5.9238865999999994</v>
      </c>
      <c r="L31" t="s">
        <v>693</v>
      </c>
      <c r="M31">
        <v>0.36120000000000002</v>
      </c>
      <c r="N31">
        <f t="shared" si="4"/>
        <v>1</v>
      </c>
    </row>
    <row r="32" spans="1:14" x14ac:dyDescent="0.2">
      <c r="A32" t="s">
        <v>396</v>
      </c>
      <c r="B32">
        <v>-0.53256300000000001</v>
      </c>
      <c r="C32">
        <v>-0.75374573</v>
      </c>
      <c r="D32">
        <v>-2.1239914999999998</v>
      </c>
      <c r="E32">
        <v>-2.4125562</v>
      </c>
      <c r="G32">
        <f t="shared" si="0"/>
        <v>7.6113619999999997</v>
      </c>
      <c r="H32">
        <f t="shared" si="1"/>
        <v>7.3901792699999991</v>
      </c>
      <c r="I32">
        <f t="shared" si="2"/>
        <v>6.0199334999999996</v>
      </c>
      <c r="J32">
        <f t="shared" si="3"/>
        <v>5.7313687999999994</v>
      </c>
      <c r="L32" t="s">
        <v>694</v>
      </c>
      <c r="M32">
        <v>0</v>
      </c>
      <c r="N32">
        <f t="shared" si="4"/>
        <v>0</v>
      </c>
    </row>
    <row r="34" spans="1:17" x14ac:dyDescent="0.2">
      <c r="A34" t="s">
        <v>53</v>
      </c>
      <c r="B34">
        <f>SUM(B2:B32)</f>
        <v>-44.058484639999996</v>
      </c>
      <c r="C34">
        <f t="shared" ref="C34:N34" si="5">SUM(C2:C32)</f>
        <v>-63.207853398999994</v>
      </c>
      <c r="D34">
        <f t="shared" si="5"/>
        <v>-65.238142514000003</v>
      </c>
      <c r="E34">
        <f t="shared" si="5"/>
        <v>-78.874493420000007</v>
      </c>
      <c r="F34">
        <f t="shared" si="5"/>
        <v>0</v>
      </c>
      <c r="G34">
        <f t="shared" si="5"/>
        <v>208.40319036</v>
      </c>
      <c r="H34">
        <f t="shared" si="5"/>
        <v>189.253821601</v>
      </c>
      <c r="I34">
        <f t="shared" si="5"/>
        <v>187.22353248599993</v>
      </c>
      <c r="J34">
        <f t="shared" si="5"/>
        <v>173.58718157999999</v>
      </c>
      <c r="K34">
        <f t="shared" si="5"/>
        <v>0</v>
      </c>
      <c r="L34">
        <f t="shared" si="5"/>
        <v>0</v>
      </c>
      <c r="M34">
        <f t="shared" si="5"/>
        <v>-0.69543333333333401</v>
      </c>
      <c r="N34">
        <f t="shared" si="5"/>
        <v>14</v>
      </c>
      <c r="Q34">
        <f>MIN(B2:E32)</f>
        <v>-7.3437270000000003</v>
      </c>
    </row>
    <row r="35" spans="1:17" x14ac:dyDescent="0.2">
      <c r="F35" s="8" t="s">
        <v>54</v>
      </c>
      <c r="G35" s="8">
        <f>LOG(G34/I34)</f>
        <v>4.6543927974690667E-2</v>
      </c>
      <c r="H35" s="8">
        <f>LOG(H34/J34)</f>
        <v>3.7527006103577322E-2</v>
      </c>
      <c r="L35" s="1" t="s">
        <v>702</v>
      </c>
      <c r="M35" s="1">
        <f>M34/N34</f>
        <v>-4.9673809523809571E-2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M23" sqref="M23"/>
    </sheetView>
  </sheetViews>
  <sheetFormatPr baseColWidth="10" defaultRowHeight="16" x14ac:dyDescent="0.2"/>
  <sheetData>
    <row r="1" spans="1:14" x14ac:dyDescent="0.2">
      <c r="A1" t="s">
        <v>0</v>
      </c>
      <c r="B1" t="s">
        <v>439</v>
      </c>
      <c r="C1" t="s">
        <v>440</v>
      </c>
      <c r="D1" t="s">
        <v>441</v>
      </c>
      <c r="E1" t="s">
        <v>442</v>
      </c>
      <c r="G1" t="s">
        <v>443</v>
      </c>
      <c r="H1" t="s">
        <v>444</v>
      </c>
      <c r="I1" t="s">
        <v>445</v>
      </c>
      <c r="J1" t="s">
        <v>446</v>
      </c>
      <c r="L1" t="s">
        <v>455</v>
      </c>
      <c r="M1" t="s">
        <v>456</v>
      </c>
    </row>
    <row r="2" spans="1:14" x14ac:dyDescent="0.2">
      <c r="A2" t="s">
        <v>397</v>
      </c>
      <c r="B2">
        <v>-3.2246055999999998</v>
      </c>
      <c r="C2">
        <v>-4.062201</v>
      </c>
      <c r="D2">
        <v>-6.7043204000000003</v>
      </c>
      <c r="E2">
        <v>-8.0517859999999999</v>
      </c>
      <c r="G2">
        <f>B2+8.143925</f>
        <v>4.9193193999999991</v>
      </c>
      <c r="H2">
        <f>C2+8.143925</f>
        <v>4.0817239999999995</v>
      </c>
      <c r="I2">
        <f>D2+8.143925</f>
        <v>1.4396045999999991</v>
      </c>
      <c r="J2">
        <f>E2+8.143925</f>
        <v>9.2138999999999527E-2</v>
      </c>
      <c r="L2" t="s">
        <v>543</v>
      </c>
      <c r="M2">
        <v>0</v>
      </c>
      <c r="N2">
        <f>IF(M2&lt;&gt;0,1,0)</f>
        <v>0</v>
      </c>
    </row>
    <row r="3" spans="1:14" x14ac:dyDescent="0.2">
      <c r="A3" t="s">
        <v>398</v>
      </c>
      <c r="B3">
        <v>-2.6097142999999998</v>
      </c>
      <c r="C3">
        <v>-2.0773578000000001</v>
      </c>
      <c r="D3">
        <v>-0.48802600000000002</v>
      </c>
      <c r="E3">
        <v>-1.1134713000000001</v>
      </c>
      <c r="G3">
        <f t="shared" ref="G3:G20" si="0">B3+8.143925</f>
        <v>5.5342106999999992</v>
      </c>
      <c r="H3">
        <f t="shared" ref="H3:H20" si="1">C3+8.143925</f>
        <v>6.0665671999999997</v>
      </c>
      <c r="I3">
        <f t="shared" ref="I3:I20" si="2">D3+8.143925</f>
        <v>7.6558989999999998</v>
      </c>
      <c r="J3">
        <f t="shared" ref="J3:J20" si="3">E3+8.143925</f>
        <v>7.0304536999999989</v>
      </c>
      <c r="L3" t="s">
        <v>569</v>
      </c>
      <c r="M3">
        <v>0</v>
      </c>
      <c r="N3">
        <f t="shared" ref="N3:N20" si="4">IF(M3&lt;&gt;0,1,0)</f>
        <v>0</v>
      </c>
    </row>
    <row r="4" spans="1:14" x14ac:dyDescent="0.2">
      <c r="A4" t="s">
        <v>399</v>
      </c>
      <c r="B4">
        <v>2.8306558000000002</v>
      </c>
      <c r="C4">
        <v>1.8745847</v>
      </c>
      <c r="D4">
        <v>-0.89270249999999995</v>
      </c>
      <c r="E4">
        <v>-1.9319506</v>
      </c>
      <c r="G4">
        <f t="shared" si="0"/>
        <v>10.9745808</v>
      </c>
      <c r="H4">
        <f t="shared" si="1"/>
        <v>10.018509699999999</v>
      </c>
      <c r="I4">
        <f t="shared" si="2"/>
        <v>7.251222499999999</v>
      </c>
      <c r="J4">
        <f t="shared" si="3"/>
        <v>6.211974399999999</v>
      </c>
      <c r="L4" t="s">
        <v>502</v>
      </c>
      <c r="M4">
        <v>0</v>
      </c>
      <c r="N4">
        <f t="shared" si="4"/>
        <v>0</v>
      </c>
    </row>
    <row r="5" spans="1:14" x14ac:dyDescent="0.2">
      <c r="A5" t="s">
        <v>400</v>
      </c>
      <c r="B5">
        <v>2.9727779999999999</v>
      </c>
      <c r="C5">
        <v>1.5849624</v>
      </c>
      <c r="D5">
        <v>2.4815870000000002</v>
      </c>
      <c r="E5">
        <v>1.8817142</v>
      </c>
      <c r="G5">
        <f t="shared" si="0"/>
        <v>11.116702999999999</v>
      </c>
      <c r="H5">
        <f t="shared" si="1"/>
        <v>9.7288873999999996</v>
      </c>
      <c r="I5">
        <f t="shared" si="2"/>
        <v>10.625512000000001</v>
      </c>
      <c r="J5">
        <f t="shared" si="3"/>
        <v>10.025639199999999</v>
      </c>
      <c r="L5" t="s">
        <v>507</v>
      </c>
      <c r="M5">
        <v>-0.15229999999999999</v>
      </c>
      <c r="N5">
        <f t="shared" si="4"/>
        <v>1</v>
      </c>
    </row>
    <row r="6" spans="1:14" x14ac:dyDescent="0.2">
      <c r="A6" t="s">
        <v>401</v>
      </c>
      <c r="B6">
        <v>-1.2805392</v>
      </c>
      <c r="C6">
        <v>-2.2120152000000002</v>
      </c>
      <c r="D6">
        <v>-2.2664409999999999</v>
      </c>
      <c r="E6">
        <v>-2.2671819000000002</v>
      </c>
      <c r="G6">
        <f t="shared" si="0"/>
        <v>6.8633857999999996</v>
      </c>
      <c r="H6">
        <f t="shared" si="1"/>
        <v>5.9319097999999997</v>
      </c>
      <c r="I6">
        <f t="shared" si="2"/>
        <v>5.877483999999999</v>
      </c>
      <c r="J6">
        <f t="shared" si="3"/>
        <v>5.8767430999999988</v>
      </c>
      <c r="L6" t="s">
        <v>695</v>
      </c>
      <c r="M6">
        <v>0</v>
      </c>
      <c r="N6">
        <f t="shared" si="4"/>
        <v>0</v>
      </c>
    </row>
    <row r="7" spans="1:14" x14ac:dyDescent="0.2">
      <c r="A7" t="s">
        <v>402</v>
      </c>
      <c r="B7">
        <v>2.4555137</v>
      </c>
      <c r="C7">
        <v>1.2157524</v>
      </c>
      <c r="D7">
        <v>-2.9532753999999999</v>
      </c>
      <c r="E7">
        <v>-2.8915147999999999</v>
      </c>
      <c r="G7">
        <f t="shared" si="0"/>
        <v>10.5994387</v>
      </c>
      <c r="H7">
        <f t="shared" si="1"/>
        <v>9.3596773999999989</v>
      </c>
      <c r="I7">
        <f t="shared" si="2"/>
        <v>5.1906495999999995</v>
      </c>
      <c r="J7">
        <f t="shared" si="3"/>
        <v>5.2524101999999999</v>
      </c>
      <c r="L7" t="s">
        <v>558</v>
      </c>
      <c r="M7">
        <v>-0.31819999999999998</v>
      </c>
      <c r="N7">
        <f t="shared" si="4"/>
        <v>1</v>
      </c>
    </row>
    <row r="8" spans="1:14" x14ac:dyDescent="0.2">
      <c r="A8" t="s">
        <v>403</v>
      </c>
      <c r="B8">
        <v>-1.4038732</v>
      </c>
      <c r="C8">
        <v>-2.2206890000000001</v>
      </c>
      <c r="D8">
        <v>0.10943812</v>
      </c>
      <c r="E8">
        <v>-0.90123149999999996</v>
      </c>
      <c r="G8">
        <f t="shared" si="0"/>
        <v>6.7400517999999998</v>
      </c>
      <c r="H8">
        <f t="shared" si="1"/>
        <v>5.9232359999999993</v>
      </c>
      <c r="I8">
        <f t="shared" si="2"/>
        <v>8.2533631199999995</v>
      </c>
      <c r="J8">
        <f t="shared" si="3"/>
        <v>7.2426934999999997</v>
      </c>
      <c r="L8" t="s">
        <v>493</v>
      </c>
      <c r="M8">
        <v>0</v>
      </c>
      <c r="N8">
        <f t="shared" si="4"/>
        <v>0</v>
      </c>
    </row>
    <row r="9" spans="1:14" x14ac:dyDescent="0.2">
      <c r="A9" t="s">
        <v>404</v>
      </c>
      <c r="B9">
        <v>1.0803621999999999</v>
      </c>
      <c r="C9">
        <v>-3.9237692999999997E-2</v>
      </c>
      <c r="D9">
        <v>-0.26414388</v>
      </c>
      <c r="E9">
        <v>-0.78400194999999995</v>
      </c>
      <c r="G9">
        <f t="shared" si="0"/>
        <v>9.2242871999999991</v>
      </c>
      <c r="H9">
        <f t="shared" si="1"/>
        <v>8.104687306999999</v>
      </c>
      <c r="I9">
        <f t="shared" si="2"/>
        <v>7.8797811199999996</v>
      </c>
      <c r="J9">
        <f t="shared" si="3"/>
        <v>7.359923049999999</v>
      </c>
      <c r="L9" t="s">
        <v>696</v>
      </c>
      <c r="M9">
        <v>0</v>
      </c>
      <c r="N9">
        <f t="shared" si="4"/>
        <v>0</v>
      </c>
    </row>
    <row r="10" spans="1:14" x14ac:dyDescent="0.2">
      <c r="A10" t="s">
        <v>405</v>
      </c>
      <c r="B10">
        <v>0.65972399999999998</v>
      </c>
      <c r="C10">
        <v>6.1205549999999997E-2</v>
      </c>
      <c r="D10">
        <v>-2.2606470000000001</v>
      </c>
      <c r="E10">
        <v>-2.1590962</v>
      </c>
      <c r="G10">
        <f t="shared" si="0"/>
        <v>8.8036490000000001</v>
      </c>
      <c r="H10">
        <f t="shared" si="1"/>
        <v>8.2051305499999998</v>
      </c>
      <c r="I10">
        <f t="shared" si="2"/>
        <v>5.8832779999999989</v>
      </c>
      <c r="J10">
        <f t="shared" si="3"/>
        <v>5.9848287999999989</v>
      </c>
      <c r="L10" t="s">
        <v>530</v>
      </c>
      <c r="M10">
        <v>-0.18659999999999999</v>
      </c>
      <c r="N10">
        <f t="shared" si="4"/>
        <v>1</v>
      </c>
    </row>
    <row r="11" spans="1:14" x14ac:dyDescent="0.2">
      <c r="A11" t="s">
        <v>406</v>
      </c>
      <c r="B11">
        <v>-2.6881219999999999</v>
      </c>
      <c r="C11">
        <v>-3.2500490000000002</v>
      </c>
      <c r="D11">
        <v>-1.7039964000000001</v>
      </c>
      <c r="E11">
        <v>-2.4908565999999999</v>
      </c>
      <c r="G11">
        <f t="shared" si="0"/>
        <v>5.4558029999999995</v>
      </c>
      <c r="H11">
        <f t="shared" si="1"/>
        <v>4.8938759999999988</v>
      </c>
      <c r="I11">
        <f t="shared" si="2"/>
        <v>6.4399285999999991</v>
      </c>
      <c r="J11">
        <f t="shared" si="3"/>
        <v>5.6530683999999995</v>
      </c>
      <c r="L11" t="s">
        <v>697</v>
      </c>
      <c r="M11">
        <v>0.28175</v>
      </c>
      <c r="N11">
        <f t="shared" si="4"/>
        <v>1</v>
      </c>
    </row>
    <row r="12" spans="1:14" x14ac:dyDescent="0.2">
      <c r="A12" t="s">
        <v>407</v>
      </c>
      <c r="B12">
        <v>-0.51730405999999995</v>
      </c>
      <c r="C12">
        <v>-1.5217254</v>
      </c>
      <c r="D12">
        <v>-1.8942709</v>
      </c>
      <c r="E12">
        <v>-2.8886455999999998</v>
      </c>
      <c r="G12">
        <f t="shared" si="0"/>
        <v>7.6266209399999996</v>
      </c>
      <c r="H12">
        <f t="shared" si="1"/>
        <v>6.6221995999999992</v>
      </c>
      <c r="I12">
        <f t="shared" si="2"/>
        <v>6.249654099999999</v>
      </c>
      <c r="J12">
        <f t="shared" si="3"/>
        <v>5.2552793999999992</v>
      </c>
      <c r="L12" t="s">
        <v>698</v>
      </c>
      <c r="M12">
        <v>0</v>
      </c>
      <c r="N12">
        <f t="shared" si="4"/>
        <v>0</v>
      </c>
    </row>
    <row r="13" spans="1:14" x14ac:dyDescent="0.2">
      <c r="A13" t="s">
        <v>408</v>
      </c>
      <c r="B13">
        <v>-0.62480294999999997</v>
      </c>
      <c r="C13">
        <v>-1.1141932999999999</v>
      </c>
      <c r="D13">
        <v>-1.9780447000000001</v>
      </c>
      <c r="E13">
        <v>-1.9754647000000001</v>
      </c>
      <c r="G13">
        <f t="shared" si="0"/>
        <v>7.5191220499999991</v>
      </c>
      <c r="H13">
        <f t="shared" si="1"/>
        <v>7.0297316999999993</v>
      </c>
      <c r="I13">
        <f t="shared" si="2"/>
        <v>6.1658802999999995</v>
      </c>
      <c r="J13">
        <f t="shared" si="3"/>
        <v>6.1684602999999996</v>
      </c>
      <c r="L13" t="s">
        <v>543</v>
      </c>
      <c r="M13">
        <v>2.58E-2</v>
      </c>
      <c r="N13">
        <f t="shared" si="4"/>
        <v>1</v>
      </c>
    </row>
    <row r="14" spans="1:14" x14ac:dyDescent="0.2">
      <c r="A14" t="s">
        <v>409</v>
      </c>
      <c r="B14">
        <v>-0.39317414000000001</v>
      </c>
      <c r="C14">
        <v>-0.78452617000000002</v>
      </c>
      <c r="D14">
        <v>0.77153413999999998</v>
      </c>
      <c r="E14">
        <v>0.84267700000000001</v>
      </c>
      <c r="G14">
        <f t="shared" si="0"/>
        <v>7.7507508599999992</v>
      </c>
      <c r="H14">
        <f t="shared" si="1"/>
        <v>7.3593988299999991</v>
      </c>
      <c r="I14">
        <f t="shared" si="2"/>
        <v>8.9154591399999994</v>
      </c>
      <c r="J14">
        <f t="shared" si="3"/>
        <v>8.9866019999999995</v>
      </c>
      <c r="L14" t="s">
        <v>699</v>
      </c>
      <c r="M14">
        <v>0.38833332999999998</v>
      </c>
      <c r="N14">
        <f t="shared" si="4"/>
        <v>1</v>
      </c>
    </row>
    <row r="15" spans="1:14" x14ac:dyDescent="0.2">
      <c r="A15" t="s">
        <v>410</v>
      </c>
      <c r="B15">
        <v>-0.3085946</v>
      </c>
      <c r="C15">
        <v>-1.0150844000000001</v>
      </c>
      <c r="D15">
        <v>-1.7625942000000001</v>
      </c>
      <c r="E15">
        <v>-0.36064671999999998</v>
      </c>
      <c r="G15">
        <f t="shared" si="0"/>
        <v>7.8353303999999993</v>
      </c>
      <c r="H15">
        <f t="shared" si="1"/>
        <v>7.1288405999999993</v>
      </c>
      <c r="I15">
        <f t="shared" si="2"/>
        <v>6.3813307999999989</v>
      </c>
      <c r="J15">
        <f t="shared" si="3"/>
        <v>7.7832782799999993</v>
      </c>
      <c r="L15" t="s">
        <v>676</v>
      </c>
      <c r="M15">
        <v>0.1779</v>
      </c>
      <c r="N15">
        <f t="shared" si="4"/>
        <v>1</v>
      </c>
    </row>
    <row r="16" spans="1:14" x14ac:dyDescent="0.2">
      <c r="A16" t="s">
        <v>411</v>
      </c>
      <c r="B16">
        <v>-1.3288222999999999</v>
      </c>
      <c r="C16">
        <v>-1.7121371000000001</v>
      </c>
      <c r="D16">
        <v>0.17451554999999999</v>
      </c>
      <c r="E16">
        <v>-0.89847549999999998</v>
      </c>
      <c r="G16">
        <f t="shared" si="0"/>
        <v>6.8151026999999997</v>
      </c>
      <c r="H16">
        <f t="shared" si="1"/>
        <v>6.4317878999999998</v>
      </c>
      <c r="I16">
        <f t="shared" si="2"/>
        <v>8.31844055</v>
      </c>
      <c r="J16">
        <f t="shared" si="3"/>
        <v>7.2454494999999994</v>
      </c>
      <c r="L16" t="s">
        <v>486</v>
      </c>
      <c r="M16">
        <v>0</v>
      </c>
      <c r="N16">
        <f t="shared" si="4"/>
        <v>0</v>
      </c>
    </row>
    <row r="17" spans="1:16" x14ac:dyDescent="0.2">
      <c r="A17" t="s">
        <v>412</v>
      </c>
      <c r="B17">
        <v>0.21048817</v>
      </c>
      <c r="C17">
        <v>-0.98135939999999999</v>
      </c>
      <c r="D17">
        <v>-2.2930926999999999</v>
      </c>
      <c r="E17">
        <v>-2.7635646</v>
      </c>
      <c r="G17">
        <f t="shared" si="0"/>
        <v>8.3544131699999991</v>
      </c>
      <c r="H17">
        <f t="shared" si="1"/>
        <v>7.1625655999999998</v>
      </c>
      <c r="I17">
        <f t="shared" si="2"/>
        <v>5.8508322999999995</v>
      </c>
      <c r="J17">
        <f t="shared" si="3"/>
        <v>5.3803603999999989</v>
      </c>
      <c r="L17" t="s">
        <v>700</v>
      </c>
      <c r="M17">
        <v>0</v>
      </c>
      <c r="N17">
        <f t="shared" si="4"/>
        <v>0</v>
      </c>
    </row>
    <row r="18" spans="1:16" x14ac:dyDescent="0.2">
      <c r="A18" t="s">
        <v>413</v>
      </c>
      <c r="B18">
        <v>-2.0989062999999999</v>
      </c>
      <c r="C18">
        <v>-3.2563870000000001</v>
      </c>
      <c r="D18">
        <v>3.8249917</v>
      </c>
      <c r="E18">
        <v>3.9425759999999999</v>
      </c>
      <c r="G18">
        <f t="shared" si="0"/>
        <v>6.0450187</v>
      </c>
      <c r="H18">
        <f t="shared" si="1"/>
        <v>4.8875379999999993</v>
      </c>
      <c r="I18">
        <f t="shared" si="2"/>
        <v>11.968916699999999</v>
      </c>
      <c r="J18">
        <f t="shared" si="3"/>
        <v>12.086500999999998</v>
      </c>
      <c r="L18" t="s">
        <v>701</v>
      </c>
      <c r="M18">
        <v>0</v>
      </c>
      <c r="N18">
        <f t="shared" si="4"/>
        <v>0</v>
      </c>
    </row>
    <row r="19" spans="1:16" x14ac:dyDescent="0.2">
      <c r="A19" t="s">
        <v>414</v>
      </c>
      <c r="B19">
        <v>-1.2112058000000001</v>
      </c>
      <c r="C19">
        <v>-1.7737634</v>
      </c>
      <c r="D19">
        <v>1.7318195999999999</v>
      </c>
      <c r="E19">
        <v>0.91665600000000003</v>
      </c>
      <c r="G19">
        <f t="shared" si="0"/>
        <v>6.9327191999999993</v>
      </c>
      <c r="H19">
        <f t="shared" si="1"/>
        <v>6.3701615999999994</v>
      </c>
      <c r="I19">
        <f t="shared" si="2"/>
        <v>9.8757445999999991</v>
      </c>
      <c r="J19">
        <f t="shared" si="3"/>
        <v>9.0605809999999991</v>
      </c>
      <c r="L19" t="s">
        <v>636</v>
      </c>
      <c r="M19">
        <v>0</v>
      </c>
      <c r="N19">
        <f t="shared" si="4"/>
        <v>0</v>
      </c>
    </row>
    <row r="20" spans="1:16" x14ac:dyDescent="0.2">
      <c r="A20" t="s">
        <v>415</v>
      </c>
      <c r="B20">
        <v>1.0593581999999999</v>
      </c>
      <c r="C20">
        <v>0.35379169999999999</v>
      </c>
      <c r="D20">
        <v>0.15491515</v>
      </c>
      <c r="E20">
        <v>0.17930245</v>
      </c>
      <c r="G20">
        <f t="shared" si="0"/>
        <v>9.2032831999999996</v>
      </c>
      <c r="H20">
        <f t="shared" si="1"/>
        <v>8.4977166999999998</v>
      </c>
      <c r="I20">
        <f t="shared" si="2"/>
        <v>8.2988401500000002</v>
      </c>
      <c r="J20">
        <f t="shared" si="3"/>
        <v>8.3232274499999992</v>
      </c>
      <c r="L20" t="s">
        <v>592</v>
      </c>
      <c r="M20">
        <v>-0.22534999999999999</v>
      </c>
      <c r="N20">
        <f t="shared" si="4"/>
        <v>1</v>
      </c>
    </row>
    <row r="22" spans="1:16" x14ac:dyDescent="0.2">
      <c r="A22" t="s">
        <v>53</v>
      </c>
      <c r="B22">
        <f>SUM(B2:B20)</f>
        <v>-6.4207843800000006</v>
      </c>
      <c r="C22">
        <f t="shared" ref="C22:N22" si="5">SUM(C2:C20)</f>
        <v>-20.930429112999999</v>
      </c>
      <c r="D22">
        <f t="shared" si="5"/>
        <v>-16.212753819999996</v>
      </c>
      <c r="E22">
        <f t="shared" si="5"/>
        <v>-23.714962320000001</v>
      </c>
      <c r="F22">
        <f t="shared" si="5"/>
        <v>0</v>
      </c>
      <c r="G22">
        <f t="shared" si="5"/>
        <v>148.31379061999996</v>
      </c>
      <c r="H22">
        <f t="shared" si="5"/>
        <v>133.804145887</v>
      </c>
      <c r="I22">
        <f t="shared" si="5"/>
        <v>138.52182117999996</v>
      </c>
      <c r="J22">
        <f t="shared" si="5"/>
        <v>131.01961267999999</v>
      </c>
      <c r="K22">
        <f t="shared" si="5"/>
        <v>0</v>
      </c>
      <c r="L22">
        <f t="shared" si="5"/>
        <v>0</v>
      </c>
      <c r="M22">
        <f t="shared" si="5"/>
        <v>-8.666670000000043E-3</v>
      </c>
      <c r="N22">
        <f t="shared" si="5"/>
        <v>8</v>
      </c>
    </row>
    <row r="23" spans="1:16" x14ac:dyDescent="0.2">
      <c r="F23" s="8" t="s">
        <v>54</v>
      </c>
      <c r="G23" s="8">
        <f>LOG(G22/I22)</f>
        <v>2.9663342099188333E-2</v>
      </c>
      <c r="H23" s="8">
        <f>LOG(H22/J22)</f>
        <v>9.1332589058895196E-3</v>
      </c>
      <c r="L23" s="1" t="s">
        <v>702</v>
      </c>
      <c r="M23" s="1">
        <f>M22/N22</f>
        <v>-1.0833337500000054E-3</v>
      </c>
      <c r="P23">
        <f>MIN(B2:E20)</f>
        <v>-8.0517859999999999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M52" sqref="M52"/>
    </sheetView>
  </sheetViews>
  <sheetFormatPr baseColWidth="10" defaultRowHeight="16" x14ac:dyDescent="0.2"/>
  <sheetData>
    <row r="1" spans="1:14" x14ac:dyDescent="0.2">
      <c r="A1" t="s">
        <v>0</v>
      </c>
      <c r="B1" t="s">
        <v>447</v>
      </c>
      <c r="C1" t="s">
        <v>448</v>
      </c>
      <c r="D1" t="s">
        <v>449</v>
      </c>
      <c r="E1" t="s">
        <v>450</v>
      </c>
      <c r="G1" t="s">
        <v>451</v>
      </c>
      <c r="H1" t="s">
        <v>452</v>
      </c>
      <c r="I1" t="s">
        <v>453</v>
      </c>
      <c r="J1" t="s">
        <v>454</v>
      </c>
      <c r="L1" t="s">
        <v>455</v>
      </c>
      <c r="M1" t="s">
        <v>456</v>
      </c>
    </row>
    <row r="2" spans="1:14" x14ac:dyDescent="0.2">
      <c r="A2" t="s">
        <v>6</v>
      </c>
      <c r="B2">
        <v>-0.82688636000000004</v>
      </c>
      <c r="C2">
        <v>-2.2256792000000001</v>
      </c>
      <c r="D2">
        <v>-5.6235002999999999</v>
      </c>
      <c r="E2">
        <v>-5.1655392999999998</v>
      </c>
      <c r="G2">
        <f>B2+8.341316</f>
        <v>7.5144296400000012</v>
      </c>
      <c r="H2">
        <f t="shared" ref="H2:J17" si="0">C2+8.341316</f>
        <v>6.1156368000000008</v>
      </c>
      <c r="I2">
        <f t="shared" si="0"/>
        <v>2.7178157000000009</v>
      </c>
      <c r="J2">
        <f t="shared" si="0"/>
        <v>3.175776700000001</v>
      </c>
      <c r="L2" t="s">
        <v>457</v>
      </c>
      <c r="M2">
        <v>0</v>
      </c>
      <c r="N2">
        <f>IF(M2&lt;&gt;0,1,0)</f>
        <v>0</v>
      </c>
    </row>
    <row r="3" spans="1:14" x14ac:dyDescent="0.2">
      <c r="A3" t="s">
        <v>7</v>
      </c>
      <c r="B3">
        <v>1.7191584</v>
      </c>
      <c r="C3">
        <v>0.50066257000000003</v>
      </c>
      <c r="D3">
        <v>0.78179854000000004</v>
      </c>
      <c r="E3">
        <v>0.71040440000000005</v>
      </c>
      <c r="G3">
        <f t="shared" ref="G3:J49" si="1">B3+8.341316</f>
        <v>10.0604744</v>
      </c>
      <c r="H3">
        <f t="shared" si="0"/>
        <v>8.8419785700000002</v>
      </c>
      <c r="I3">
        <f t="shared" si="0"/>
        <v>9.1231145400000013</v>
      </c>
      <c r="J3">
        <f t="shared" si="0"/>
        <v>9.0517204000000007</v>
      </c>
      <c r="L3" t="s">
        <v>458</v>
      </c>
      <c r="M3">
        <v>0</v>
      </c>
      <c r="N3">
        <f t="shared" ref="N3:N49" si="2">IF(M3&lt;&gt;0,1,0)</f>
        <v>0</v>
      </c>
    </row>
    <row r="4" spans="1:14" x14ac:dyDescent="0.2">
      <c r="A4" t="s">
        <v>8</v>
      </c>
      <c r="B4">
        <v>2.3321423999999999</v>
      </c>
      <c r="C4">
        <v>1.3265921000000001</v>
      </c>
      <c r="D4">
        <v>0.65097320000000003</v>
      </c>
      <c r="E4">
        <v>0.36979722999999998</v>
      </c>
      <c r="G4">
        <f t="shared" si="1"/>
        <v>10.673458400000001</v>
      </c>
      <c r="H4">
        <f t="shared" si="0"/>
        <v>9.6679081000000018</v>
      </c>
      <c r="I4">
        <f t="shared" si="0"/>
        <v>8.9922892000000001</v>
      </c>
      <c r="J4">
        <f t="shared" si="0"/>
        <v>8.7111132300000005</v>
      </c>
      <c r="L4" t="s">
        <v>459</v>
      </c>
      <c r="M4">
        <v>0</v>
      </c>
      <c r="N4">
        <f t="shared" si="2"/>
        <v>0</v>
      </c>
    </row>
    <row r="5" spans="1:14" x14ac:dyDescent="0.2">
      <c r="A5" t="s">
        <v>9</v>
      </c>
      <c r="B5">
        <v>0.98259359999999996</v>
      </c>
      <c r="C5">
        <v>0.4110375</v>
      </c>
      <c r="D5">
        <v>-3.1280746000000001</v>
      </c>
      <c r="E5">
        <v>-5.0760784000000001</v>
      </c>
      <c r="G5">
        <f t="shared" si="1"/>
        <v>9.3239096000000004</v>
      </c>
      <c r="H5">
        <f t="shared" si="0"/>
        <v>8.7523535000000017</v>
      </c>
      <c r="I5">
        <f t="shared" si="0"/>
        <v>5.2132414000000011</v>
      </c>
      <c r="J5">
        <f t="shared" si="0"/>
        <v>3.2652376000000007</v>
      </c>
      <c r="L5" t="s">
        <v>460</v>
      </c>
      <c r="M5">
        <v>0</v>
      </c>
      <c r="N5">
        <f t="shared" si="2"/>
        <v>0</v>
      </c>
    </row>
    <row r="6" spans="1:14" x14ac:dyDescent="0.2">
      <c r="A6" t="s">
        <v>10</v>
      </c>
      <c r="B6">
        <v>4.1801620000000002</v>
      </c>
      <c r="C6">
        <v>1.2032954</v>
      </c>
      <c r="D6">
        <v>3.1827139999999998</v>
      </c>
      <c r="E6">
        <v>1.1727300000000001</v>
      </c>
      <c r="G6">
        <f t="shared" si="1"/>
        <v>12.521478000000002</v>
      </c>
      <c r="H6">
        <f t="shared" si="0"/>
        <v>9.5446114000000009</v>
      </c>
      <c r="I6">
        <f t="shared" si="0"/>
        <v>11.52403</v>
      </c>
      <c r="J6">
        <f t="shared" si="0"/>
        <v>9.5140460000000004</v>
      </c>
      <c r="L6" t="s">
        <v>461</v>
      </c>
      <c r="M6">
        <v>0</v>
      </c>
      <c r="N6">
        <f t="shared" si="2"/>
        <v>0</v>
      </c>
    </row>
    <row r="7" spans="1:14" x14ac:dyDescent="0.2">
      <c r="A7" t="s">
        <v>11</v>
      </c>
      <c r="B7">
        <v>-1.0749706999999999</v>
      </c>
      <c r="C7">
        <v>-2.1689579999999999</v>
      </c>
      <c r="D7">
        <v>1.2245739</v>
      </c>
      <c r="E7">
        <v>-0.58707989999999999</v>
      </c>
      <c r="G7">
        <f t="shared" si="1"/>
        <v>7.2663453000000011</v>
      </c>
      <c r="H7">
        <f t="shared" si="0"/>
        <v>6.1723580000000009</v>
      </c>
      <c r="I7">
        <f t="shared" si="0"/>
        <v>9.5658899000000002</v>
      </c>
      <c r="J7">
        <f t="shared" si="0"/>
        <v>7.7542361000000009</v>
      </c>
      <c r="L7" t="s">
        <v>462</v>
      </c>
      <c r="M7">
        <v>0</v>
      </c>
      <c r="N7">
        <f t="shared" si="2"/>
        <v>0</v>
      </c>
    </row>
    <row r="8" spans="1:14" x14ac:dyDescent="0.2">
      <c r="A8" t="s">
        <v>12</v>
      </c>
      <c r="B8">
        <v>-0.47726416999999999</v>
      </c>
      <c r="C8">
        <v>-1.6469031999999999</v>
      </c>
      <c r="D8">
        <v>-1.2188568</v>
      </c>
      <c r="E8">
        <v>-3.1491847000000002</v>
      </c>
      <c r="G8">
        <f t="shared" si="1"/>
        <v>7.8640518300000011</v>
      </c>
      <c r="H8">
        <f t="shared" si="0"/>
        <v>6.6944128000000012</v>
      </c>
      <c r="I8">
        <f t="shared" si="0"/>
        <v>7.1224592000000007</v>
      </c>
      <c r="J8">
        <f t="shared" si="0"/>
        <v>5.1921313000000007</v>
      </c>
      <c r="L8" t="s">
        <v>463</v>
      </c>
      <c r="M8">
        <v>0.2732</v>
      </c>
      <c r="N8">
        <f t="shared" si="2"/>
        <v>1</v>
      </c>
    </row>
    <row r="9" spans="1:14" x14ac:dyDescent="0.2">
      <c r="A9" t="s">
        <v>13</v>
      </c>
      <c r="B9">
        <v>-2.0091245</v>
      </c>
      <c r="C9">
        <v>-3.4022502999999999</v>
      </c>
      <c r="D9">
        <v>1.1637169999999999</v>
      </c>
      <c r="E9">
        <v>-1.0323898</v>
      </c>
      <c r="G9">
        <f t="shared" si="1"/>
        <v>6.3321915000000004</v>
      </c>
      <c r="H9">
        <f t="shared" si="0"/>
        <v>4.9390657000000004</v>
      </c>
      <c r="I9">
        <f t="shared" si="0"/>
        <v>9.505033000000001</v>
      </c>
      <c r="J9">
        <f t="shared" si="0"/>
        <v>7.308926200000001</v>
      </c>
      <c r="L9" t="s">
        <v>462</v>
      </c>
      <c r="M9">
        <v>0</v>
      </c>
      <c r="N9">
        <f t="shared" si="2"/>
        <v>0</v>
      </c>
    </row>
    <row r="10" spans="1:14" x14ac:dyDescent="0.2">
      <c r="A10" t="s">
        <v>14</v>
      </c>
      <c r="B10">
        <v>0.28334682999999999</v>
      </c>
      <c r="C10">
        <v>-1.4135427</v>
      </c>
      <c r="D10">
        <v>-0.84890049999999995</v>
      </c>
      <c r="E10">
        <v>-2.6986237000000002</v>
      </c>
      <c r="G10">
        <f t="shared" si="1"/>
        <v>8.6246628300000001</v>
      </c>
      <c r="H10">
        <f t="shared" si="0"/>
        <v>6.927773300000001</v>
      </c>
      <c r="I10">
        <f t="shared" si="0"/>
        <v>7.4924155000000008</v>
      </c>
      <c r="J10">
        <f t="shared" si="0"/>
        <v>5.6426923000000002</v>
      </c>
      <c r="L10" t="s">
        <v>464</v>
      </c>
      <c r="M10">
        <v>0</v>
      </c>
      <c r="N10">
        <f t="shared" si="2"/>
        <v>0</v>
      </c>
    </row>
    <row r="11" spans="1:14" x14ac:dyDescent="0.2">
      <c r="A11" t="s">
        <v>15</v>
      </c>
      <c r="B11">
        <v>1.342185</v>
      </c>
      <c r="C11">
        <v>-7.3019979999999998E-2</v>
      </c>
      <c r="D11">
        <v>0.29985445999999999</v>
      </c>
      <c r="E11">
        <v>-1.1543093</v>
      </c>
      <c r="G11">
        <f t="shared" si="1"/>
        <v>9.6835010000000015</v>
      </c>
      <c r="H11">
        <f t="shared" si="0"/>
        <v>8.2682960200000011</v>
      </c>
      <c r="I11">
        <f t="shared" si="0"/>
        <v>8.6411704600000014</v>
      </c>
      <c r="J11">
        <f t="shared" si="0"/>
        <v>7.1870067000000013</v>
      </c>
      <c r="L11" t="s">
        <v>465</v>
      </c>
      <c r="M11">
        <v>0.36120000000000002</v>
      </c>
      <c r="N11">
        <f t="shared" si="2"/>
        <v>1</v>
      </c>
    </row>
    <row r="12" spans="1:14" x14ac:dyDescent="0.2">
      <c r="A12" t="s">
        <v>16</v>
      </c>
      <c r="B12">
        <v>0.99480396999999998</v>
      </c>
      <c r="C12">
        <v>0.38469827000000001</v>
      </c>
      <c r="D12">
        <v>3.9882430000000002</v>
      </c>
      <c r="E12">
        <v>3.5892330000000001</v>
      </c>
      <c r="G12">
        <f t="shared" si="1"/>
        <v>9.3361199700000004</v>
      </c>
      <c r="H12">
        <f t="shared" si="0"/>
        <v>8.7260142700000003</v>
      </c>
      <c r="I12">
        <f t="shared" si="0"/>
        <v>12.329559000000001</v>
      </c>
      <c r="J12">
        <f t="shared" si="0"/>
        <v>11.930549000000001</v>
      </c>
      <c r="L12" t="s">
        <v>466</v>
      </c>
      <c r="M12">
        <v>0</v>
      </c>
      <c r="N12">
        <f t="shared" si="2"/>
        <v>0</v>
      </c>
    </row>
    <row r="13" spans="1:14" x14ac:dyDescent="0.2">
      <c r="A13" t="s">
        <v>17</v>
      </c>
      <c r="B13">
        <v>2.9918040000000001</v>
      </c>
      <c r="C13">
        <v>2.0645752000000002</v>
      </c>
      <c r="D13">
        <v>-2.3740869</v>
      </c>
      <c r="E13">
        <v>-2.7713299</v>
      </c>
      <c r="G13">
        <f t="shared" si="1"/>
        <v>11.333120000000001</v>
      </c>
      <c r="H13">
        <f t="shared" si="0"/>
        <v>10.405891200000001</v>
      </c>
      <c r="I13">
        <f t="shared" si="0"/>
        <v>5.9672291000000008</v>
      </c>
      <c r="J13">
        <f t="shared" si="0"/>
        <v>5.5699861000000013</v>
      </c>
      <c r="L13" t="s">
        <v>467</v>
      </c>
      <c r="M13">
        <v>-0.33704000000000001</v>
      </c>
      <c r="N13">
        <f t="shared" si="2"/>
        <v>1</v>
      </c>
    </row>
    <row r="14" spans="1:14" x14ac:dyDescent="0.2">
      <c r="A14" t="s">
        <v>18</v>
      </c>
      <c r="B14">
        <v>0.37063616999999999</v>
      </c>
      <c r="C14">
        <v>-1.0478749000000001</v>
      </c>
      <c r="D14">
        <v>-5.4158350000000004</v>
      </c>
      <c r="E14">
        <v>-4.6024830000000003</v>
      </c>
      <c r="G14">
        <f t="shared" si="1"/>
        <v>8.71195217</v>
      </c>
      <c r="H14">
        <f t="shared" si="0"/>
        <v>7.2934411000000008</v>
      </c>
      <c r="I14">
        <f t="shared" si="0"/>
        <v>2.9254810000000004</v>
      </c>
      <c r="J14">
        <f t="shared" si="0"/>
        <v>3.7388330000000005</v>
      </c>
      <c r="L14" t="s">
        <v>468</v>
      </c>
      <c r="M14">
        <v>0</v>
      </c>
      <c r="N14">
        <f t="shared" si="2"/>
        <v>0</v>
      </c>
    </row>
    <row r="15" spans="1:14" x14ac:dyDescent="0.2">
      <c r="A15" t="s">
        <v>19</v>
      </c>
      <c r="B15">
        <v>1.2147603</v>
      </c>
      <c r="C15">
        <v>-0.62402860000000004</v>
      </c>
      <c r="D15">
        <v>-6.6742166999999997</v>
      </c>
      <c r="E15">
        <v>-6.9723553999999996</v>
      </c>
      <c r="G15">
        <f t="shared" si="1"/>
        <v>9.5560763000000009</v>
      </c>
      <c r="H15">
        <f t="shared" si="0"/>
        <v>7.7172874000000009</v>
      </c>
      <c r="I15">
        <f t="shared" si="0"/>
        <v>1.6670993000000012</v>
      </c>
      <c r="J15">
        <f t="shared" si="0"/>
        <v>1.3689606000000012</v>
      </c>
      <c r="L15" t="s">
        <v>469</v>
      </c>
      <c r="M15">
        <v>0</v>
      </c>
      <c r="N15">
        <f t="shared" si="2"/>
        <v>0</v>
      </c>
    </row>
    <row r="16" spans="1:14" x14ac:dyDescent="0.2">
      <c r="A16" t="s">
        <v>20</v>
      </c>
      <c r="B16">
        <v>-1.0416064</v>
      </c>
      <c r="C16">
        <v>-1.8608133</v>
      </c>
      <c r="D16">
        <v>-0.99964759999999997</v>
      </c>
      <c r="E16">
        <v>-1.2304858999999999</v>
      </c>
      <c r="G16">
        <f t="shared" si="1"/>
        <v>7.2997096000000008</v>
      </c>
      <c r="H16">
        <f t="shared" si="0"/>
        <v>6.4805027000000006</v>
      </c>
      <c r="I16">
        <f t="shared" si="0"/>
        <v>7.3416684000000005</v>
      </c>
      <c r="J16">
        <f t="shared" si="0"/>
        <v>7.1108301000000012</v>
      </c>
      <c r="L16" t="s">
        <v>467</v>
      </c>
      <c r="M16">
        <v>-0.18457499999999999</v>
      </c>
      <c r="N16">
        <f t="shared" si="2"/>
        <v>1</v>
      </c>
    </row>
    <row r="17" spans="1:14" x14ac:dyDescent="0.2">
      <c r="A17" t="s">
        <v>21</v>
      </c>
      <c r="B17">
        <v>1.2803557000000001</v>
      </c>
      <c r="C17">
        <v>-1.0927511000000001</v>
      </c>
      <c r="D17">
        <v>0.16272554</v>
      </c>
      <c r="E17">
        <v>-0.74524889999999999</v>
      </c>
      <c r="G17">
        <f t="shared" si="1"/>
        <v>9.6216717000000003</v>
      </c>
      <c r="H17">
        <f t="shared" si="0"/>
        <v>7.2485649000000008</v>
      </c>
      <c r="I17">
        <f t="shared" si="0"/>
        <v>8.5040415400000011</v>
      </c>
      <c r="J17">
        <f t="shared" si="0"/>
        <v>7.5960671000000008</v>
      </c>
      <c r="L17" t="s">
        <v>470</v>
      </c>
      <c r="M17">
        <v>0</v>
      </c>
      <c r="N17">
        <f t="shared" si="2"/>
        <v>0</v>
      </c>
    </row>
    <row r="18" spans="1:14" x14ac:dyDescent="0.2">
      <c r="A18" t="s">
        <v>21</v>
      </c>
      <c r="B18">
        <v>1.2803557000000001</v>
      </c>
      <c r="C18">
        <v>-1.0927511000000001</v>
      </c>
      <c r="D18">
        <v>0.16272554</v>
      </c>
      <c r="E18">
        <v>-0.74524889999999999</v>
      </c>
      <c r="G18">
        <f t="shared" si="1"/>
        <v>9.6216717000000003</v>
      </c>
      <c r="H18">
        <f t="shared" si="1"/>
        <v>7.2485649000000008</v>
      </c>
      <c r="I18">
        <f t="shared" si="1"/>
        <v>8.5040415400000011</v>
      </c>
      <c r="J18">
        <f t="shared" si="1"/>
        <v>7.5960671000000008</v>
      </c>
      <c r="L18" t="s">
        <v>470</v>
      </c>
      <c r="M18">
        <v>0</v>
      </c>
      <c r="N18">
        <f t="shared" si="2"/>
        <v>0</v>
      </c>
    </row>
    <row r="19" spans="1:14" x14ac:dyDescent="0.2">
      <c r="A19" t="s">
        <v>22</v>
      </c>
      <c r="B19">
        <v>3.7669554000000001</v>
      </c>
      <c r="C19">
        <v>1.998489</v>
      </c>
      <c r="D19">
        <v>3.4979648999999999</v>
      </c>
      <c r="E19">
        <v>2.4257097000000001</v>
      </c>
      <c r="G19">
        <f t="shared" si="1"/>
        <v>12.108271400000001</v>
      </c>
      <c r="H19">
        <f t="shared" si="1"/>
        <v>10.339805</v>
      </c>
      <c r="I19">
        <f t="shared" si="1"/>
        <v>11.8392809</v>
      </c>
      <c r="J19">
        <f t="shared" si="1"/>
        <v>10.767025700000001</v>
      </c>
      <c r="L19" t="s">
        <v>471</v>
      </c>
      <c r="M19">
        <v>0</v>
      </c>
      <c r="N19">
        <f t="shared" si="2"/>
        <v>0</v>
      </c>
    </row>
    <row r="20" spans="1:14" x14ac:dyDescent="0.2">
      <c r="A20" t="s">
        <v>23</v>
      </c>
      <c r="B20">
        <v>0.64767074999999996</v>
      </c>
      <c r="C20">
        <v>-0.35253060000000003</v>
      </c>
      <c r="D20">
        <v>-1.5185575</v>
      </c>
      <c r="E20">
        <v>-3.428175</v>
      </c>
      <c r="G20">
        <f t="shared" si="1"/>
        <v>8.9889867500000005</v>
      </c>
      <c r="H20">
        <f t="shared" si="1"/>
        <v>7.9887854000000011</v>
      </c>
      <c r="I20">
        <f t="shared" si="1"/>
        <v>6.8227585000000008</v>
      </c>
      <c r="J20">
        <f t="shared" si="1"/>
        <v>4.9131410000000013</v>
      </c>
      <c r="L20" t="s">
        <v>472</v>
      </c>
      <c r="M20">
        <v>0</v>
      </c>
      <c r="N20">
        <f t="shared" si="2"/>
        <v>0</v>
      </c>
    </row>
    <row r="21" spans="1:14" x14ac:dyDescent="0.2">
      <c r="A21" t="s">
        <v>24</v>
      </c>
      <c r="B21">
        <v>3.3548384000000002</v>
      </c>
      <c r="C21">
        <v>1.7463734</v>
      </c>
      <c r="D21">
        <v>-7.520448</v>
      </c>
      <c r="E21">
        <v>-6.6952596</v>
      </c>
      <c r="G21">
        <f t="shared" si="1"/>
        <v>11.696154400000001</v>
      </c>
      <c r="H21">
        <f t="shared" si="1"/>
        <v>10.0876894</v>
      </c>
      <c r="I21">
        <f t="shared" si="1"/>
        <v>0.82086800000000082</v>
      </c>
      <c r="J21">
        <f t="shared" si="1"/>
        <v>1.6460564000000009</v>
      </c>
      <c r="L21" t="s">
        <v>473</v>
      </c>
      <c r="M21">
        <v>0</v>
      </c>
      <c r="N21">
        <f t="shared" si="2"/>
        <v>0</v>
      </c>
    </row>
    <row r="22" spans="1:14" x14ac:dyDescent="0.2">
      <c r="A22" t="s">
        <v>25</v>
      </c>
      <c r="B22">
        <v>-0.70603084999999999</v>
      </c>
      <c r="C22">
        <v>-1.2874874000000001</v>
      </c>
      <c r="D22">
        <v>-7.259951</v>
      </c>
      <c r="E22">
        <v>-5.8234314999999999</v>
      </c>
      <c r="G22">
        <f t="shared" si="1"/>
        <v>7.6352851500000005</v>
      </c>
      <c r="H22">
        <f t="shared" si="1"/>
        <v>7.053828600000001</v>
      </c>
      <c r="I22">
        <f t="shared" si="1"/>
        <v>1.0813650000000008</v>
      </c>
      <c r="J22">
        <f t="shared" si="1"/>
        <v>2.517884500000001</v>
      </c>
      <c r="L22" t="s">
        <v>474</v>
      </c>
      <c r="M22">
        <v>2.58E-2</v>
      </c>
      <c r="N22">
        <f t="shared" si="2"/>
        <v>1</v>
      </c>
    </row>
    <row r="23" spans="1:14" x14ac:dyDescent="0.2">
      <c r="A23" t="s">
        <v>26</v>
      </c>
      <c r="B23">
        <v>1.4632913999999999</v>
      </c>
      <c r="C23">
        <v>-0.39930534000000001</v>
      </c>
      <c r="D23">
        <v>-5.9942126</v>
      </c>
      <c r="E23">
        <v>-5.7218730000000004</v>
      </c>
      <c r="G23">
        <f t="shared" si="1"/>
        <v>9.8046074000000001</v>
      </c>
      <c r="H23">
        <f t="shared" si="1"/>
        <v>7.9420106600000011</v>
      </c>
      <c r="I23">
        <f t="shared" si="1"/>
        <v>2.3471034000000008</v>
      </c>
      <c r="J23">
        <f t="shared" si="1"/>
        <v>2.6194430000000004</v>
      </c>
      <c r="L23" t="s">
        <v>475</v>
      </c>
      <c r="M23">
        <v>0</v>
      </c>
      <c r="N23">
        <f t="shared" si="2"/>
        <v>0</v>
      </c>
    </row>
    <row r="24" spans="1:14" x14ac:dyDescent="0.2">
      <c r="A24" t="s">
        <v>27</v>
      </c>
      <c r="B24">
        <v>1.7187756999999999</v>
      </c>
      <c r="C24">
        <v>-0.52041800000000005</v>
      </c>
      <c r="D24">
        <v>-6.2349734000000003</v>
      </c>
      <c r="E24">
        <v>-6.0447240000000004</v>
      </c>
      <c r="G24">
        <f t="shared" si="1"/>
        <v>10.060091700000001</v>
      </c>
      <c r="H24">
        <f t="shared" si="1"/>
        <v>7.8208980000000006</v>
      </c>
      <c r="I24">
        <f t="shared" si="1"/>
        <v>2.1063426000000005</v>
      </c>
      <c r="J24">
        <f t="shared" si="1"/>
        <v>2.2965920000000004</v>
      </c>
      <c r="L24" t="s">
        <v>475</v>
      </c>
      <c r="M24">
        <v>0</v>
      </c>
      <c r="N24">
        <f t="shared" si="2"/>
        <v>0</v>
      </c>
    </row>
    <row r="25" spans="1:14" x14ac:dyDescent="0.2">
      <c r="A25" t="s">
        <v>28</v>
      </c>
      <c r="B25">
        <v>-0.20666414</v>
      </c>
      <c r="C25">
        <v>-1.667861</v>
      </c>
      <c r="D25">
        <v>-2.0818173999999998</v>
      </c>
      <c r="E25">
        <v>-2.9409375</v>
      </c>
      <c r="G25">
        <f t="shared" si="1"/>
        <v>8.1346518600000017</v>
      </c>
      <c r="H25">
        <f t="shared" si="1"/>
        <v>6.6734550000000006</v>
      </c>
      <c r="I25">
        <f t="shared" si="1"/>
        <v>6.2594986000000006</v>
      </c>
      <c r="J25">
        <f t="shared" si="1"/>
        <v>5.4003785000000004</v>
      </c>
      <c r="L25" t="s">
        <v>458</v>
      </c>
      <c r="M25">
        <v>0</v>
      </c>
      <c r="N25">
        <f t="shared" si="2"/>
        <v>0</v>
      </c>
    </row>
    <row r="26" spans="1:14" x14ac:dyDescent="0.2">
      <c r="A26" t="s">
        <v>29</v>
      </c>
      <c r="B26">
        <v>2.8616157000000002</v>
      </c>
      <c r="C26">
        <v>1.9707865</v>
      </c>
      <c r="D26">
        <v>-2.6211940999999999</v>
      </c>
      <c r="E26">
        <v>-2.4545498000000001</v>
      </c>
      <c r="G26">
        <f t="shared" si="1"/>
        <v>11.202931700000001</v>
      </c>
      <c r="H26">
        <f t="shared" si="1"/>
        <v>10.312102500000002</v>
      </c>
      <c r="I26">
        <f t="shared" si="1"/>
        <v>5.7201219000000005</v>
      </c>
      <c r="J26">
        <f t="shared" si="1"/>
        <v>5.8867662000000003</v>
      </c>
      <c r="L26" t="s">
        <v>476</v>
      </c>
      <c r="M26">
        <v>0</v>
      </c>
      <c r="N26">
        <f t="shared" si="2"/>
        <v>0</v>
      </c>
    </row>
    <row r="27" spans="1:14" x14ac:dyDescent="0.2">
      <c r="A27" t="s">
        <v>30</v>
      </c>
      <c r="B27">
        <v>-0.46534597999999999</v>
      </c>
      <c r="C27">
        <v>-0.76361990000000002</v>
      </c>
      <c r="D27">
        <v>-3.4674014999999998</v>
      </c>
      <c r="E27">
        <v>-2.9244099000000001</v>
      </c>
      <c r="G27">
        <f t="shared" si="1"/>
        <v>7.8759700200000005</v>
      </c>
      <c r="H27">
        <f t="shared" si="1"/>
        <v>7.5776961000000007</v>
      </c>
      <c r="I27">
        <f t="shared" si="1"/>
        <v>4.8739145000000015</v>
      </c>
      <c r="J27">
        <f t="shared" si="1"/>
        <v>5.4169061000000003</v>
      </c>
      <c r="L27" t="s">
        <v>477</v>
      </c>
      <c r="M27">
        <v>0</v>
      </c>
      <c r="N27">
        <f t="shared" si="2"/>
        <v>0</v>
      </c>
    </row>
    <row r="28" spans="1:14" x14ac:dyDescent="0.2">
      <c r="A28" t="s">
        <v>31</v>
      </c>
      <c r="B28">
        <v>-5.3820119999999996</v>
      </c>
      <c r="C28">
        <v>-5.1467270000000003</v>
      </c>
      <c r="D28">
        <v>-1.7051803999999999</v>
      </c>
      <c r="E28">
        <v>-0.96130395000000002</v>
      </c>
      <c r="G28">
        <f t="shared" si="1"/>
        <v>2.9593040000000013</v>
      </c>
      <c r="H28">
        <f t="shared" si="1"/>
        <v>3.1945890000000006</v>
      </c>
      <c r="I28">
        <f t="shared" si="1"/>
        <v>6.6361356000000011</v>
      </c>
      <c r="J28">
        <f t="shared" si="1"/>
        <v>7.3800120500000013</v>
      </c>
      <c r="L28" t="b">
        <v>1</v>
      </c>
      <c r="M28">
        <v>0</v>
      </c>
      <c r="N28">
        <f t="shared" si="2"/>
        <v>0</v>
      </c>
    </row>
    <row r="29" spans="1:14" x14ac:dyDescent="0.2">
      <c r="A29" t="s">
        <v>32</v>
      </c>
      <c r="B29">
        <v>1.3929095</v>
      </c>
      <c r="C29">
        <v>-0.59930090000000003</v>
      </c>
      <c r="D29">
        <v>-5.9319167000000004</v>
      </c>
      <c r="E29">
        <v>-5.1916640000000003</v>
      </c>
      <c r="G29">
        <f t="shared" si="1"/>
        <v>9.7342255000000009</v>
      </c>
      <c r="H29">
        <f t="shared" si="1"/>
        <v>7.7420151000000006</v>
      </c>
      <c r="I29">
        <f t="shared" si="1"/>
        <v>2.4093993000000005</v>
      </c>
      <c r="J29">
        <f t="shared" si="1"/>
        <v>3.1496520000000006</v>
      </c>
      <c r="L29" t="s">
        <v>478</v>
      </c>
      <c r="M29">
        <v>2.3599999999999899E-2</v>
      </c>
      <c r="N29">
        <f t="shared" si="2"/>
        <v>1</v>
      </c>
    </row>
    <row r="30" spans="1:14" x14ac:dyDescent="0.2">
      <c r="A30" t="s">
        <v>33</v>
      </c>
      <c r="B30">
        <v>0.17760413999999999</v>
      </c>
      <c r="C30">
        <v>-2.0030618E-2</v>
      </c>
      <c r="D30">
        <v>-3.5802352000000002</v>
      </c>
      <c r="E30">
        <v>-3.7647080000000002</v>
      </c>
      <c r="G30">
        <f t="shared" si="1"/>
        <v>8.5189201400000005</v>
      </c>
      <c r="H30">
        <f t="shared" si="1"/>
        <v>8.321285382000001</v>
      </c>
      <c r="I30">
        <f t="shared" si="1"/>
        <v>4.7610808000000002</v>
      </c>
      <c r="J30">
        <f t="shared" si="1"/>
        <v>4.5766080000000002</v>
      </c>
      <c r="L30" t="s">
        <v>479</v>
      </c>
      <c r="M30">
        <v>0</v>
      </c>
      <c r="N30">
        <f t="shared" si="2"/>
        <v>0</v>
      </c>
    </row>
    <row r="31" spans="1:14" x14ac:dyDescent="0.2">
      <c r="A31" t="s">
        <v>34</v>
      </c>
      <c r="B31">
        <v>-1.4841801999999999</v>
      </c>
      <c r="C31">
        <v>-1.9331057</v>
      </c>
      <c r="D31">
        <v>1.4716214999999999</v>
      </c>
      <c r="E31">
        <v>2.1768436000000002</v>
      </c>
      <c r="G31">
        <f t="shared" si="1"/>
        <v>6.8571358000000009</v>
      </c>
      <c r="H31">
        <f t="shared" si="1"/>
        <v>6.4082103000000004</v>
      </c>
      <c r="I31">
        <f t="shared" si="1"/>
        <v>9.8129375000000003</v>
      </c>
      <c r="J31">
        <f t="shared" si="1"/>
        <v>10.518159600000001</v>
      </c>
      <c r="L31" t="s">
        <v>470</v>
      </c>
      <c r="M31">
        <v>0</v>
      </c>
      <c r="N31">
        <f t="shared" si="2"/>
        <v>0</v>
      </c>
    </row>
    <row r="32" spans="1:14" x14ac:dyDescent="0.2">
      <c r="A32" t="s">
        <v>35</v>
      </c>
      <c r="B32">
        <v>-0.28404849999999998</v>
      </c>
      <c r="C32">
        <v>-0.89332544999999997</v>
      </c>
      <c r="D32">
        <v>2.4865906</v>
      </c>
      <c r="E32">
        <v>1.4866104</v>
      </c>
      <c r="G32">
        <f t="shared" si="1"/>
        <v>8.0572675</v>
      </c>
      <c r="H32">
        <f t="shared" si="1"/>
        <v>7.447990550000001</v>
      </c>
      <c r="I32">
        <f t="shared" si="1"/>
        <v>10.8279066</v>
      </c>
      <c r="J32">
        <f t="shared" si="1"/>
        <v>9.8279264000000008</v>
      </c>
      <c r="L32" t="s">
        <v>480</v>
      </c>
      <c r="M32">
        <v>0</v>
      </c>
      <c r="N32">
        <f t="shared" si="2"/>
        <v>0</v>
      </c>
    </row>
    <row r="33" spans="1:14" x14ac:dyDescent="0.2">
      <c r="A33" t="s">
        <v>36</v>
      </c>
      <c r="B33">
        <v>-8.2286390000000001E-2</v>
      </c>
      <c r="C33">
        <v>-1.3551835999999999</v>
      </c>
      <c r="D33">
        <v>2.5119790000000002</v>
      </c>
      <c r="E33">
        <v>1.7183461</v>
      </c>
      <c r="G33">
        <f t="shared" si="1"/>
        <v>8.2590296100000007</v>
      </c>
      <c r="H33">
        <f t="shared" si="1"/>
        <v>6.9861324000000007</v>
      </c>
      <c r="I33">
        <f t="shared" si="1"/>
        <v>10.853295000000001</v>
      </c>
      <c r="J33">
        <f t="shared" si="1"/>
        <v>10.059662100000001</v>
      </c>
      <c r="L33" t="s">
        <v>481</v>
      </c>
      <c r="M33">
        <v>0</v>
      </c>
      <c r="N33">
        <f t="shared" si="2"/>
        <v>0</v>
      </c>
    </row>
    <row r="34" spans="1:14" x14ac:dyDescent="0.2">
      <c r="A34" t="s">
        <v>37</v>
      </c>
      <c r="B34">
        <v>-0.89336336000000005</v>
      </c>
      <c r="C34">
        <v>-1.8790370000000001</v>
      </c>
      <c r="D34">
        <v>-3.5483617999999999</v>
      </c>
      <c r="E34">
        <v>-2.1405650000000001</v>
      </c>
      <c r="G34">
        <f t="shared" si="1"/>
        <v>7.4479526400000005</v>
      </c>
      <c r="H34">
        <f t="shared" si="1"/>
        <v>6.4622790000000006</v>
      </c>
      <c r="I34">
        <f t="shared" si="1"/>
        <v>4.7929542000000005</v>
      </c>
      <c r="J34">
        <f t="shared" si="1"/>
        <v>6.2007510000000003</v>
      </c>
      <c r="L34" t="s">
        <v>482</v>
      </c>
      <c r="M34">
        <v>0</v>
      </c>
      <c r="N34">
        <f t="shared" si="2"/>
        <v>0</v>
      </c>
    </row>
    <row r="35" spans="1:14" x14ac:dyDescent="0.2">
      <c r="A35" t="s">
        <v>38</v>
      </c>
      <c r="B35">
        <v>1.2459815000000001</v>
      </c>
      <c r="C35">
        <v>-0.47174284</v>
      </c>
      <c r="D35">
        <v>-4.3459654E-2</v>
      </c>
      <c r="E35">
        <v>3.9255917000000001E-2</v>
      </c>
      <c r="G35">
        <f t="shared" si="1"/>
        <v>9.5872975000000018</v>
      </c>
      <c r="H35">
        <f t="shared" si="1"/>
        <v>7.8695731600000007</v>
      </c>
      <c r="I35">
        <f t="shared" si="1"/>
        <v>8.2978563460000014</v>
      </c>
      <c r="J35">
        <f t="shared" si="1"/>
        <v>8.380571917000001</v>
      </c>
      <c r="L35" t="s">
        <v>471</v>
      </c>
      <c r="M35">
        <v>0</v>
      </c>
      <c r="N35">
        <f t="shared" si="2"/>
        <v>0</v>
      </c>
    </row>
    <row r="36" spans="1:14" x14ac:dyDescent="0.2">
      <c r="A36" t="s">
        <v>39</v>
      </c>
      <c r="B36">
        <v>-0.57669073000000004</v>
      </c>
      <c r="C36">
        <v>0.60188620000000004</v>
      </c>
      <c r="D36">
        <v>-1.2976813</v>
      </c>
      <c r="E36">
        <v>-1.0177852000000001</v>
      </c>
      <c r="G36">
        <f t="shared" si="1"/>
        <v>7.7646252700000007</v>
      </c>
      <c r="H36">
        <f t="shared" si="1"/>
        <v>8.9432022000000018</v>
      </c>
      <c r="I36">
        <f t="shared" si="1"/>
        <v>7.043634700000001</v>
      </c>
      <c r="J36">
        <f t="shared" si="1"/>
        <v>7.3235308000000003</v>
      </c>
      <c r="L36" t="s">
        <v>483</v>
      </c>
      <c r="M36">
        <v>0</v>
      </c>
      <c r="N36">
        <f t="shared" si="2"/>
        <v>0</v>
      </c>
    </row>
    <row r="37" spans="1:14" x14ac:dyDescent="0.2">
      <c r="A37" t="s">
        <v>40</v>
      </c>
      <c r="B37">
        <v>3.5977483000000001</v>
      </c>
      <c r="C37">
        <v>2.9167209000000001</v>
      </c>
      <c r="D37">
        <v>1.3168526</v>
      </c>
      <c r="E37">
        <v>0.42187153999999999</v>
      </c>
      <c r="G37">
        <f t="shared" si="1"/>
        <v>11.939064300000002</v>
      </c>
      <c r="H37">
        <f t="shared" si="1"/>
        <v>11.2580369</v>
      </c>
      <c r="I37">
        <f t="shared" si="1"/>
        <v>9.6581686000000015</v>
      </c>
      <c r="J37">
        <f t="shared" si="1"/>
        <v>8.7631875400000006</v>
      </c>
      <c r="L37" t="s">
        <v>484</v>
      </c>
      <c r="M37">
        <v>0.40189999999999998</v>
      </c>
      <c r="N37">
        <f t="shared" si="2"/>
        <v>1</v>
      </c>
    </row>
    <row r="38" spans="1:14" x14ac:dyDescent="0.2">
      <c r="A38" t="s">
        <v>41</v>
      </c>
      <c r="B38">
        <v>1.262672</v>
      </c>
      <c r="C38">
        <v>0.27542365000000002</v>
      </c>
      <c r="D38">
        <v>-1.9678814</v>
      </c>
      <c r="E38">
        <v>-3.2746238999999999</v>
      </c>
      <c r="G38">
        <f t="shared" si="1"/>
        <v>9.6039880000000011</v>
      </c>
      <c r="H38">
        <f t="shared" si="1"/>
        <v>8.6167396500000013</v>
      </c>
      <c r="I38">
        <f t="shared" si="1"/>
        <v>6.3734346000000013</v>
      </c>
      <c r="J38">
        <f t="shared" si="1"/>
        <v>5.0666921000000009</v>
      </c>
      <c r="L38" t="s">
        <v>470</v>
      </c>
      <c r="M38">
        <v>0</v>
      </c>
      <c r="N38">
        <f t="shared" si="2"/>
        <v>0</v>
      </c>
    </row>
    <row r="39" spans="1:14" x14ac:dyDescent="0.2">
      <c r="A39" t="s">
        <v>42</v>
      </c>
      <c r="B39">
        <v>-0.56795346999999996</v>
      </c>
      <c r="C39">
        <v>-1.9443923000000001</v>
      </c>
      <c r="D39">
        <v>2.0734149999999998</v>
      </c>
      <c r="E39">
        <v>1.0909625999999999</v>
      </c>
      <c r="G39">
        <f t="shared" si="1"/>
        <v>7.7733625300000009</v>
      </c>
      <c r="H39">
        <f t="shared" si="1"/>
        <v>6.3969237000000003</v>
      </c>
      <c r="I39">
        <f t="shared" si="1"/>
        <v>10.414731</v>
      </c>
      <c r="J39">
        <f t="shared" si="1"/>
        <v>9.4322786000000001</v>
      </c>
      <c r="L39" t="s">
        <v>485</v>
      </c>
      <c r="M39">
        <v>0</v>
      </c>
      <c r="N39">
        <f t="shared" si="2"/>
        <v>0</v>
      </c>
    </row>
    <row r="40" spans="1:14" x14ac:dyDescent="0.2">
      <c r="A40" t="s">
        <v>43</v>
      </c>
      <c r="B40">
        <v>1.0084938999999999</v>
      </c>
      <c r="C40">
        <v>-1.0197216</v>
      </c>
      <c r="D40">
        <v>-2.9528436999999998</v>
      </c>
      <c r="E40">
        <v>-1.9716357</v>
      </c>
      <c r="G40">
        <f t="shared" si="1"/>
        <v>9.3498099000000003</v>
      </c>
      <c r="H40">
        <f t="shared" si="1"/>
        <v>7.3215944000000004</v>
      </c>
      <c r="I40">
        <f t="shared" si="1"/>
        <v>5.388472300000001</v>
      </c>
      <c r="J40">
        <f t="shared" si="1"/>
        <v>6.3696803000000006</v>
      </c>
      <c r="L40" t="s">
        <v>486</v>
      </c>
      <c r="M40">
        <v>0</v>
      </c>
      <c r="N40">
        <f t="shared" si="2"/>
        <v>0</v>
      </c>
    </row>
    <row r="41" spans="1:14" x14ac:dyDescent="0.2">
      <c r="A41" t="s">
        <v>44</v>
      </c>
      <c r="B41">
        <v>-1.2366242000000001</v>
      </c>
      <c r="C41">
        <v>-3.7689461999999998</v>
      </c>
      <c r="D41">
        <v>-2.2580520000000002</v>
      </c>
      <c r="E41">
        <v>-2.4279250000000001</v>
      </c>
      <c r="G41">
        <f t="shared" si="1"/>
        <v>7.1046918000000012</v>
      </c>
      <c r="H41">
        <f t="shared" si="1"/>
        <v>4.5723698000000006</v>
      </c>
      <c r="I41">
        <f t="shared" si="1"/>
        <v>6.0832640000000007</v>
      </c>
      <c r="J41">
        <f t="shared" si="1"/>
        <v>5.9133910000000007</v>
      </c>
      <c r="L41" t="s">
        <v>486</v>
      </c>
      <c r="M41">
        <v>0</v>
      </c>
      <c r="N41">
        <f t="shared" si="2"/>
        <v>0</v>
      </c>
    </row>
    <row r="42" spans="1:14" x14ac:dyDescent="0.2">
      <c r="A42" t="s">
        <v>45</v>
      </c>
      <c r="B42">
        <v>4.0640270000000003</v>
      </c>
      <c r="C42">
        <v>2.7865977000000002</v>
      </c>
      <c r="D42">
        <v>-7.5546417000000003</v>
      </c>
      <c r="E42">
        <v>-6.8750195999999999</v>
      </c>
      <c r="G42">
        <f t="shared" si="1"/>
        <v>12.405343000000002</v>
      </c>
      <c r="H42">
        <f t="shared" si="1"/>
        <v>11.127913700000001</v>
      </c>
      <c r="I42">
        <f t="shared" si="1"/>
        <v>0.78667430000000049</v>
      </c>
      <c r="J42">
        <f t="shared" si="1"/>
        <v>1.4662964000000009</v>
      </c>
      <c r="L42" t="s">
        <v>487</v>
      </c>
      <c r="M42">
        <v>0</v>
      </c>
      <c r="N42">
        <f t="shared" si="2"/>
        <v>0</v>
      </c>
    </row>
    <row r="43" spans="1:14" x14ac:dyDescent="0.2">
      <c r="A43" t="s">
        <v>46</v>
      </c>
      <c r="B43">
        <v>1.0536407999999999</v>
      </c>
      <c r="C43">
        <v>0.67367469999999996</v>
      </c>
      <c r="D43">
        <v>-0.78065324000000003</v>
      </c>
      <c r="E43">
        <v>-1.1246541999999999</v>
      </c>
      <c r="G43">
        <f t="shared" si="1"/>
        <v>9.394956800000001</v>
      </c>
      <c r="H43">
        <f t="shared" si="1"/>
        <v>9.0149907000000002</v>
      </c>
      <c r="I43">
        <f t="shared" si="1"/>
        <v>7.5606627600000005</v>
      </c>
      <c r="J43">
        <f t="shared" si="1"/>
        <v>7.2166618000000007</v>
      </c>
      <c r="L43" t="s">
        <v>488</v>
      </c>
      <c r="M43">
        <v>0.31669999999999998</v>
      </c>
      <c r="N43">
        <f t="shared" si="2"/>
        <v>1</v>
      </c>
    </row>
    <row r="44" spans="1:14" x14ac:dyDescent="0.2">
      <c r="A44" t="s">
        <v>47</v>
      </c>
      <c r="B44">
        <v>0.47641325000000001</v>
      </c>
      <c r="C44">
        <v>-0.80618303999999996</v>
      </c>
      <c r="D44">
        <v>-3.1456171999999998</v>
      </c>
      <c r="E44">
        <v>-4.7316919999999998</v>
      </c>
      <c r="G44">
        <f t="shared" si="1"/>
        <v>8.8177292500000011</v>
      </c>
      <c r="H44">
        <f t="shared" si="1"/>
        <v>7.5351329600000012</v>
      </c>
      <c r="I44">
        <f t="shared" si="1"/>
        <v>5.1956988000000006</v>
      </c>
      <c r="J44">
        <f t="shared" si="1"/>
        <v>3.6096240000000011</v>
      </c>
      <c r="L44" t="s">
        <v>489</v>
      </c>
      <c r="M44">
        <v>-0.29599999999999999</v>
      </c>
      <c r="N44">
        <f t="shared" si="2"/>
        <v>1</v>
      </c>
    </row>
    <row r="45" spans="1:14" x14ac:dyDescent="0.2">
      <c r="A45" t="s">
        <v>48</v>
      </c>
      <c r="B45">
        <v>1.8580958999999999</v>
      </c>
      <c r="C45">
        <v>1.4900971999999999</v>
      </c>
      <c r="D45">
        <v>-0.49653286000000002</v>
      </c>
      <c r="E45">
        <v>-0.26086073999999998</v>
      </c>
      <c r="G45">
        <f t="shared" si="1"/>
        <v>10.199411900000001</v>
      </c>
      <c r="H45">
        <f t="shared" si="1"/>
        <v>9.8314132000000001</v>
      </c>
      <c r="I45">
        <f t="shared" si="1"/>
        <v>7.8447831400000005</v>
      </c>
      <c r="J45">
        <f t="shared" si="1"/>
        <v>8.0804552600000008</v>
      </c>
      <c r="L45" t="s">
        <v>490</v>
      </c>
      <c r="M45">
        <v>0.31409999999999999</v>
      </c>
      <c r="N45">
        <f t="shared" si="2"/>
        <v>1</v>
      </c>
    </row>
    <row r="46" spans="1:14" x14ac:dyDescent="0.2">
      <c r="A46" t="s">
        <v>49</v>
      </c>
      <c r="B46">
        <v>2.4038043</v>
      </c>
      <c r="C46">
        <v>0.70949320000000005</v>
      </c>
      <c r="D46">
        <v>-2.2602668000000001</v>
      </c>
      <c r="E46">
        <v>-2.3250651000000002</v>
      </c>
      <c r="G46">
        <f t="shared" si="1"/>
        <v>10.7451203</v>
      </c>
      <c r="H46">
        <f t="shared" si="1"/>
        <v>9.0508092000000016</v>
      </c>
      <c r="I46">
        <f t="shared" si="1"/>
        <v>6.0810492000000007</v>
      </c>
      <c r="J46">
        <f t="shared" si="1"/>
        <v>6.0162509000000011</v>
      </c>
      <c r="L46" t="s">
        <v>486</v>
      </c>
      <c r="M46">
        <v>0.15175</v>
      </c>
      <c r="N46">
        <f t="shared" si="2"/>
        <v>1</v>
      </c>
    </row>
    <row r="47" spans="1:14" x14ac:dyDescent="0.2">
      <c r="A47" t="s">
        <v>50</v>
      </c>
      <c r="B47">
        <v>1.5940874</v>
      </c>
      <c r="C47">
        <v>0.92715263000000003</v>
      </c>
      <c r="D47">
        <v>-6.0776013999999998</v>
      </c>
      <c r="E47">
        <v>-6.2468332999999996</v>
      </c>
      <c r="G47">
        <f t="shared" si="1"/>
        <v>9.9354034000000002</v>
      </c>
      <c r="H47">
        <f t="shared" si="1"/>
        <v>9.268468630000001</v>
      </c>
      <c r="I47">
        <f t="shared" si="1"/>
        <v>2.263714600000001</v>
      </c>
      <c r="J47">
        <f t="shared" si="1"/>
        <v>2.0944827000000013</v>
      </c>
      <c r="L47" t="s">
        <v>491</v>
      </c>
      <c r="M47">
        <v>0</v>
      </c>
      <c r="N47">
        <f t="shared" si="2"/>
        <v>0</v>
      </c>
    </row>
    <row r="48" spans="1:14" x14ac:dyDescent="0.2">
      <c r="A48" t="s">
        <v>51</v>
      </c>
      <c r="B48">
        <v>4.4537277</v>
      </c>
      <c r="C48">
        <v>3.7670539999999999</v>
      </c>
      <c r="D48">
        <v>-7.9541124999999999</v>
      </c>
      <c r="E48">
        <v>-7.7804111999999996</v>
      </c>
      <c r="G48">
        <f t="shared" si="1"/>
        <v>12.795043700000001</v>
      </c>
      <c r="H48">
        <f t="shared" si="1"/>
        <v>12.108370000000001</v>
      </c>
      <c r="I48">
        <f t="shared" si="1"/>
        <v>0.38720350000000092</v>
      </c>
      <c r="J48">
        <f t="shared" si="1"/>
        <v>0.5609048000000012</v>
      </c>
      <c r="L48" t="s">
        <v>487</v>
      </c>
      <c r="M48">
        <v>0</v>
      </c>
      <c r="N48">
        <f t="shared" si="2"/>
        <v>0</v>
      </c>
    </row>
    <row r="49" spans="1:17" x14ac:dyDescent="0.2">
      <c r="A49" t="s">
        <v>52</v>
      </c>
      <c r="B49">
        <v>1.3516672000000001</v>
      </c>
      <c r="C49">
        <v>0.12367338</v>
      </c>
      <c r="D49">
        <v>-6.0504090000000001</v>
      </c>
      <c r="E49">
        <v>-5.9135039999999996</v>
      </c>
      <c r="G49">
        <f t="shared" si="1"/>
        <v>9.6929832000000005</v>
      </c>
      <c r="H49">
        <f t="shared" si="1"/>
        <v>8.4649893800000005</v>
      </c>
      <c r="I49">
        <f t="shared" si="1"/>
        <v>2.2909070000000007</v>
      </c>
      <c r="J49">
        <f t="shared" si="1"/>
        <v>2.4278120000000012</v>
      </c>
      <c r="L49" t="s">
        <v>492</v>
      </c>
      <c r="M49">
        <v>0.40189999999999998</v>
      </c>
      <c r="N49">
        <f t="shared" si="2"/>
        <v>1</v>
      </c>
    </row>
    <row r="51" spans="1:17" x14ac:dyDescent="0.2">
      <c r="A51" t="s">
        <v>53</v>
      </c>
      <c r="B51">
        <f>SUM(B2:B49)</f>
        <v>41.411272359999998</v>
      </c>
      <c r="C51">
        <f t="shared" ref="C51:N51" si="3">SUM(C2:C49)</f>
        <v>-15.599207367999997</v>
      </c>
      <c r="D51">
        <f t="shared" si="3"/>
        <v>-95.611371974000022</v>
      </c>
      <c r="E51">
        <f t="shared" si="3"/>
        <v>-112.770203803</v>
      </c>
      <c r="F51">
        <f t="shared" si="3"/>
        <v>0</v>
      </c>
      <c r="G51">
        <f t="shared" si="3"/>
        <v>441.79444036000007</v>
      </c>
      <c r="H51">
        <f t="shared" si="3"/>
        <v>384.78396063200006</v>
      </c>
      <c r="I51">
        <f t="shared" si="3"/>
        <v>304.77179602600012</v>
      </c>
      <c r="J51">
        <f t="shared" si="3"/>
        <v>287.612964197</v>
      </c>
      <c r="K51">
        <f t="shared" si="3"/>
        <v>0</v>
      </c>
      <c r="L51">
        <f t="shared" si="3"/>
        <v>0</v>
      </c>
      <c r="M51">
        <f t="shared" si="3"/>
        <v>1.4525349999999999</v>
      </c>
      <c r="N51">
        <f t="shared" si="3"/>
        <v>12</v>
      </c>
    </row>
    <row r="52" spans="1:17" x14ac:dyDescent="0.2">
      <c r="F52" s="8" t="s">
        <v>54</v>
      </c>
      <c r="G52" s="8">
        <f>LOG(G51/I51)</f>
        <v>0.16124547195382685</v>
      </c>
      <c r="H52" s="8">
        <f>LOG(H51/J51)</f>
        <v>0.1264085025340001</v>
      </c>
      <c r="L52" s="1" t="s">
        <v>702</v>
      </c>
      <c r="M52" s="1">
        <f>M51/N51</f>
        <v>0.12104458333333333</v>
      </c>
      <c r="Q52">
        <f>MIN(B2:E49)</f>
        <v>-7.9541124999999999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38" workbookViewId="0">
      <selection activeCell="M73" sqref="M73"/>
    </sheetView>
  </sheetViews>
  <sheetFormatPr baseColWidth="10" defaultRowHeight="16" x14ac:dyDescent="0.2"/>
  <sheetData>
    <row r="1" spans="1:14" x14ac:dyDescent="0.2">
      <c r="A1" t="s">
        <v>0</v>
      </c>
      <c r="B1" t="s">
        <v>447</v>
      </c>
      <c r="C1" t="s">
        <v>448</v>
      </c>
      <c r="D1" t="s">
        <v>449</v>
      </c>
      <c r="E1" t="s">
        <v>450</v>
      </c>
      <c r="G1" t="s">
        <v>451</v>
      </c>
      <c r="H1" t="s">
        <v>452</v>
      </c>
      <c r="I1" t="s">
        <v>453</v>
      </c>
      <c r="J1" t="s">
        <v>454</v>
      </c>
      <c r="L1" t="s">
        <v>455</v>
      </c>
      <c r="M1" t="s">
        <v>456</v>
      </c>
    </row>
    <row r="2" spans="1:14" x14ac:dyDescent="0.2">
      <c r="A2" t="s">
        <v>55</v>
      </c>
      <c r="B2">
        <v>-0.19892839000000001</v>
      </c>
      <c r="C2">
        <v>-0.4822901</v>
      </c>
      <c r="D2">
        <v>1.2731844999999999</v>
      </c>
      <c r="E2">
        <v>0.28892899999999999</v>
      </c>
      <c r="G2">
        <f>B2+8.341316</f>
        <v>8.1423876100000001</v>
      </c>
      <c r="H2">
        <f t="shared" ref="H2:J17" si="0">C2+8.341316</f>
        <v>7.8590259000000007</v>
      </c>
      <c r="I2">
        <f t="shared" si="0"/>
        <v>9.6145005000000001</v>
      </c>
      <c r="J2">
        <f t="shared" si="0"/>
        <v>8.6302450000000004</v>
      </c>
      <c r="L2" t="s">
        <v>470</v>
      </c>
      <c r="M2">
        <v>0</v>
      </c>
      <c r="N2">
        <f>IF(M2&lt;&gt;0,1,0)</f>
        <v>0</v>
      </c>
    </row>
    <row r="3" spans="1:14" x14ac:dyDescent="0.2">
      <c r="A3" t="s">
        <v>56</v>
      </c>
      <c r="B3">
        <v>2.5608396999999998</v>
      </c>
      <c r="C3">
        <v>1.0376308999999999</v>
      </c>
      <c r="D3">
        <v>-2.1805449000000001</v>
      </c>
      <c r="E3">
        <v>-3.9436016</v>
      </c>
      <c r="G3">
        <f t="shared" ref="G3:J66" si="1">B3+8.341316</f>
        <v>10.902155700000002</v>
      </c>
      <c r="H3">
        <f t="shared" si="0"/>
        <v>9.3789469000000008</v>
      </c>
      <c r="I3">
        <f t="shared" si="0"/>
        <v>6.1607711000000007</v>
      </c>
      <c r="J3">
        <f t="shared" si="0"/>
        <v>4.3977144000000008</v>
      </c>
      <c r="L3" t="s">
        <v>470</v>
      </c>
      <c r="M3">
        <v>0</v>
      </c>
      <c r="N3">
        <f t="shared" ref="N3:N66" si="2">IF(M3&lt;&gt;0,1,0)</f>
        <v>0</v>
      </c>
    </row>
    <row r="4" spans="1:14" x14ac:dyDescent="0.2">
      <c r="A4" t="s">
        <v>57</v>
      </c>
      <c r="B4">
        <v>7.1438050000000004</v>
      </c>
      <c r="C4">
        <v>5.3621850000000002</v>
      </c>
      <c r="D4">
        <v>1.4320941</v>
      </c>
      <c r="E4">
        <v>0.96591510000000003</v>
      </c>
      <c r="G4">
        <f t="shared" si="1"/>
        <v>15.485121000000001</v>
      </c>
      <c r="H4">
        <f t="shared" si="0"/>
        <v>13.703501000000001</v>
      </c>
      <c r="I4">
        <f t="shared" si="0"/>
        <v>9.7734101000000013</v>
      </c>
      <c r="J4">
        <f t="shared" si="0"/>
        <v>9.307231100000001</v>
      </c>
      <c r="L4" t="s">
        <v>493</v>
      </c>
      <c r="M4">
        <v>0.62490000000000001</v>
      </c>
      <c r="N4">
        <f t="shared" si="2"/>
        <v>1</v>
      </c>
    </row>
    <row r="5" spans="1:14" x14ac:dyDescent="0.2">
      <c r="A5" t="s">
        <v>57</v>
      </c>
      <c r="B5">
        <v>7.1438050000000004</v>
      </c>
      <c r="C5">
        <v>5.3621850000000002</v>
      </c>
      <c r="D5">
        <v>1.4320941</v>
      </c>
      <c r="E5">
        <v>0.96591510000000003</v>
      </c>
      <c r="G5">
        <f t="shared" si="1"/>
        <v>15.485121000000001</v>
      </c>
      <c r="H5">
        <f t="shared" si="0"/>
        <v>13.703501000000001</v>
      </c>
      <c r="I5">
        <f t="shared" si="0"/>
        <v>9.7734101000000013</v>
      </c>
      <c r="J5">
        <f t="shared" si="0"/>
        <v>9.307231100000001</v>
      </c>
      <c r="L5" t="s">
        <v>493</v>
      </c>
      <c r="M5">
        <v>0.62490000000000001</v>
      </c>
      <c r="N5">
        <f t="shared" si="2"/>
        <v>1</v>
      </c>
    </row>
    <row r="6" spans="1:14" x14ac:dyDescent="0.2">
      <c r="A6" t="s">
        <v>58</v>
      </c>
      <c r="B6">
        <v>-0.58223002999999995</v>
      </c>
      <c r="C6">
        <v>-0.49666315</v>
      </c>
      <c r="D6">
        <v>-1.4605055</v>
      </c>
      <c r="E6">
        <v>-2.0850295999999999</v>
      </c>
      <c r="G6">
        <f t="shared" si="1"/>
        <v>7.759085970000001</v>
      </c>
      <c r="H6">
        <f t="shared" si="0"/>
        <v>7.844652850000001</v>
      </c>
      <c r="I6">
        <f t="shared" si="0"/>
        <v>6.8808105000000008</v>
      </c>
      <c r="J6">
        <f t="shared" si="0"/>
        <v>6.2562864000000005</v>
      </c>
      <c r="L6" t="s">
        <v>494</v>
      </c>
      <c r="M6">
        <v>0.45879999999999999</v>
      </c>
      <c r="N6">
        <f t="shared" si="2"/>
        <v>1</v>
      </c>
    </row>
    <row r="7" spans="1:14" x14ac:dyDescent="0.2">
      <c r="A7" t="s">
        <v>59</v>
      </c>
      <c r="B7">
        <v>5.0454245000000002</v>
      </c>
      <c r="C7">
        <v>3.2094459999999998</v>
      </c>
      <c r="D7">
        <v>-1.1369275999999999</v>
      </c>
      <c r="E7">
        <v>-1.9833130000000001</v>
      </c>
      <c r="G7">
        <f t="shared" si="1"/>
        <v>13.386740500000002</v>
      </c>
      <c r="H7">
        <f t="shared" si="0"/>
        <v>11.550762000000001</v>
      </c>
      <c r="I7">
        <f t="shared" si="0"/>
        <v>7.2043884000000009</v>
      </c>
      <c r="J7">
        <f t="shared" si="0"/>
        <v>6.358003000000001</v>
      </c>
      <c r="L7" t="s">
        <v>495</v>
      </c>
      <c r="M7">
        <v>0.36120000000000002</v>
      </c>
      <c r="N7">
        <f t="shared" si="2"/>
        <v>1</v>
      </c>
    </row>
    <row r="8" spans="1:14" x14ac:dyDescent="0.2">
      <c r="A8" t="s">
        <v>60</v>
      </c>
      <c r="B8">
        <v>0.93221430000000005</v>
      </c>
      <c r="C8">
        <v>-0.35596085</v>
      </c>
      <c r="D8">
        <v>-2.5327296000000001</v>
      </c>
      <c r="E8">
        <v>-3.6563129999999999</v>
      </c>
      <c r="G8">
        <f t="shared" si="1"/>
        <v>9.2735303000000009</v>
      </c>
      <c r="H8">
        <f t="shared" si="0"/>
        <v>7.9853551500000011</v>
      </c>
      <c r="I8">
        <f t="shared" si="0"/>
        <v>5.8085864000000011</v>
      </c>
      <c r="J8">
        <f t="shared" si="0"/>
        <v>4.6850030000000009</v>
      </c>
      <c r="L8" t="s">
        <v>486</v>
      </c>
      <c r="M8">
        <v>0.3715</v>
      </c>
      <c r="N8">
        <f t="shared" si="2"/>
        <v>1</v>
      </c>
    </row>
    <row r="9" spans="1:14" x14ac:dyDescent="0.2">
      <c r="A9" t="s">
        <v>61</v>
      </c>
      <c r="B9">
        <v>9.880659E-2</v>
      </c>
      <c r="C9">
        <v>-1.1910315</v>
      </c>
      <c r="D9">
        <v>0.63063369999999996</v>
      </c>
      <c r="E9">
        <v>-1.3514641999999999</v>
      </c>
      <c r="G9">
        <f t="shared" si="1"/>
        <v>8.4401225900000014</v>
      </c>
      <c r="H9">
        <f t="shared" si="0"/>
        <v>7.1502845000000006</v>
      </c>
      <c r="I9">
        <f t="shared" si="0"/>
        <v>8.9719497000000015</v>
      </c>
      <c r="J9">
        <f t="shared" si="0"/>
        <v>6.9898518000000012</v>
      </c>
      <c r="L9" t="s">
        <v>496</v>
      </c>
      <c r="M9">
        <v>0</v>
      </c>
      <c r="N9">
        <f t="shared" si="2"/>
        <v>0</v>
      </c>
    </row>
    <row r="10" spans="1:14" x14ac:dyDescent="0.2">
      <c r="A10" t="s">
        <v>62</v>
      </c>
      <c r="B10">
        <v>3.4094367000000001</v>
      </c>
      <c r="C10">
        <v>2.1801043</v>
      </c>
      <c r="D10">
        <v>-3.5385795</v>
      </c>
      <c r="E10">
        <v>-2.7247891000000002</v>
      </c>
      <c r="G10">
        <f t="shared" si="1"/>
        <v>11.750752700000001</v>
      </c>
      <c r="H10">
        <f t="shared" si="0"/>
        <v>10.521420300000001</v>
      </c>
      <c r="I10">
        <f t="shared" si="0"/>
        <v>4.8027365000000009</v>
      </c>
      <c r="J10">
        <f t="shared" si="0"/>
        <v>5.6165269000000002</v>
      </c>
      <c r="L10" t="s">
        <v>497</v>
      </c>
      <c r="M10">
        <v>0.118966666666666</v>
      </c>
      <c r="N10">
        <f t="shared" si="2"/>
        <v>1</v>
      </c>
    </row>
    <row r="11" spans="1:14" x14ac:dyDescent="0.2">
      <c r="A11" t="s">
        <v>63</v>
      </c>
      <c r="B11">
        <v>3.3463335000000001</v>
      </c>
      <c r="C11">
        <v>2.5171237</v>
      </c>
      <c r="D11">
        <v>-1.9299469</v>
      </c>
      <c r="E11">
        <v>-1.2927109999999999</v>
      </c>
      <c r="G11">
        <f t="shared" si="1"/>
        <v>11.687649500000001</v>
      </c>
      <c r="H11">
        <f t="shared" si="0"/>
        <v>10.858439700000002</v>
      </c>
      <c r="I11">
        <f t="shared" si="0"/>
        <v>6.4113691000000008</v>
      </c>
      <c r="J11">
        <f t="shared" si="0"/>
        <v>7.0486050000000011</v>
      </c>
      <c r="L11" t="s">
        <v>498</v>
      </c>
      <c r="M11">
        <v>0</v>
      </c>
      <c r="N11">
        <f t="shared" si="2"/>
        <v>0</v>
      </c>
    </row>
    <row r="12" spans="1:14" x14ac:dyDescent="0.2">
      <c r="A12" t="s">
        <v>64</v>
      </c>
      <c r="B12">
        <v>0.52338620000000002</v>
      </c>
      <c r="C12">
        <v>-0.81831929999999997</v>
      </c>
      <c r="D12">
        <v>0.67312700000000003</v>
      </c>
      <c r="E12">
        <v>-1.3287067E-3</v>
      </c>
      <c r="G12">
        <f t="shared" si="1"/>
        <v>8.8647022</v>
      </c>
      <c r="H12">
        <f t="shared" si="0"/>
        <v>7.5229967000000011</v>
      </c>
      <c r="I12">
        <f t="shared" si="0"/>
        <v>9.014443</v>
      </c>
      <c r="J12">
        <f t="shared" si="0"/>
        <v>8.3399872933000001</v>
      </c>
      <c r="L12" t="s">
        <v>499</v>
      </c>
      <c r="M12">
        <v>0</v>
      </c>
      <c r="N12">
        <f t="shared" si="2"/>
        <v>0</v>
      </c>
    </row>
    <row r="13" spans="1:14" x14ac:dyDescent="0.2">
      <c r="A13" t="s">
        <v>65</v>
      </c>
      <c r="B13">
        <v>-0.90799079999999999</v>
      </c>
      <c r="C13">
        <v>-1.7296205</v>
      </c>
      <c r="D13">
        <v>-4.293215</v>
      </c>
      <c r="E13">
        <v>-5.1366009999999998</v>
      </c>
      <c r="G13">
        <f t="shared" si="1"/>
        <v>7.4333252000000005</v>
      </c>
      <c r="H13">
        <f t="shared" si="0"/>
        <v>6.6116955000000006</v>
      </c>
      <c r="I13">
        <f t="shared" si="0"/>
        <v>4.0481010000000008</v>
      </c>
      <c r="J13">
        <f t="shared" si="0"/>
        <v>3.2047150000000011</v>
      </c>
      <c r="L13" t="s">
        <v>492</v>
      </c>
      <c r="M13">
        <v>-0.1027</v>
      </c>
      <c r="N13">
        <f t="shared" si="2"/>
        <v>1</v>
      </c>
    </row>
    <row r="14" spans="1:14" x14ac:dyDescent="0.2">
      <c r="A14" t="s">
        <v>66</v>
      </c>
      <c r="B14">
        <v>1.5829575</v>
      </c>
      <c r="C14">
        <v>1.4694134999999999</v>
      </c>
      <c r="D14">
        <v>-2.7255943</v>
      </c>
      <c r="E14">
        <v>-3.5166583</v>
      </c>
      <c r="G14">
        <f t="shared" si="1"/>
        <v>9.9242735000000017</v>
      </c>
      <c r="H14">
        <f t="shared" si="0"/>
        <v>9.8107295000000008</v>
      </c>
      <c r="I14">
        <f t="shared" si="0"/>
        <v>5.6157217000000008</v>
      </c>
      <c r="J14">
        <f t="shared" si="0"/>
        <v>4.8246577000000013</v>
      </c>
      <c r="L14" t="s">
        <v>500</v>
      </c>
      <c r="M14">
        <v>0</v>
      </c>
      <c r="N14">
        <f t="shared" si="2"/>
        <v>0</v>
      </c>
    </row>
    <row r="15" spans="1:14" x14ac:dyDescent="0.2">
      <c r="A15" t="s">
        <v>67</v>
      </c>
      <c r="B15">
        <v>-2.1690478</v>
      </c>
      <c r="C15">
        <v>-3.1077914</v>
      </c>
      <c r="D15">
        <v>2.1362559999999999</v>
      </c>
      <c r="E15">
        <v>1.1119882999999999</v>
      </c>
      <c r="G15">
        <f t="shared" si="1"/>
        <v>6.1722682000000013</v>
      </c>
      <c r="H15">
        <f t="shared" si="0"/>
        <v>5.2335246000000009</v>
      </c>
      <c r="I15">
        <f t="shared" si="0"/>
        <v>10.477572</v>
      </c>
      <c r="J15">
        <f t="shared" si="0"/>
        <v>9.453304300000001</v>
      </c>
      <c r="L15" t="s">
        <v>501</v>
      </c>
      <c r="M15">
        <v>0</v>
      </c>
      <c r="N15">
        <f t="shared" si="2"/>
        <v>0</v>
      </c>
    </row>
    <row r="16" spans="1:14" x14ac:dyDescent="0.2">
      <c r="A16" t="s">
        <v>68</v>
      </c>
      <c r="B16">
        <v>1.5674679</v>
      </c>
      <c r="C16">
        <v>0.35098362</v>
      </c>
      <c r="D16">
        <v>-3.4574356000000002</v>
      </c>
      <c r="E16">
        <v>-3.9051966999999999</v>
      </c>
      <c r="G16">
        <f t="shared" si="1"/>
        <v>9.9087839000000013</v>
      </c>
      <c r="H16">
        <f t="shared" si="0"/>
        <v>8.69229962</v>
      </c>
      <c r="I16">
        <f t="shared" si="0"/>
        <v>4.8838804000000007</v>
      </c>
      <c r="J16">
        <f t="shared" si="0"/>
        <v>4.4361193000000014</v>
      </c>
      <c r="L16" t="s">
        <v>502</v>
      </c>
      <c r="M16">
        <v>0</v>
      </c>
      <c r="N16">
        <f t="shared" si="2"/>
        <v>0</v>
      </c>
    </row>
    <row r="17" spans="1:14" x14ac:dyDescent="0.2">
      <c r="A17" t="s">
        <v>69</v>
      </c>
      <c r="B17">
        <v>3.4020844000000001</v>
      </c>
      <c r="C17">
        <v>1.8776659</v>
      </c>
      <c r="D17">
        <v>4.6606569999999996</v>
      </c>
      <c r="E17">
        <v>3.7664569999999999</v>
      </c>
      <c r="G17">
        <f t="shared" si="1"/>
        <v>11.743400400000001</v>
      </c>
      <c r="H17">
        <f t="shared" si="0"/>
        <v>10.218981900000001</v>
      </c>
      <c r="I17">
        <f t="shared" si="0"/>
        <v>13.001973</v>
      </c>
      <c r="J17">
        <f t="shared" si="0"/>
        <v>12.107773000000002</v>
      </c>
      <c r="L17" t="s">
        <v>503</v>
      </c>
      <c r="M17">
        <v>0</v>
      </c>
      <c r="N17">
        <f t="shared" si="2"/>
        <v>0</v>
      </c>
    </row>
    <row r="18" spans="1:14" x14ac:dyDescent="0.2">
      <c r="A18" t="s">
        <v>70</v>
      </c>
      <c r="B18">
        <v>3.4892883000000001</v>
      </c>
      <c r="C18">
        <v>1.7937003</v>
      </c>
      <c r="D18">
        <v>2.9243845999999998</v>
      </c>
      <c r="E18">
        <v>2.4438887</v>
      </c>
      <c r="G18">
        <f t="shared" si="1"/>
        <v>11.830604300000001</v>
      </c>
      <c r="H18">
        <f t="shared" si="1"/>
        <v>10.1350163</v>
      </c>
      <c r="I18">
        <f t="shared" si="1"/>
        <v>11.265700600000001</v>
      </c>
      <c r="J18">
        <f t="shared" si="1"/>
        <v>10.785204700000001</v>
      </c>
      <c r="L18" t="s">
        <v>491</v>
      </c>
      <c r="M18">
        <v>0</v>
      </c>
      <c r="N18">
        <f t="shared" si="2"/>
        <v>0</v>
      </c>
    </row>
    <row r="19" spans="1:14" x14ac:dyDescent="0.2">
      <c r="A19" t="s">
        <v>71</v>
      </c>
      <c r="B19">
        <v>2.747795</v>
      </c>
      <c r="C19">
        <v>1.2559521</v>
      </c>
      <c r="D19">
        <v>-0.38113242000000003</v>
      </c>
      <c r="E19">
        <v>-0.38406204999999999</v>
      </c>
      <c r="G19">
        <f t="shared" si="1"/>
        <v>11.089111000000001</v>
      </c>
      <c r="H19">
        <f t="shared" si="1"/>
        <v>9.5972681000000009</v>
      </c>
      <c r="I19">
        <f t="shared" si="1"/>
        <v>7.9601835800000007</v>
      </c>
      <c r="J19">
        <f t="shared" si="1"/>
        <v>7.957253950000001</v>
      </c>
      <c r="L19" t="s">
        <v>504</v>
      </c>
      <c r="M19">
        <v>0.18825</v>
      </c>
      <c r="N19">
        <f t="shared" si="2"/>
        <v>1</v>
      </c>
    </row>
    <row r="20" spans="1:14" x14ac:dyDescent="0.2">
      <c r="A20" t="s">
        <v>72</v>
      </c>
      <c r="B20">
        <v>0.98188439999999999</v>
      </c>
      <c r="C20">
        <v>0.30541806999999999</v>
      </c>
      <c r="D20">
        <v>-2.4473199999999999</v>
      </c>
      <c r="E20">
        <v>-1.6221700999999999</v>
      </c>
      <c r="G20">
        <f t="shared" si="1"/>
        <v>9.3232004000000011</v>
      </c>
      <c r="H20">
        <f t="shared" si="1"/>
        <v>8.6467340700000008</v>
      </c>
      <c r="I20">
        <f t="shared" si="1"/>
        <v>5.8939960000000013</v>
      </c>
      <c r="J20">
        <f t="shared" si="1"/>
        <v>6.7191459000000009</v>
      </c>
      <c r="L20" t="s">
        <v>505</v>
      </c>
      <c r="M20">
        <v>0.24804999999999999</v>
      </c>
      <c r="N20">
        <f t="shared" si="2"/>
        <v>1</v>
      </c>
    </row>
    <row r="21" spans="1:14" x14ac:dyDescent="0.2">
      <c r="A21" t="s">
        <v>73</v>
      </c>
      <c r="B21">
        <v>-1.9678047000000001</v>
      </c>
      <c r="C21">
        <v>-3.3097892</v>
      </c>
      <c r="D21">
        <v>-4.5516160000000001</v>
      </c>
      <c r="E21">
        <v>-3.9489912999999999</v>
      </c>
      <c r="G21">
        <f t="shared" si="1"/>
        <v>6.3735113000000005</v>
      </c>
      <c r="H21">
        <f t="shared" si="1"/>
        <v>5.0315268000000009</v>
      </c>
      <c r="I21">
        <f t="shared" si="1"/>
        <v>3.7897000000000007</v>
      </c>
      <c r="J21">
        <f t="shared" si="1"/>
        <v>4.3923247000000014</v>
      </c>
      <c r="L21" t="s">
        <v>506</v>
      </c>
      <c r="M21">
        <v>0</v>
      </c>
      <c r="N21">
        <f t="shared" si="2"/>
        <v>0</v>
      </c>
    </row>
    <row r="22" spans="1:14" x14ac:dyDescent="0.2">
      <c r="A22" t="s">
        <v>66</v>
      </c>
      <c r="B22">
        <v>1.5829575</v>
      </c>
      <c r="C22">
        <v>1.4694134999999999</v>
      </c>
      <c r="D22">
        <v>-2.7255943</v>
      </c>
      <c r="E22">
        <v>-3.5166583</v>
      </c>
      <c r="G22">
        <f t="shared" si="1"/>
        <v>9.9242735000000017</v>
      </c>
      <c r="H22">
        <f t="shared" si="1"/>
        <v>9.8107295000000008</v>
      </c>
      <c r="I22">
        <f t="shared" si="1"/>
        <v>5.6157217000000008</v>
      </c>
      <c r="J22">
        <f t="shared" si="1"/>
        <v>4.8246577000000013</v>
      </c>
      <c r="L22" t="s">
        <v>500</v>
      </c>
      <c r="M22">
        <v>0</v>
      </c>
      <c r="N22">
        <f t="shared" si="2"/>
        <v>0</v>
      </c>
    </row>
    <row r="23" spans="1:14" x14ac:dyDescent="0.2">
      <c r="A23" t="s">
        <v>74</v>
      </c>
      <c r="B23">
        <v>2.1861682</v>
      </c>
      <c r="C23">
        <v>1.6321596</v>
      </c>
      <c r="D23">
        <v>-0.14700763999999999</v>
      </c>
      <c r="E23">
        <v>-0.70803463</v>
      </c>
      <c r="G23">
        <f t="shared" si="1"/>
        <v>10.5274842</v>
      </c>
      <c r="H23">
        <f t="shared" si="1"/>
        <v>9.9734756000000004</v>
      </c>
      <c r="I23">
        <f t="shared" si="1"/>
        <v>8.1943083600000008</v>
      </c>
      <c r="J23">
        <f t="shared" si="1"/>
        <v>7.6332813700000006</v>
      </c>
      <c r="L23" t="s">
        <v>486</v>
      </c>
      <c r="M23">
        <v>0</v>
      </c>
      <c r="N23">
        <f t="shared" si="2"/>
        <v>0</v>
      </c>
    </row>
    <row r="24" spans="1:14" x14ac:dyDescent="0.2">
      <c r="A24" t="s">
        <v>75</v>
      </c>
      <c r="B24">
        <v>0.72677930000000002</v>
      </c>
      <c r="C24">
        <v>0.86088514000000005</v>
      </c>
      <c r="D24">
        <v>3.1589143000000002</v>
      </c>
      <c r="E24">
        <v>3.6492442999999999</v>
      </c>
      <c r="G24">
        <f t="shared" si="1"/>
        <v>9.0680953000000013</v>
      </c>
      <c r="H24">
        <f t="shared" si="1"/>
        <v>9.2022011400000014</v>
      </c>
      <c r="I24">
        <f t="shared" si="1"/>
        <v>11.500230300000002</v>
      </c>
      <c r="J24">
        <f t="shared" si="1"/>
        <v>11.9905603</v>
      </c>
      <c r="L24" t="s">
        <v>507</v>
      </c>
      <c r="M24">
        <v>0.38179999999999997</v>
      </c>
      <c r="N24">
        <f t="shared" si="2"/>
        <v>1</v>
      </c>
    </row>
    <row r="25" spans="1:14" x14ac:dyDescent="0.2">
      <c r="A25" t="s">
        <v>76</v>
      </c>
      <c r="B25">
        <v>1.5719953</v>
      </c>
      <c r="C25">
        <v>0.76658475000000004</v>
      </c>
      <c r="D25">
        <v>1.5043230000000001</v>
      </c>
      <c r="E25">
        <v>1.1306571999999999</v>
      </c>
      <c r="G25">
        <f t="shared" si="1"/>
        <v>9.9133113000000002</v>
      </c>
      <c r="H25">
        <f t="shared" si="1"/>
        <v>9.1079007500000007</v>
      </c>
      <c r="I25">
        <f t="shared" si="1"/>
        <v>9.8456390000000003</v>
      </c>
      <c r="J25">
        <f t="shared" si="1"/>
        <v>9.4719732000000008</v>
      </c>
      <c r="L25" t="s">
        <v>484</v>
      </c>
      <c r="M25">
        <v>0</v>
      </c>
      <c r="N25">
        <f t="shared" si="2"/>
        <v>0</v>
      </c>
    </row>
    <row r="26" spans="1:14" x14ac:dyDescent="0.2">
      <c r="A26" t="s">
        <v>77</v>
      </c>
      <c r="B26">
        <v>4.0078659999999999</v>
      </c>
      <c r="C26">
        <v>2.5163937000000001</v>
      </c>
      <c r="D26">
        <v>-5.6639533000000002</v>
      </c>
      <c r="E26">
        <v>-5.8786509999999996</v>
      </c>
      <c r="G26">
        <f t="shared" si="1"/>
        <v>12.349182000000001</v>
      </c>
      <c r="H26">
        <f t="shared" si="1"/>
        <v>10.857709700000001</v>
      </c>
      <c r="I26">
        <f t="shared" si="1"/>
        <v>2.6773627000000007</v>
      </c>
      <c r="J26">
        <f t="shared" si="1"/>
        <v>2.4626650000000012</v>
      </c>
      <c r="L26" t="s">
        <v>508</v>
      </c>
      <c r="M26">
        <v>0.47670000000000001</v>
      </c>
      <c r="N26">
        <f t="shared" si="2"/>
        <v>1</v>
      </c>
    </row>
    <row r="27" spans="1:14" x14ac:dyDescent="0.2">
      <c r="A27" t="s">
        <v>78</v>
      </c>
      <c r="B27">
        <v>-1.5971937</v>
      </c>
      <c r="C27">
        <v>-2.7054876999999999</v>
      </c>
      <c r="D27">
        <v>0.50483279999999997</v>
      </c>
      <c r="E27">
        <v>7.7032210000000004E-2</v>
      </c>
      <c r="G27">
        <f t="shared" si="1"/>
        <v>6.7441223000000008</v>
      </c>
      <c r="H27">
        <f t="shared" si="1"/>
        <v>5.6358283000000009</v>
      </c>
      <c r="I27">
        <f t="shared" si="1"/>
        <v>8.8461488000000017</v>
      </c>
      <c r="J27">
        <f t="shared" si="1"/>
        <v>8.4183482100000013</v>
      </c>
      <c r="L27" t="s">
        <v>509</v>
      </c>
      <c r="M27">
        <v>0</v>
      </c>
      <c r="N27">
        <f t="shared" si="2"/>
        <v>0</v>
      </c>
    </row>
    <row r="28" spans="1:14" x14ac:dyDescent="0.2">
      <c r="A28" t="s">
        <v>79</v>
      </c>
      <c r="B28">
        <v>3.2751298000000002</v>
      </c>
      <c r="C28">
        <v>1.7909845</v>
      </c>
      <c r="D28">
        <v>-0.61101574000000003</v>
      </c>
      <c r="E28">
        <v>-0.24142313000000001</v>
      </c>
      <c r="G28">
        <f t="shared" si="1"/>
        <v>11.616445800000001</v>
      </c>
      <c r="H28">
        <f t="shared" si="1"/>
        <v>10.132300500000001</v>
      </c>
      <c r="I28">
        <f t="shared" si="1"/>
        <v>7.7303002600000008</v>
      </c>
      <c r="J28">
        <f t="shared" si="1"/>
        <v>8.0998928700000015</v>
      </c>
      <c r="L28" t="s">
        <v>510</v>
      </c>
      <c r="M28">
        <v>0</v>
      </c>
      <c r="N28">
        <f t="shared" si="2"/>
        <v>0</v>
      </c>
    </row>
    <row r="29" spans="1:14" x14ac:dyDescent="0.2">
      <c r="A29" t="s">
        <v>80</v>
      </c>
      <c r="B29">
        <v>-0.69018155000000003</v>
      </c>
      <c r="C29">
        <v>-2.0466852000000002</v>
      </c>
      <c r="D29">
        <v>-0.11875969</v>
      </c>
      <c r="E29">
        <v>-0.89572640000000003</v>
      </c>
      <c r="G29">
        <f t="shared" si="1"/>
        <v>7.6511344500000007</v>
      </c>
      <c r="H29">
        <f t="shared" si="1"/>
        <v>6.2946308000000002</v>
      </c>
      <c r="I29">
        <f t="shared" si="1"/>
        <v>8.2225563100000016</v>
      </c>
      <c r="J29">
        <f t="shared" si="1"/>
        <v>7.4455896000000008</v>
      </c>
      <c r="L29" t="s">
        <v>511</v>
      </c>
      <c r="M29">
        <v>0</v>
      </c>
      <c r="N29">
        <f t="shared" si="2"/>
        <v>0</v>
      </c>
    </row>
    <row r="30" spans="1:14" x14ac:dyDescent="0.2">
      <c r="A30" t="s">
        <v>81</v>
      </c>
      <c r="B30">
        <v>1.7991188</v>
      </c>
      <c r="C30">
        <v>0.92329514000000001</v>
      </c>
      <c r="D30">
        <v>3.7152953000000002</v>
      </c>
      <c r="E30">
        <v>3.6833692</v>
      </c>
      <c r="G30">
        <f t="shared" si="1"/>
        <v>10.140434800000001</v>
      </c>
      <c r="H30">
        <f t="shared" si="1"/>
        <v>9.2646111400000013</v>
      </c>
      <c r="I30">
        <f t="shared" si="1"/>
        <v>12.0566113</v>
      </c>
      <c r="J30">
        <f t="shared" si="1"/>
        <v>12.0246852</v>
      </c>
      <c r="L30" t="s">
        <v>512</v>
      </c>
      <c r="M30">
        <v>0</v>
      </c>
      <c r="N30">
        <f t="shared" si="2"/>
        <v>0</v>
      </c>
    </row>
    <row r="31" spans="1:14" x14ac:dyDescent="0.2">
      <c r="A31" t="s">
        <v>82</v>
      </c>
      <c r="B31">
        <v>1.0874457</v>
      </c>
      <c r="C31">
        <v>0.2637391</v>
      </c>
      <c r="D31">
        <v>-1.8743407999999999</v>
      </c>
      <c r="E31">
        <v>-4.073385</v>
      </c>
      <c r="G31">
        <f t="shared" si="1"/>
        <v>9.4287617000000008</v>
      </c>
      <c r="H31">
        <f t="shared" si="1"/>
        <v>8.6050551000000013</v>
      </c>
      <c r="I31">
        <f t="shared" si="1"/>
        <v>6.4669752000000011</v>
      </c>
      <c r="J31">
        <f t="shared" si="1"/>
        <v>4.2679310000000008</v>
      </c>
      <c r="L31" t="s">
        <v>508</v>
      </c>
      <c r="M31">
        <v>0.47670000000000001</v>
      </c>
      <c r="N31">
        <f t="shared" si="2"/>
        <v>1</v>
      </c>
    </row>
    <row r="32" spans="1:14" x14ac:dyDescent="0.2">
      <c r="A32" t="s">
        <v>83</v>
      </c>
      <c r="B32">
        <v>2.0854764000000001</v>
      </c>
      <c r="C32">
        <v>1.8188137</v>
      </c>
      <c r="D32">
        <v>1.8617398999999999</v>
      </c>
      <c r="E32">
        <v>1.7768216999999999</v>
      </c>
      <c r="G32">
        <f t="shared" si="1"/>
        <v>10.4267924</v>
      </c>
      <c r="H32">
        <f t="shared" si="1"/>
        <v>10.160129700000001</v>
      </c>
      <c r="I32">
        <f t="shared" si="1"/>
        <v>10.203055900000001</v>
      </c>
      <c r="J32">
        <f t="shared" si="1"/>
        <v>10.1181377</v>
      </c>
      <c r="L32" t="s">
        <v>513</v>
      </c>
      <c r="M32">
        <v>0</v>
      </c>
      <c r="N32">
        <f t="shared" si="2"/>
        <v>0</v>
      </c>
    </row>
    <row r="33" spans="1:14" x14ac:dyDescent="0.2">
      <c r="A33" t="s">
        <v>84</v>
      </c>
      <c r="B33">
        <v>3.1537125000000001</v>
      </c>
      <c r="C33">
        <v>1.7707094000000001</v>
      </c>
      <c r="D33">
        <v>3.3473506</v>
      </c>
      <c r="E33">
        <v>2.5058536999999999</v>
      </c>
      <c r="G33">
        <f t="shared" si="1"/>
        <v>11.4950285</v>
      </c>
      <c r="H33">
        <f t="shared" si="1"/>
        <v>10.1120254</v>
      </c>
      <c r="I33">
        <f t="shared" si="1"/>
        <v>11.688666600000001</v>
      </c>
      <c r="J33">
        <f t="shared" si="1"/>
        <v>10.8471697</v>
      </c>
      <c r="L33" t="s">
        <v>514</v>
      </c>
      <c r="M33">
        <v>0</v>
      </c>
      <c r="N33">
        <f t="shared" si="2"/>
        <v>0</v>
      </c>
    </row>
    <row r="34" spans="1:14" x14ac:dyDescent="0.2">
      <c r="A34" t="s">
        <v>85</v>
      </c>
      <c r="B34">
        <v>-0.81927466000000004</v>
      </c>
      <c r="C34">
        <v>-2.7587742999999998</v>
      </c>
      <c r="D34">
        <v>-1.3955545</v>
      </c>
      <c r="E34">
        <v>-2.3536115</v>
      </c>
      <c r="G34">
        <f t="shared" si="1"/>
        <v>7.5220413400000012</v>
      </c>
      <c r="H34">
        <f t="shared" si="1"/>
        <v>5.5825417000000011</v>
      </c>
      <c r="I34">
        <f t="shared" si="1"/>
        <v>6.9457615000000006</v>
      </c>
      <c r="J34">
        <f t="shared" si="1"/>
        <v>5.9877045000000013</v>
      </c>
      <c r="L34" t="s">
        <v>515</v>
      </c>
      <c r="M34">
        <v>0</v>
      </c>
      <c r="N34">
        <f t="shared" si="2"/>
        <v>0</v>
      </c>
    </row>
    <row r="35" spans="1:14" x14ac:dyDescent="0.2">
      <c r="A35" t="s">
        <v>86</v>
      </c>
      <c r="B35">
        <v>3.9776210000000001</v>
      </c>
      <c r="C35">
        <v>3.7035217</v>
      </c>
      <c r="D35">
        <v>-3.1512600000000002</v>
      </c>
      <c r="E35">
        <v>-4.8218730000000001</v>
      </c>
      <c r="G35">
        <f t="shared" si="1"/>
        <v>12.318937000000002</v>
      </c>
      <c r="H35">
        <f t="shared" si="1"/>
        <v>12.0448377</v>
      </c>
      <c r="I35">
        <f t="shared" si="1"/>
        <v>5.1900560000000002</v>
      </c>
      <c r="J35">
        <f t="shared" si="1"/>
        <v>3.5194430000000008</v>
      </c>
      <c r="L35" t="s">
        <v>508</v>
      </c>
      <c r="M35">
        <v>0.47670000000000001</v>
      </c>
      <c r="N35">
        <f t="shared" si="2"/>
        <v>1</v>
      </c>
    </row>
    <row r="36" spans="1:14" x14ac:dyDescent="0.2">
      <c r="A36" t="s">
        <v>87</v>
      </c>
      <c r="B36">
        <v>2.6037962000000001</v>
      </c>
      <c r="C36">
        <v>-0.26434338000000002</v>
      </c>
      <c r="D36">
        <v>1.6577398999999999</v>
      </c>
      <c r="E36">
        <v>-0.11924773499999999</v>
      </c>
      <c r="G36">
        <f t="shared" si="1"/>
        <v>10.945112200000001</v>
      </c>
      <c r="H36">
        <f t="shared" si="1"/>
        <v>8.0769726200000012</v>
      </c>
      <c r="I36">
        <f t="shared" si="1"/>
        <v>9.9990559000000001</v>
      </c>
      <c r="J36">
        <f t="shared" si="1"/>
        <v>8.2220682650000008</v>
      </c>
      <c r="L36" t="s">
        <v>516</v>
      </c>
      <c r="M36">
        <v>0</v>
      </c>
      <c r="N36">
        <f t="shared" si="2"/>
        <v>0</v>
      </c>
    </row>
    <row r="37" spans="1:14" x14ac:dyDescent="0.2">
      <c r="A37" t="s">
        <v>88</v>
      </c>
      <c r="B37">
        <v>3.8139080000000001</v>
      </c>
      <c r="C37">
        <v>1.7284173</v>
      </c>
      <c r="D37">
        <v>-0.30711386000000002</v>
      </c>
      <c r="E37">
        <v>3.8169413999999999E-2</v>
      </c>
      <c r="G37">
        <f t="shared" si="1"/>
        <v>12.155224</v>
      </c>
      <c r="H37">
        <f t="shared" si="1"/>
        <v>10.069733300000001</v>
      </c>
      <c r="I37">
        <f t="shared" si="1"/>
        <v>8.0342021400000014</v>
      </c>
      <c r="J37">
        <f t="shared" si="1"/>
        <v>8.3794854140000012</v>
      </c>
      <c r="L37" t="s">
        <v>517</v>
      </c>
      <c r="M37">
        <v>0.2732</v>
      </c>
      <c r="N37">
        <f t="shared" si="2"/>
        <v>1</v>
      </c>
    </row>
    <row r="38" spans="1:14" x14ac:dyDescent="0.2">
      <c r="A38" t="s">
        <v>89</v>
      </c>
      <c r="B38">
        <v>-0.86774890000000005</v>
      </c>
      <c r="C38">
        <v>-1.3373067000000001</v>
      </c>
      <c r="D38">
        <v>-2.5849251999999998</v>
      </c>
      <c r="E38">
        <v>-3.5520463000000002</v>
      </c>
      <c r="G38">
        <f t="shared" si="1"/>
        <v>7.4735671000000004</v>
      </c>
      <c r="H38">
        <f t="shared" si="1"/>
        <v>7.0040093000000008</v>
      </c>
      <c r="I38">
        <f t="shared" si="1"/>
        <v>5.756390800000001</v>
      </c>
      <c r="J38">
        <f t="shared" si="1"/>
        <v>4.7892697000000002</v>
      </c>
      <c r="L38" t="s">
        <v>484</v>
      </c>
      <c r="M38">
        <v>-0.128</v>
      </c>
      <c r="N38">
        <f t="shared" si="2"/>
        <v>1</v>
      </c>
    </row>
    <row r="39" spans="1:14" x14ac:dyDescent="0.2">
      <c r="A39" t="s">
        <v>90</v>
      </c>
      <c r="B39">
        <v>3.3660964999999998</v>
      </c>
      <c r="C39">
        <v>2.3005857000000001</v>
      </c>
      <c r="D39">
        <v>-5.1152414999999998</v>
      </c>
      <c r="E39">
        <v>-5.9339027</v>
      </c>
      <c r="G39">
        <f t="shared" si="1"/>
        <v>11.7074125</v>
      </c>
      <c r="H39">
        <f t="shared" si="1"/>
        <v>10.641901700000002</v>
      </c>
      <c r="I39">
        <f t="shared" si="1"/>
        <v>3.2260745000000011</v>
      </c>
      <c r="J39">
        <f t="shared" si="1"/>
        <v>2.4074133000000009</v>
      </c>
      <c r="L39" t="s">
        <v>514</v>
      </c>
      <c r="M39">
        <v>0.40189999999999998</v>
      </c>
      <c r="N39">
        <f t="shared" si="2"/>
        <v>1</v>
      </c>
    </row>
    <row r="40" spans="1:14" x14ac:dyDescent="0.2">
      <c r="A40" t="s">
        <v>91</v>
      </c>
      <c r="B40">
        <v>4.2180914999999999</v>
      </c>
      <c r="C40">
        <v>2.9373480000000001</v>
      </c>
      <c r="D40">
        <v>-1.5173236999999999</v>
      </c>
      <c r="E40">
        <v>-0.2595886</v>
      </c>
      <c r="G40">
        <f t="shared" si="1"/>
        <v>12.559407500000001</v>
      </c>
      <c r="H40">
        <f t="shared" si="1"/>
        <v>11.278664000000001</v>
      </c>
      <c r="I40">
        <f t="shared" si="1"/>
        <v>6.8239923000000005</v>
      </c>
      <c r="J40">
        <f t="shared" si="1"/>
        <v>8.0817274000000001</v>
      </c>
      <c r="L40" t="s">
        <v>518</v>
      </c>
      <c r="M40">
        <v>0</v>
      </c>
      <c r="N40">
        <f t="shared" si="2"/>
        <v>0</v>
      </c>
    </row>
    <row r="41" spans="1:14" x14ac:dyDescent="0.2">
      <c r="A41" t="s">
        <v>92</v>
      </c>
      <c r="B41">
        <v>8.8987890000000007</v>
      </c>
      <c r="C41">
        <v>6.6171346</v>
      </c>
      <c r="D41">
        <v>2.2673242</v>
      </c>
      <c r="E41">
        <v>1.8053778</v>
      </c>
      <c r="G41">
        <f t="shared" si="1"/>
        <v>17.240105</v>
      </c>
      <c r="H41">
        <f t="shared" si="1"/>
        <v>14.958450600000001</v>
      </c>
      <c r="I41">
        <f t="shared" si="1"/>
        <v>10.6086402</v>
      </c>
      <c r="J41">
        <f t="shared" si="1"/>
        <v>10.146693800000001</v>
      </c>
      <c r="L41" t="s">
        <v>519</v>
      </c>
      <c r="M41">
        <v>0.39744999999999903</v>
      </c>
      <c r="N41">
        <f t="shared" si="2"/>
        <v>1</v>
      </c>
    </row>
    <row r="42" spans="1:14" x14ac:dyDescent="0.2">
      <c r="A42" t="s">
        <v>93</v>
      </c>
      <c r="B42">
        <v>5.5373324999999998</v>
      </c>
      <c r="C42">
        <v>4.7959759999999996</v>
      </c>
      <c r="D42">
        <v>-4.49268</v>
      </c>
      <c r="E42">
        <v>-3.6964087000000001</v>
      </c>
      <c r="G42">
        <f t="shared" si="1"/>
        <v>13.878648500000001</v>
      </c>
      <c r="H42">
        <f t="shared" si="1"/>
        <v>13.137292</v>
      </c>
      <c r="I42">
        <f t="shared" si="1"/>
        <v>3.8486360000000008</v>
      </c>
      <c r="J42">
        <f t="shared" si="1"/>
        <v>4.6449073000000007</v>
      </c>
      <c r="L42" t="s">
        <v>472</v>
      </c>
      <c r="M42">
        <v>0</v>
      </c>
      <c r="N42">
        <f t="shared" si="2"/>
        <v>0</v>
      </c>
    </row>
    <row r="43" spans="1:14" x14ac:dyDescent="0.2">
      <c r="A43" t="s">
        <v>94</v>
      </c>
      <c r="B43">
        <v>-3.8519429999999999</v>
      </c>
      <c r="C43">
        <v>-4.8060999999999998</v>
      </c>
      <c r="D43">
        <v>-5.3849572999999999</v>
      </c>
      <c r="E43">
        <v>-5.6136116999999999</v>
      </c>
      <c r="G43">
        <f t="shared" si="1"/>
        <v>4.4893730000000005</v>
      </c>
      <c r="H43">
        <f t="shared" si="1"/>
        <v>3.535216000000001</v>
      </c>
      <c r="I43">
        <f t="shared" si="1"/>
        <v>2.9563587000000009</v>
      </c>
      <c r="J43">
        <f t="shared" si="1"/>
        <v>2.727704300000001</v>
      </c>
      <c r="L43" t="s">
        <v>520</v>
      </c>
      <c r="M43">
        <v>0.44040000000000001</v>
      </c>
      <c r="N43">
        <f t="shared" si="2"/>
        <v>1</v>
      </c>
    </row>
    <row r="44" spans="1:14" x14ac:dyDescent="0.2">
      <c r="A44" t="s">
        <v>95</v>
      </c>
      <c r="B44">
        <v>2.0954282000000002</v>
      </c>
      <c r="C44">
        <v>1.3508618999999999</v>
      </c>
      <c r="D44">
        <v>-7.8535153999999996E-2</v>
      </c>
      <c r="E44">
        <v>-0.72865290000000005</v>
      </c>
      <c r="G44">
        <f t="shared" si="1"/>
        <v>10.436744200000001</v>
      </c>
      <c r="H44">
        <f t="shared" si="1"/>
        <v>9.6921779000000008</v>
      </c>
      <c r="I44">
        <f t="shared" si="1"/>
        <v>8.2627808460000001</v>
      </c>
      <c r="J44">
        <f t="shared" si="1"/>
        <v>7.6126631000000007</v>
      </c>
      <c r="L44" t="s">
        <v>499</v>
      </c>
      <c r="M44">
        <v>0</v>
      </c>
      <c r="N44">
        <f t="shared" si="2"/>
        <v>0</v>
      </c>
    </row>
    <row r="45" spans="1:14" x14ac:dyDescent="0.2">
      <c r="A45" t="s">
        <v>96</v>
      </c>
      <c r="B45">
        <v>4.2286429999999999</v>
      </c>
      <c r="C45">
        <v>2.6081113999999999</v>
      </c>
      <c r="D45">
        <v>1.7930729000000001</v>
      </c>
      <c r="E45">
        <v>1.9195884000000001</v>
      </c>
      <c r="G45">
        <f t="shared" si="1"/>
        <v>12.569959000000001</v>
      </c>
      <c r="H45">
        <f t="shared" si="1"/>
        <v>10.949427400000001</v>
      </c>
      <c r="I45">
        <f t="shared" si="1"/>
        <v>10.134388900000001</v>
      </c>
      <c r="J45">
        <f t="shared" si="1"/>
        <v>10.260904400000001</v>
      </c>
      <c r="L45" t="s">
        <v>521</v>
      </c>
      <c r="M45">
        <v>0</v>
      </c>
      <c r="N45">
        <f t="shared" si="2"/>
        <v>0</v>
      </c>
    </row>
    <row r="46" spans="1:14" x14ac:dyDescent="0.2">
      <c r="A46" t="s">
        <v>97</v>
      </c>
      <c r="B46">
        <v>7.2387575999999996</v>
      </c>
      <c r="C46">
        <v>5.6174590000000002</v>
      </c>
      <c r="D46">
        <v>3.9751340000000002</v>
      </c>
      <c r="E46">
        <v>3.5930376000000002</v>
      </c>
      <c r="G46">
        <f t="shared" si="1"/>
        <v>15.5800736</v>
      </c>
      <c r="H46">
        <f t="shared" si="1"/>
        <v>13.958775000000001</v>
      </c>
      <c r="I46">
        <f t="shared" si="1"/>
        <v>12.316450000000001</v>
      </c>
      <c r="J46">
        <f t="shared" si="1"/>
        <v>11.934353600000001</v>
      </c>
      <c r="L46" t="s">
        <v>522</v>
      </c>
      <c r="M46">
        <v>0</v>
      </c>
      <c r="N46">
        <f t="shared" si="2"/>
        <v>0</v>
      </c>
    </row>
    <row r="47" spans="1:14" x14ac:dyDescent="0.2">
      <c r="A47" t="s">
        <v>98</v>
      </c>
      <c r="B47">
        <v>1.6195614</v>
      </c>
      <c r="C47">
        <v>5.0403297E-2</v>
      </c>
      <c r="D47">
        <v>-2.2073833999999999</v>
      </c>
      <c r="E47">
        <v>-3.459238</v>
      </c>
      <c r="G47">
        <f t="shared" si="1"/>
        <v>9.9608774000000011</v>
      </c>
      <c r="H47">
        <f t="shared" si="1"/>
        <v>8.3917192970000016</v>
      </c>
      <c r="I47">
        <f t="shared" si="1"/>
        <v>6.1339326000000014</v>
      </c>
      <c r="J47">
        <f t="shared" si="1"/>
        <v>4.8820780000000008</v>
      </c>
      <c r="L47" t="s">
        <v>523</v>
      </c>
      <c r="M47">
        <v>0</v>
      </c>
      <c r="N47">
        <f t="shared" si="2"/>
        <v>0</v>
      </c>
    </row>
    <row r="48" spans="1:14" x14ac:dyDescent="0.2">
      <c r="A48" t="s">
        <v>99</v>
      </c>
      <c r="B48">
        <v>-2.0222465999999999</v>
      </c>
      <c r="C48">
        <v>-2.1544268</v>
      </c>
      <c r="D48">
        <v>2.8602314</v>
      </c>
      <c r="E48">
        <v>1.0295067</v>
      </c>
      <c r="G48">
        <f t="shared" si="1"/>
        <v>6.3190694000000009</v>
      </c>
      <c r="H48">
        <f t="shared" si="1"/>
        <v>6.1868892000000013</v>
      </c>
      <c r="I48">
        <f t="shared" si="1"/>
        <v>11.201547400000001</v>
      </c>
      <c r="J48">
        <f t="shared" si="1"/>
        <v>9.3708227000000015</v>
      </c>
      <c r="L48" t="s">
        <v>524</v>
      </c>
      <c r="M48">
        <v>0</v>
      </c>
      <c r="N48">
        <f t="shared" si="2"/>
        <v>0</v>
      </c>
    </row>
    <row r="49" spans="1:14" x14ac:dyDescent="0.2">
      <c r="A49" t="s">
        <v>100</v>
      </c>
      <c r="B49">
        <v>4.5763793000000001</v>
      </c>
      <c r="C49">
        <v>2.9826393000000002</v>
      </c>
      <c r="D49">
        <v>0.73310034999999996</v>
      </c>
      <c r="E49">
        <v>7.3483530000000005E-2</v>
      </c>
      <c r="G49">
        <f t="shared" si="1"/>
        <v>12.917695300000002</v>
      </c>
      <c r="H49">
        <f t="shared" si="1"/>
        <v>11.323955300000002</v>
      </c>
      <c r="I49">
        <f t="shared" si="1"/>
        <v>9.0744163499999999</v>
      </c>
      <c r="J49">
        <f t="shared" si="1"/>
        <v>8.4147995300000016</v>
      </c>
      <c r="L49" t="s">
        <v>525</v>
      </c>
      <c r="M49">
        <v>0.24460000000000001</v>
      </c>
      <c r="N49">
        <f t="shared" si="2"/>
        <v>1</v>
      </c>
    </row>
    <row r="50" spans="1:14" x14ac:dyDescent="0.2">
      <c r="A50" t="s">
        <v>101</v>
      </c>
      <c r="B50">
        <v>0.31886680000000001</v>
      </c>
      <c r="C50">
        <v>-0.55294069999999995</v>
      </c>
      <c r="D50">
        <v>3.0328026000000001</v>
      </c>
      <c r="E50">
        <v>-0.39721620000000002</v>
      </c>
      <c r="G50">
        <f t="shared" si="1"/>
        <v>8.6601828000000012</v>
      </c>
      <c r="H50">
        <f t="shared" si="1"/>
        <v>7.7883753000000011</v>
      </c>
      <c r="I50">
        <f t="shared" si="1"/>
        <v>11.374118600000001</v>
      </c>
      <c r="J50">
        <f t="shared" si="1"/>
        <v>7.9440998000000009</v>
      </c>
      <c r="L50" t="s">
        <v>526</v>
      </c>
      <c r="M50">
        <v>0</v>
      </c>
      <c r="N50">
        <f t="shared" si="2"/>
        <v>0</v>
      </c>
    </row>
    <row r="51" spans="1:14" x14ac:dyDescent="0.2">
      <c r="A51" t="s">
        <v>102</v>
      </c>
      <c r="B51">
        <v>0.31049663</v>
      </c>
      <c r="C51">
        <v>0.27481507999999999</v>
      </c>
      <c r="D51">
        <v>-2.3793799999999998</v>
      </c>
      <c r="E51">
        <v>-2.8971806</v>
      </c>
      <c r="G51">
        <f t="shared" si="1"/>
        <v>8.6518126300000002</v>
      </c>
      <c r="H51">
        <f t="shared" si="1"/>
        <v>8.6161310800000006</v>
      </c>
      <c r="I51">
        <f t="shared" si="1"/>
        <v>5.9619360000000015</v>
      </c>
      <c r="J51">
        <f t="shared" si="1"/>
        <v>5.4441354000000004</v>
      </c>
      <c r="L51" t="s">
        <v>527</v>
      </c>
      <c r="M51">
        <v>0</v>
      </c>
      <c r="N51">
        <f t="shared" si="2"/>
        <v>0</v>
      </c>
    </row>
    <row r="52" spans="1:14" x14ac:dyDescent="0.2">
      <c r="A52" t="s">
        <v>103</v>
      </c>
      <c r="B52">
        <v>-1.7854569</v>
      </c>
      <c r="C52">
        <v>-0.795408</v>
      </c>
      <c r="D52">
        <v>0.30053043000000002</v>
      </c>
      <c r="E52">
        <v>-0.58187089999999997</v>
      </c>
      <c r="G52">
        <f t="shared" si="1"/>
        <v>6.555859100000001</v>
      </c>
      <c r="H52">
        <f t="shared" si="1"/>
        <v>7.5459080000000007</v>
      </c>
      <c r="I52">
        <f t="shared" si="1"/>
        <v>8.6418464300000011</v>
      </c>
      <c r="J52">
        <f t="shared" si="1"/>
        <v>7.7594451000000007</v>
      </c>
      <c r="L52" t="s">
        <v>528</v>
      </c>
      <c r="M52">
        <v>-0.138349999999999</v>
      </c>
      <c r="N52">
        <f t="shared" si="2"/>
        <v>1</v>
      </c>
    </row>
    <row r="53" spans="1:14" x14ac:dyDescent="0.2">
      <c r="A53" t="s">
        <v>104</v>
      </c>
      <c r="B53">
        <v>3.721695</v>
      </c>
      <c r="C53">
        <v>2.6870799999999999</v>
      </c>
      <c r="D53">
        <v>0.85650294999999999</v>
      </c>
      <c r="E53">
        <v>0.8944105</v>
      </c>
      <c r="G53">
        <f t="shared" si="1"/>
        <v>12.063011000000001</v>
      </c>
      <c r="H53">
        <f t="shared" si="1"/>
        <v>11.028396000000001</v>
      </c>
      <c r="I53">
        <f t="shared" si="1"/>
        <v>9.1978189500000003</v>
      </c>
      <c r="J53">
        <f t="shared" si="1"/>
        <v>9.2357265000000002</v>
      </c>
      <c r="L53" t="s">
        <v>487</v>
      </c>
      <c r="M53">
        <v>0</v>
      </c>
      <c r="N53">
        <f t="shared" si="2"/>
        <v>0</v>
      </c>
    </row>
    <row r="54" spans="1:14" x14ac:dyDescent="0.2">
      <c r="A54" t="s">
        <v>105</v>
      </c>
      <c r="B54">
        <v>4.0346539999999997</v>
      </c>
      <c r="C54">
        <v>2.818149</v>
      </c>
      <c r="D54">
        <v>2.3072645999999999</v>
      </c>
      <c r="E54">
        <v>1.2996595</v>
      </c>
      <c r="G54">
        <f t="shared" si="1"/>
        <v>12.375970000000001</v>
      </c>
      <c r="H54">
        <f t="shared" si="1"/>
        <v>11.159465000000001</v>
      </c>
      <c r="I54">
        <f t="shared" si="1"/>
        <v>10.648580600000001</v>
      </c>
      <c r="J54">
        <f t="shared" si="1"/>
        <v>9.6409755000000015</v>
      </c>
      <c r="L54" t="s">
        <v>529</v>
      </c>
      <c r="M54">
        <v>0.38179999999999997</v>
      </c>
      <c r="N54">
        <f t="shared" si="2"/>
        <v>1</v>
      </c>
    </row>
    <row r="55" spans="1:14" x14ac:dyDescent="0.2">
      <c r="A55" t="s">
        <v>106</v>
      </c>
      <c r="B55">
        <v>4.9455632999999999</v>
      </c>
      <c r="C55">
        <v>3.9336799999999998</v>
      </c>
      <c r="D55">
        <v>2.9042089999999998</v>
      </c>
      <c r="E55">
        <v>3.1924434000000002</v>
      </c>
      <c r="G55">
        <f t="shared" si="1"/>
        <v>13.286879300000001</v>
      </c>
      <c r="H55">
        <f t="shared" si="1"/>
        <v>12.274996000000002</v>
      </c>
      <c r="I55">
        <f t="shared" si="1"/>
        <v>11.245525000000001</v>
      </c>
      <c r="J55">
        <f t="shared" si="1"/>
        <v>11.533759400000001</v>
      </c>
      <c r="L55" t="s">
        <v>529</v>
      </c>
      <c r="M55">
        <v>0.38179999999999997</v>
      </c>
      <c r="N55">
        <f t="shared" si="2"/>
        <v>1</v>
      </c>
    </row>
    <row r="56" spans="1:14" x14ac:dyDescent="0.2">
      <c r="A56" t="s">
        <v>107</v>
      </c>
      <c r="B56">
        <v>2.2681384000000002</v>
      </c>
      <c r="C56">
        <v>1.6987075</v>
      </c>
      <c r="D56">
        <v>1.3551420999999999</v>
      </c>
      <c r="E56">
        <v>2.3750925000000001</v>
      </c>
      <c r="G56">
        <f t="shared" si="1"/>
        <v>10.609454400000001</v>
      </c>
      <c r="H56">
        <f t="shared" si="1"/>
        <v>10.0400235</v>
      </c>
      <c r="I56">
        <f t="shared" si="1"/>
        <v>9.696458100000001</v>
      </c>
      <c r="J56">
        <f t="shared" si="1"/>
        <v>10.7164085</v>
      </c>
      <c r="L56" t="s">
        <v>459</v>
      </c>
      <c r="M56">
        <v>0</v>
      </c>
      <c r="N56">
        <f t="shared" si="2"/>
        <v>0</v>
      </c>
    </row>
    <row r="57" spans="1:14" x14ac:dyDescent="0.2">
      <c r="A57" t="s">
        <v>108</v>
      </c>
      <c r="B57">
        <v>-0.80346315999999995</v>
      </c>
      <c r="C57">
        <v>-0.52993800000000002</v>
      </c>
      <c r="D57">
        <v>2.2114281999999998</v>
      </c>
      <c r="E57">
        <v>1.1745197000000001</v>
      </c>
      <c r="G57">
        <f t="shared" si="1"/>
        <v>7.5378528400000011</v>
      </c>
      <c r="H57">
        <f t="shared" si="1"/>
        <v>7.8113780000000013</v>
      </c>
      <c r="I57">
        <f t="shared" si="1"/>
        <v>10.552744200000001</v>
      </c>
      <c r="J57">
        <f t="shared" si="1"/>
        <v>9.5158357000000002</v>
      </c>
      <c r="L57" t="s">
        <v>470</v>
      </c>
      <c r="M57">
        <v>0</v>
      </c>
      <c r="N57">
        <f t="shared" si="2"/>
        <v>0</v>
      </c>
    </row>
    <row r="58" spans="1:14" x14ac:dyDescent="0.2">
      <c r="A58" t="s">
        <v>109</v>
      </c>
      <c r="B58">
        <v>0.12981829</v>
      </c>
      <c r="C58">
        <v>-1.616357</v>
      </c>
      <c r="D58">
        <v>1.3684733</v>
      </c>
      <c r="E58">
        <v>0.14736247</v>
      </c>
      <c r="G58">
        <f t="shared" si="1"/>
        <v>8.4711342900000002</v>
      </c>
      <c r="H58">
        <f t="shared" si="1"/>
        <v>6.724959000000001</v>
      </c>
      <c r="I58">
        <f t="shared" si="1"/>
        <v>9.7097893000000006</v>
      </c>
      <c r="J58">
        <f t="shared" si="1"/>
        <v>8.48867847</v>
      </c>
      <c r="L58" t="s">
        <v>530</v>
      </c>
      <c r="M58">
        <v>0</v>
      </c>
      <c r="N58">
        <f t="shared" si="2"/>
        <v>0</v>
      </c>
    </row>
    <row r="59" spans="1:14" x14ac:dyDescent="0.2">
      <c r="A59" t="s">
        <v>110</v>
      </c>
      <c r="B59">
        <v>1.1103270000000001</v>
      </c>
      <c r="C59">
        <v>0.80659440000000004</v>
      </c>
      <c r="D59">
        <v>1.1065856999999999</v>
      </c>
      <c r="E59">
        <v>-0.13533097999999999</v>
      </c>
      <c r="G59">
        <f t="shared" si="1"/>
        <v>9.4516430000000007</v>
      </c>
      <c r="H59">
        <f t="shared" si="1"/>
        <v>9.1479104000000007</v>
      </c>
      <c r="I59">
        <f t="shared" si="1"/>
        <v>9.447901700000001</v>
      </c>
      <c r="J59">
        <f t="shared" si="1"/>
        <v>8.20598502</v>
      </c>
      <c r="L59" t="s">
        <v>531</v>
      </c>
      <c r="M59">
        <v>0.28459999999999902</v>
      </c>
      <c r="N59">
        <f t="shared" si="2"/>
        <v>1</v>
      </c>
    </row>
    <row r="60" spans="1:14" x14ac:dyDescent="0.2">
      <c r="A60" t="s">
        <v>111</v>
      </c>
      <c r="B60">
        <v>4.2320814000000002</v>
      </c>
      <c r="C60">
        <v>3.2351823</v>
      </c>
      <c r="D60">
        <v>-3.5016674999999999</v>
      </c>
      <c r="E60">
        <v>-3.7116299000000001</v>
      </c>
      <c r="G60">
        <f t="shared" si="1"/>
        <v>12.573397400000001</v>
      </c>
      <c r="H60">
        <f t="shared" si="1"/>
        <v>11.576498300000001</v>
      </c>
      <c r="I60">
        <f t="shared" si="1"/>
        <v>4.8396485000000009</v>
      </c>
      <c r="J60">
        <f t="shared" si="1"/>
        <v>4.6296861000000007</v>
      </c>
      <c r="L60" t="s">
        <v>532</v>
      </c>
      <c r="M60">
        <v>0</v>
      </c>
      <c r="N60">
        <f t="shared" si="2"/>
        <v>0</v>
      </c>
    </row>
    <row r="61" spans="1:14" x14ac:dyDescent="0.2">
      <c r="A61" t="s">
        <v>112</v>
      </c>
      <c r="B61">
        <v>1.5889049</v>
      </c>
      <c r="C61">
        <v>-0.27304012</v>
      </c>
      <c r="D61">
        <v>-4.0867496000000001</v>
      </c>
      <c r="E61">
        <v>-4.1240243999999997</v>
      </c>
      <c r="G61">
        <f t="shared" si="1"/>
        <v>9.9302209000000001</v>
      </c>
      <c r="H61">
        <f t="shared" si="1"/>
        <v>8.0682758800000016</v>
      </c>
      <c r="I61">
        <f t="shared" si="1"/>
        <v>4.2545664000000007</v>
      </c>
      <c r="J61">
        <f t="shared" si="1"/>
        <v>4.2172916000000011</v>
      </c>
      <c r="L61" t="s">
        <v>533</v>
      </c>
      <c r="M61">
        <v>-0.44040000000000001</v>
      </c>
      <c r="N61">
        <f t="shared" si="2"/>
        <v>1</v>
      </c>
    </row>
    <row r="62" spans="1:14" x14ac:dyDescent="0.2">
      <c r="A62" t="s">
        <v>113</v>
      </c>
      <c r="B62">
        <v>2.2737569999999998</v>
      </c>
      <c r="C62">
        <v>0.48705809999999999</v>
      </c>
      <c r="D62">
        <v>3.3097558</v>
      </c>
      <c r="E62">
        <v>2.4148540000000001</v>
      </c>
      <c r="G62">
        <f t="shared" si="1"/>
        <v>10.615073000000001</v>
      </c>
      <c r="H62">
        <f t="shared" si="1"/>
        <v>8.8283741000000013</v>
      </c>
      <c r="I62">
        <f t="shared" si="1"/>
        <v>11.6510718</v>
      </c>
      <c r="J62">
        <f t="shared" si="1"/>
        <v>10.756170000000001</v>
      </c>
      <c r="L62" t="s">
        <v>534</v>
      </c>
      <c r="M62">
        <v>0</v>
      </c>
      <c r="N62">
        <f t="shared" si="2"/>
        <v>0</v>
      </c>
    </row>
    <row r="63" spans="1:14" x14ac:dyDescent="0.2">
      <c r="A63" t="s">
        <v>114</v>
      </c>
      <c r="B63">
        <v>2.0855222000000002</v>
      </c>
      <c r="C63">
        <v>0.34537393</v>
      </c>
      <c r="D63">
        <v>2.5527190000000002</v>
      </c>
      <c r="E63">
        <v>0.17836362</v>
      </c>
      <c r="G63">
        <f t="shared" si="1"/>
        <v>10.426838200000001</v>
      </c>
      <c r="H63">
        <f t="shared" si="1"/>
        <v>8.68668993</v>
      </c>
      <c r="I63">
        <f t="shared" si="1"/>
        <v>10.894035000000001</v>
      </c>
      <c r="J63">
        <f t="shared" si="1"/>
        <v>8.5196796200000016</v>
      </c>
      <c r="L63" t="s">
        <v>506</v>
      </c>
      <c r="M63">
        <v>0</v>
      </c>
      <c r="N63">
        <f t="shared" si="2"/>
        <v>0</v>
      </c>
    </row>
    <row r="64" spans="1:14" x14ac:dyDescent="0.2">
      <c r="A64" t="s">
        <v>115</v>
      </c>
      <c r="B64">
        <v>0.40456956999999999</v>
      </c>
      <c r="C64">
        <v>-1.0839032</v>
      </c>
      <c r="D64">
        <v>0.72028429999999999</v>
      </c>
      <c r="E64">
        <v>0.22666305</v>
      </c>
      <c r="G64">
        <f t="shared" si="1"/>
        <v>8.7458855700000004</v>
      </c>
      <c r="H64">
        <f t="shared" si="1"/>
        <v>7.2574128000000009</v>
      </c>
      <c r="I64">
        <f t="shared" si="1"/>
        <v>9.0616003000000003</v>
      </c>
      <c r="J64">
        <f t="shared" si="1"/>
        <v>8.5679790500000017</v>
      </c>
      <c r="L64" t="s">
        <v>535</v>
      </c>
      <c r="M64">
        <v>0</v>
      </c>
      <c r="N64">
        <f t="shared" si="2"/>
        <v>0</v>
      </c>
    </row>
    <row r="65" spans="1:20" x14ac:dyDescent="0.2">
      <c r="A65" t="s">
        <v>116</v>
      </c>
      <c r="B65">
        <v>0.83125335</v>
      </c>
      <c r="C65">
        <v>-0.71366410000000002</v>
      </c>
      <c r="D65">
        <v>-1.2596776000000001</v>
      </c>
      <c r="E65">
        <v>-1.7408798999999999</v>
      </c>
      <c r="G65">
        <f t="shared" si="1"/>
        <v>9.1725693500000016</v>
      </c>
      <c r="H65">
        <f t="shared" si="1"/>
        <v>7.6276519000000009</v>
      </c>
      <c r="I65">
        <f t="shared" si="1"/>
        <v>7.081638400000001</v>
      </c>
      <c r="J65">
        <f t="shared" si="1"/>
        <v>6.6004361000000014</v>
      </c>
      <c r="L65" t="s">
        <v>536</v>
      </c>
      <c r="M65">
        <v>0.29375000000000001</v>
      </c>
      <c r="N65">
        <f t="shared" si="2"/>
        <v>1</v>
      </c>
    </row>
    <row r="66" spans="1:20" x14ac:dyDescent="0.2">
      <c r="A66" t="s">
        <v>117</v>
      </c>
      <c r="B66">
        <v>0.55493115999999998</v>
      </c>
      <c r="C66">
        <v>0.81790006000000004</v>
      </c>
      <c r="D66">
        <v>-1.9629698</v>
      </c>
      <c r="E66">
        <v>-3.8940058</v>
      </c>
      <c r="G66">
        <f t="shared" si="1"/>
        <v>8.8962471600000015</v>
      </c>
      <c r="H66">
        <f t="shared" si="1"/>
        <v>9.1592160600000003</v>
      </c>
      <c r="I66">
        <f t="shared" si="1"/>
        <v>6.3783462000000011</v>
      </c>
      <c r="J66">
        <f t="shared" si="1"/>
        <v>4.4473102000000004</v>
      </c>
      <c r="L66" t="s">
        <v>537</v>
      </c>
      <c r="M66">
        <v>0</v>
      </c>
      <c r="N66">
        <f t="shared" si="2"/>
        <v>0</v>
      </c>
    </row>
    <row r="67" spans="1:20" x14ac:dyDescent="0.2">
      <c r="A67" t="s">
        <v>118</v>
      </c>
      <c r="B67">
        <v>0.60070219999999996</v>
      </c>
      <c r="C67">
        <v>0.39891665999999998</v>
      </c>
      <c r="D67">
        <v>1.4621949000000001</v>
      </c>
      <c r="E67">
        <v>-5.9789835999999999E-2</v>
      </c>
      <c r="G67">
        <f t="shared" ref="G67:J70" si="3">B67+8.341316</f>
        <v>8.9420182000000015</v>
      </c>
      <c r="H67">
        <f t="shared" si="3"/>
        <v>8.7402326600000002</v>
      </c>
      <c r="I67">
        <f t="shared" si="3"/>
        <v>9.8035109000000009</v>
      </c>
      <c r="J67">
        <f t="shared" si="3"/>
        <v>8.2815261640000006</v>
      </c>
      <c r="L67" t="s">
        <v>470</v>
      </c>
      <c r="M67">
        <v>0</v>
      </c>
      <c r="N67">
        <f t="shared" ref="N67:N70" si="4">IF(M67&lt;&gt;0,1,0)</f>
        <v>0</v>
      </c>
    </row>
    <row r="68" spans="1:20" x14ac:dyDescent="0.2">
      <c r="A68" t="s">
        <v>119</v>
      </c>
      <c r="B68">
        <v>2.131011</v>
      </c>
      <c r="C68">
        <v>0.120906234</v>
      </c>
      <c r="D68">
        <v>3.2959179999999999</v>
      </c>
      <c r="E68">
        <v>1.4679978</v>
      </c>
      <c r="G68">
        <f t="shared" si="3"/>
        <v>10.472327</v>
      </c>
      <c r="H68">
        <f t="shared" si="3"/>
        <v>8.4622222340000004</v>
      </c>
      <c r="I68">
        <f t="shared" si="3"/>
        <v>11.637234000000001</v>
      </c>
      <c r="J68">
        <f t="shared" si="3"/>
        <v>9.8093138000000017</v>
      </c>
      <c r="L68" t="s">
        <v>516</v>
      </c>
      <c r="M68">
        <v>0</v>
      </c>
      <c r="N68">
        <f t="shared" si="4"/>
        <v>0</v>
      </c>
    </row>
    <row r="69" spans="1:20" x14ac:dyDescent="0.2">
      <c r="A69" t="s">
        <v>120</v>
      </c>
      <c r="B69">
        <v>5.4665856000000002</v>
      </c>
      <c r="C69">
        <v>4.8358873999999998</v>
      </c>
      <c r="D69">
        <v>0.48294300000000001</v>
      </c>
      <c r="E69">
        <v>1.9410049</v>
      </c>
      <c r="G69">
        <f t="shared" si="3"/>
        <v>13.807901600000001</v>
      </c>
      <c r="H69">
        <f t="shared" si="3"/>
        <v>13.1772034</v>
      </c>
      <c r="I69">
        <f t="shared" si="3"/>
        <v>8.8242590000000014</v>
      </c>
      <c r="J69">
        <f t="shared" si="3"/>
        <v>10.2823209</v>
      </c>
      <c r="L69" t="s">
        <v>538</v>
      </c>
      <c r="M69">
        <v>0.23565</v>
      </c>
      <c r="N69">
        <f t="shared" si="4"/>
        <v>1</v>
      </c>
    </row>
    <row r="70" spans="1:20" x14ac:dyDescent="0.2">
      <c r="A70" t="s">
        <v>121</v>
      </c>
      <c r="B70">
        <v>2.664212</v>
      </c>
      <c r="C70">
        <v>1.0797094</v>
      </c>
      <c r="D70">
        <v>3.7339500999999999</v>
      </c>
      <c r="E70">
        <v>2.6272150000000001</v>
      </c>
      <c r="G70">
        <f t="shared" si="3"/>
        <v>11.005528000000002</v>
      </c>
      <c r="H70">
        <f t="shared" si="3"/>
        <v>9.4210254000000013</v>
      </c>
      <c r="I70">
        <f t="shared" si="3"/>
        <v>12.0752661</v>
      </c>
      <c r="J70">
        <f t="shared" si="3"/>
        <v>10.968531</v>
      </c>
      <c r="L70" t="s">
        <v>539</v>
      </c>
      <c r="M70">
        <v>2.58E-2</v>
      </c>
      <c r="N70">
        <f t="shared" si="4"/>
        <v>1</v>
      </c>
    </row>
    <row r="72" spans="1:20" x14ac:dyDescent="0.2">
      <c r="A72" t="s">
        <v>53</v>
      </c>
      <c r="B72">
        <f>SUM(B2:B70)</f>
        <v>139.03616229999997</v>
      </c>
      <c r="C72">
        <f t="shared" ref="C72:N72" si="5">SUM(C2:C70)</f>
        <v>65.637363980999993</v>
      </c>
      <c r="D72">
        <f t="shared" si="5"/>
        <v>-7.659444274000009</v>
      </c>
      <c r="E72">
        <f t="shared" si="5"/>
        <v>-50.181396373700011</v>
      </c>
      <c r="F72">
        <f t="shared" si="5"/>
        <v>0</v>
      </c>
      <c r="G72">
        <f t="shared" si="5"/>
        <v>714.5869663000002</v>
      </c>
      <c r="H72">
        <f t="shared" si="5"/>
        <v>641.18816798099999</v>
      </c>
      <c r="I72">
        <f t="shared" si="5"/>
        <v>567.89135972599991</v>
      </c>
      <c r="J72">
        <f t="shared" si="5"/>
        <v>525.36940762630002</v>
      </c>
      <c r="K72">
        <f t="shared" si="5"/>
        <v>0</v>
      </c>
      <c r="L72">
        <f t="shared" si="5"/>
        <v>0</v>
      </c>
      <c r="M72">
        <f t="shared" si="5"/>
        <v>7.3599666666666668</v>
      </c>
      <c r="N72">
        <f t="shared" si="5"/>
        <v>27</v>
      </c>
      <c r="T72">
        <f>MIN(B2:E70)</f>
        <v>-5.9339027</v>
      </c>
    </row>
    <row r="73" spans="1:20" x14ac:dyDescent="0.2">
      <c r="F73" s="8" t="s">
        <v>54</v>
      </c>
      <c r="G73" s="8">
        <f>LOG(G72/I72)</f>
        <v>9.9789829539101871E-2</v>
      </c>
      <c r="H73" s="8">
        <f>LOG(H72/J72)</f>
        <v>8.6520719477152258E-2</v>
      </c>
      <c r="L73" s="1" t="s">
        <v>702</v>
      </c>
      <c r="M73" s="1">
        <f>M72/N72</f>
        <v>0.27259135802469137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opLeftCell="A178" workbookViewId="0">
      <selection activeCell="M222" sqref="M222"/>
    </sheetView>
  </sheetViews>
  <sheetFormatPr baseColWidth="10" defaultRowHeight="16" x14ac:dyDescent="0.2"/>
  <sheetData>
    <row r="1" spans="1:14" x14ac:dyDescent="0.2">
      <c r="A1" t="s">
        <v>0</v>
      </c>
      <c r="B1" t="s">
        <v>447</v>
      </c>
      <c r="C1" t="s">
        <v>448</v>
      </c>
      <c r="D1" t="s">
        <v>449</v>
      </c>
      <c r="E1" t="s">
        <v>450</v>
      </c>
      <c r="G1" t="s">
        <v>451</v>
      </c>
      <c r="H1" t="s">
        <v>452</v>
      </c>
      <c r="I1" t="s">
        <v>453</v>
      </c>
      <c r="J1" t="s">
        <v>454</v>
      </c>
      <c r="L1" t="s">
        <v>455</v>
      </c>
      <c r="M1" t="s">
        <v>456</v>
      </c>
    </row>
    <row r="2" spans="1:14" x14ac:dyDescent="0.2">
      <c r="A2" t="s">
        <v>122</v>
      </c>
      <c r="B2">
        <v>1.6787209999999999</v>
      </c>
      <c r="C2">
        <v>1.1625717</v>
      </c>
      <c r="D2">
        <v>-2.0915031000000002</v>
      </c>
      <c r="E2">
        <v>-1.8173877000000001</v>
      </c>
      <c r="G2">
        <f>B2+8.341316</f>
        <v>10.020037</v>
      </c>
      <c r="H2">
        <f t="shared" ref="H2:J17" si="0">C2+8.341316</f>
        <v>9.5038876999999999</v>
      </c>
      <c r="I2">
        <f t="shared" si="0"/>
        <v>6.2498129000000002</v>
      </c>
      <c r="J2">
        <f t="shared" si="0"/>
        <v>6.5239283000000006</v>
      </c>
      <c r="L2" t="s">
        <v>540</v>
      </c>
      <c r="M2">
        <v>0</v>
      </c>
      <c r="N2">
        <f>IF(M2&lt;&gt;0,1,0)</f>
        <v>0</v>
      </c>
    </row>
    <row r="3" spans="1:14" x14ac:dyDescent="0.2">
      <c r="A3" t="s">
        <v>123</v>
      </c>
      <c r="B3">
        <v>-2.2057289999999998</v>
      </c>
      <c r="C3">
        <v>-2.3848919999999998</v>
      </c>
      <c r="D3">
        <v>2.6469436000000002</v>
      </c>
      <c r="E3">
        <v>0.98390699999999998</v>
      </c>
      <c r="G3">
        <f t="shared" ref="G3:J66" si="1">B3+8.341316</f>
        <v>6.135587000000001</v>
      </c>
      <c r="H3">
        <f t="shared" si="0"/>
        <v>5.9564240000000011</v>
      </c>
      <c r="I3">
        <f t="shared" si="0"/>
        <v>10.988259600000001</v>
      </c>
      <c r="J3">
        <f t="shared" si="0"/>
        <v>9.3252230000000012</v>
      </c>
      <c r="L3" t="s">
        <v>541</v>
      </c>
      <c r="M3">
        <v>-0.2732</v>
      </c>
      <c r="N3">
        <f t="shared" ref="N3:N66" si="2">IF(M3&lt;&gt;0,1,0)</f>
        <v>1</v>
      </c>
    </row>
    <row r="4" spans="1:14" x14ac:dyDescent="0.2">
      <c r="A4" t="s">
        <v>124</v>
      </c>
      <c r="B4">
        <v>3.6634411999999998</v>
      </c>
      <c r="C4">
        <v>2.7940315999999998</v>
      </c>
      <c r="D4">
        <v>0.70646520000000002</v>
      </c>
      <c r="E4">
        <v>0.4049083</v>
      </c>
      <c r="G4">
        <f t="shared" si="1"/>
        <v>12.0047572</v>
      </c>
      <c r="H4">
        <f t="shared" si="0"/>
        <v>11.135347600000001</v>
      </c>
      <c r="I4">
        <f t="shared" si="0"/>
        <v>9.0477812000000011</v>
      </c>
      <c r="J4">
        <f t="shared" si="0"/>
        <v>8.7462243000000015</v>
      </c>
      <c r="L4" t="s">
        <v>542</v>
      </c>
      <c r="M4">
        <v>0</v>
      </c>
      <c r="N4">
        <f t="shared" si="2"/>
        <v>0</v>
      </c>
    </row>
    <row r="5" spans="1:14" x14ac:dyDescent="0.2">
      <c r="A5" t="s">
        <v>125</v>
      </c>
      <c r="B5">
        <v>-0.5589942</v>
      </c>
      <c r="C5">
        <v>-0.62058650000000004</v>
      </c>
      <c r="D5">
        <v>0.26833766999999997</v>
      </c>
      <c r="E5">
        <v>1.0736128</v>
      </c>
      <c r="G5">
        <f t="shared" si="1"/>
        <v>7.782321800000001</v>
      </c>
      <c r="H5">
        <f t="shared" si="0"/>
        <v>7.7207295000000009</v>
      </c>
      <c r="I5">
        <f t="shared" si="0"/>
        <v>8.6096536700000001</v>
      </c>
      <c r="J5">
        <f t="shared" si="0"/>
        <v>9.4149288000000002</v>
      </c>
      <c r="L5" t="s">
        <v>543</v>
      </c>
      <c r="M5">
        <v>0.20230000000000001</v>
      </c>
      <c r="N5">
        <f t="shared" si="2"/>
        <v>1</v>
      </c>
    </row>
    <row r="6" spans="1:14" x14ac:dyDescent="0.2">
      <c r="A6" t="s">
        <v>126</v>
      </c>
      <c r="B6">
        <v>5.3786100000000003E-2</v>
      </c>
      <c r="C6">
        <v>-2.1017456000000001</v>
      </c>
      <c r="D6">
        <v>-2.2723627</v>
      </c>
      <c r="E6">
        <v>-3.1301556000000001</v>
      </c>
      <c r="G6">
        <f t="shared" si="1"/>
        <v>8.3951021000000008</v>
      </c>
      <c r="H6">
        <f t="shared" si="0"/>
        <v>6.2395704000000007</v>
      </c>
      <c r="I6">
        <f t="shared" si="0"/>
        <v>6.0689533000000004</v>
      </c>
      <c r="J6">
        <f t="shared" si="0"/>
        <v>5.2111604000000007</v>
      </c>
      <c r="L6" t="s">
        <v>486</v>
      </c>
      <c r="M6">
        <v>0</v>
      </c>
      <c r="N6">
        <f t="shared" si="2"/>
        <v>0</v>
      </c>
    </row>
    <row r="7" spans="1:14" x14ac:dyDescent="0.2">
      <c r="A7" t="s">
        <v>127</v>
      </c>
      <c r="B7">
        <v>5.7428945999999996</v>
      </c>
      <c r="C7">
        <v>5.347709</v>
      </c>
      <c r="D7">
        <v>-2.8317160000000001</v>
      </c>
      <c r="E7">
        <v>-3.2145133000000001</v>
      </c>
      <c r="G7">
        <f t="shared" si="1"/>
        <v>14.0842106</v>
      </c>
      <c r="H7">
        <f t="shared" si="0"/>
        <v>13.689025000000001</v>
      </c>
      <c r="I7">
        <f t="shared" si="0"/>
        <v>5.5096000000000007</v>
      </c>
      <c r="J7">
        <f t="shared" si="0"/>
        <v>5.1268027000000007</v>
      </c>
      <c r="L7" t="s">
        <v>544</v>
      </c>
      <c r="M7">
        <v>0</v>
      </c>
      <c r="N7">
        <f t="shared" si="2"/>
        <v>0</v>
      </c>
    </row>
    <row r="8" spans="1:14" x14ac:dyDescent="0.2">
      <c r="A8" t="s">
        <v>128</v>
      </c>
      <c r="B8">
        <v>3.6685189999999999</v>
      </c>
      <c r="C8">
        <v>2.2142157999999998</v>
      </c>
      <c r="D8">
        <v>0.99029856999999999</v>
      </c>
      <c r="E8">
        <v>-1.3446629999999999</v>
      </c>
      <c r="G8">
        <f t="shared" si="1"/>
        <v>12.009835000000001</v>
      </c>
      <c r="H8">
        <f t="shared" si="0"/>
        <v>10.555531800000001</v>
      </c>
      <c r="I8">
        <f t="shared" si="0"/>
        <v>9.3316145700000011</v>
      </c>
      <c r="J8">
        <f t="shared" si="0"/>
        <v>6.9966530000000011</v>
      </c>
      <c r="L8" t="s">
        <v>545</v>
      </c>
      <c r="M8">
        <v>-0.31819999999999998</v>
      </c>
      <c r="N8">
        <f t="shared" si="2"/>
        <v>1</v>
      </c>
    </row>
    <row r="9" spans="1:14" x14ac:dyDescent="0.2">
      <c r="A9" t="s">
        <v>129</v>
      </c>
      <c r="B9">
        <v>-1.4109571000000001</v>
      </c>
      <c r="C9">
        <v>-0.77137849999999997</v>
      </c>
      <c r="D9">
        <v>-1.594212</v>
      </c>
      <c r="E9">
        <v>-1.5768089000000001</v>
      </c>
      <c r="G9">
        <f t="shared" si="1"/>
        <v>6.9303589000000008</v>
      </c>
      <c r="H9">
        <f t="shared" si="0"/>
        <v>7.5699375000000009</v>
      </c>
      <c r="I9">
        <f t="shared" si="0"/>
        <v>6.7471040000000011</v>
      </c>
      <c r="J9">
        <f t="shared" si="0"/>
        <v>6.7645071000000012</v>
      </c>
      <c r="L9" t="s">
        <v>546</v>
      </c>
      <c r="M9">
        <v>0</v>
      </c>
      <c r="N9">
        <f t="shared" si="2"/>
        <v>0</v>
      </c>
    </row>
    <row r="10" spans="1:14" x14ac:dyDescent="0.2">
      <c r="A10" t="s">
        <v>130</v>
      </c>
      <c r="B10">
        <v>7.7845386999999997</v>
      </c>
      <c r="C10">
        <v>7.3682175000000001</v>
      </c>
      <c r="D10">
        <v>-4.414777</v>
      </c>
      <c r="E10">
        <v>-3.4737415</v>
      </c>
      <c r="G10">
        <f t="shared" si="1"/>
        <v>16.125854700000001</v>
      </c>
      <c r="H10">
        <f t="shared" si="0"/>
        <v>15.709533500000001</v>
      </c>
      <c r="I10">
        <f t="shared" si="0"/>
        <v>3.9265390000000009</v>
      </c>
      <c r="J10">
        <f t="shared" si="0"/>
        <v>4.8675745000000008</v>
      </c>
      <c r="L10" t="s">
        <v>547</v>
      </c>
      <c r="M10">
        <v>0</v>
      </c>
      <c r="N10">
        <f t="shared" si="2"/>
        <v>0</v>
      </c>
    </row>
    <row r="11" spans="1:14" x14ac:dyDescent="0.2">
      <c r="A11" t="s">
        <v>131</v>
      </c>
      <c r="B11">
        <v>2.1971245000000001</v>
      </c>
      <c r="C11">
        <v>1.7686253999999999</v>
      </c>
      <c r="D11">
        <v>3.9307927999999999</v>
      </c>
      <c r="E11">
        <v>4.2503849999999996</v>
      </c>
      <c r="G11">
        <f t="shared" si="1"/>
        <v>10.5384405</v>
      </c>
      <c r="H11">
        <f t="shared" si="0"/>
        <v>10.1099414</v>
      </c>
      <c r="I11">
        <f t="shared" si="0"/>
        <v>12.272108800000002</v>
      </c>
      <c r="J11">
        <f t="shared" si="0"/>
        <v>12.591701</v>
      </c>
      <c r="L11" t="s">
        <v>521</v>
      </c>
      <c r="M11">
        <v>0</v>
      </c>
      <c r="N11">
        <f t="shared" si="2"/>
        <v>0</v>
      </c>
    </row>
    <row r="12" spans="1:14" x14ac:dyDescent="0.2">
      <c r="A12" t="s">
        <v>132</v>
      </c>
      <c r="B12">
        <v>2.5235506999999999</v>
      </c>
      <c r="C12">
        <v>1.754532</v>
      </c>
      <c r="D12">
        <v>1.4613693000000001</v>
      </c>
      <c r="E12">
        <v>1.6688092000000001</v>
      </c>
      <c r="G12">
        <f t="shared" si="1"/>
        <v>10.8648667</v>
      </c>
      <c r="H12">
        <f t="shared" si="0"/>
        <v>10.095848</v>
      </c>
      <c r="I12">
        <f t="shared" si="0"/>
        <v>9.8026853000000003</v>
      </c>
      <c r="J12">
        <f t="shared" si="0"/>
        <v>10.010125200000001</v>
      </c>
      <c r="L12" t="s">
        <v>548</v>
      </c>
      <c r="M12">
        <v>-0.36819999999999897</v>
      </c>
      <c r="N12">
        <f t="shared" si="2"/>
        <v>1</v>
      </c>
    </row>
    <row r="13" spans="1:14" x14ac:dyDescent="0.2">
      <c r="A13" t="s">
        <v>133</v>
      </c>
      <c r="B13">
        <v>-0.23790138999999999</v>
      </c>
      <c r="C13">
        <v>-0.42867100000000002</v>
      </c>
      <c r="D13">
        <v>0.5865361</v>
      </c>
      <c r="E13">
        <v>1.2768748000000001</v>
      </c>
      <c r="G13">
        <f t="shared" si="1"/>
        <v>8.1034146100000015</v>
      </c>
      <c r="H13">
        <f t="shared" si="0"/>
        <v>7.9126450000000013</v>
      </c>
      <c r="I13">
        <f t="shared" si="0"/>
        <v>8.9278521000000008</v>
      </c>
      <c r="J13">
        <f t="shared" si="0"/>
        <v>9.6181908000000007</v>
      </c>
      <c r="L13" t="s">
        <v>549</v>
      </c>
      <c r="M13">
        <v>0.40843333333333298</v>
      </c>
      <c r="N13">
        <f t="shared" si="2"/>
        <v>1</v>
      </c>
    </row>
    <row r="14" spans="1:14" x14ac:dyDescent="0.2">
      <c r="A14" t="s">
        <v>134</v>
      </c>
      <c r="B14">
        <v>0.84992060000000003</v>
      </c>
      <c r="C14">
        <v>0.2916783</v>
      </c>
      <c r="D14">
        <v>5.4352546000000004</v>
      </c>
      <c r="E14">
        <v>3.2663373999999998</v>
      </c>
      <c r="G14">
        <f t="shared" si="1"/>
        <v>9.1912366000000016</v>
      </c>
      <c r="H14">
        <f t="shared" si="0"/>
        <v>8.6329943</v>
      </c>
      <c r="I14">
        <f t="shared" si="0"/>
        <v>13.776570600000001</v>
      </c>
      <c r="J14">
        <f t="shared" si="0"/>
        <v>11.6076534</v>
      </c>
      <c r="L14" t="s">
        <v>550</v>
      </c>
      <c r="M14">
        <v>0</v>
      </c>
      <c r="N14">
        <f t="shared" si="2"/>
        <v>0</v>
      </c>
    </row>
    <row r="15" spans="1:14" x14ac:dyDescent="0.2">
      <c r="A15" t="s">
        <v>135</v>
      </c>
      <c r="B15">
        <v>2.8292220000000001</v>
      </c>
      <c r="C15">
        <v>1.8752731</v>
      </c>
      <c r="D15">
        <v>-0.78009814</v>
      </c>
      <c r="E15">
        <v>-0.28461777999999999</v>
      </c>
      <c r="G15">
        <f t="shared" si="1"/>
        <v>11.170538000000001</v>
      </c>
      <c r="H15">
        <f t="shared" si="0"/>
        <v>10.2165891</v>
      </c>
      <c r="I15">
        <f t="shared" si="0"/>
        <v>7.5612178600000011</v>
      </c>
      <c r="J15">
        <f t="shared" si="0"/>
        <v>8.0566982200000012</v>
      </c>
      <c r="L15" t="s">
        <v>551</v>
      </c>
      <c r="M15">
        <v>0</v>
      </c>
      <c r="N15">
        <f t="shared" si="2"/>
        <v>0</v>
      </c>
    </row>
    <row r="16" spans="1:14" x14ac:dyDescent="0.2">
      <c r="A16" t="s">
        <v>136</v>
      </c>
      <c r="B16">
        <v>7.9180339999999996</v>
      </c>
      <c r="C16">
        <v>7.7537339999999997</v>
      </c>
      <c r="D16">
        <v>1.2792832999999999</v>
      </c>
      <c r="E16">
        <v>0.99996805</v>
      </c>
      <c r="G16">
        <f t="shared" si="1"/>
        <v>16.259350000000001</v>
      </c>
      <c r="H16">
        <f t="shared" si="0"/>
        <v>16.095050000000001</v>
      </c>
      <c r="I16">
        <f t="shared" si="0"/>
        <v>9.6205993000000003</v>
      </c>
      <c r="J16">
        <f t="shared" si="0"/>
        <v>9.3412840500000005</v>
      </c>
      <c r="L16">
        <v>20</v>
      </c>
      <c r="M16">
        <v>0</v>
      </c>
      <c r="N16">
        <f t="shared" si="2"/>
        <v>0</v>
      </c>
    </row>
    <row r="17" spans="1:14" x14ac:dyDescent="0.2">
      <c r="A17" t="s">
        <v>137</v>
      </c>
      <c r="B17">
        <v>1.0125177000000001</v>
      </c>
      <c r="C17">
        <v>0.30523336000000001</v>
      </c>
      <c r="D17">
        <v>-2.9977312</v>
      </c>
      <c r="E17">
        <v>-3.3820815</v>
      </c>
      <c r="G17">
        <f t="shared" si="1"/>
        <v>9.3538337000000009</v>
      </c>
      <c r="H17">
        <f t="shared" si="0"/>
        <v>8.6465493600000016</v>
      </c>
      <c r="I17">
        <f t="shared" si="0"/>
        <v>5.3435848000000004</v>
      </c>
      <c r="J17">
        <f t="shared" si="0"/>
        <v>4.9592345000000009</v>
      </c>
      <c r="L17" t="s">
        <v>552</v>
      </c>
      <c r="M17">
        <v>0.365425</v>
      </c>
      <c r="N17">
        <f t="shared" si="2"/>
        <v>1</v>
      </c>
    </row>
    <row r="18" spans="1:14" x14ac:dyDescent="0.2">
      <c r="A18" t="s">
        <v>138</v>
      </c>
      <c r="B18">
        <v>3.0366499999999998</v>
      </c>
      <c r="C18">
        <v>3.0865407</v>
      </c>
      <c r="D18">
        <v>-1.3124613999999999</v>
      </c>
      <c r="E18">
        <v>-1.3415718999999999</v>
      </c>
      <c r="G18">
        <f t="shared" si="1"/>
        <v>11.377966000000001</v>
      </c>
      <c r="H18">
        <f t="shared" si="1"/>
        <v>11.427856700000001</v>
      </c>
      <c r="I18">
        <f t="shared" si="1"/>
        <v>7.0288546000000007</v>
      </c>
      <c r="J18">
        <f t="shared" si="1"/>
        <v>6.9997441000000009</v>
      </c>
      <c r="L18" t="s">
        <v>553</v>
      </c>
      <c r="M18">
        <v>0</v>
      </c>
      <c r="N18">
        <f t="shared" si="2"/>
        <v>0</v>
      </c>
    </row>
    <row r="19" spans="1:14" x14ac:dyDescent="0.2">
      <c r="A19" t="s">
        <v>139</v>
      </c>
      <c r="B19">
        <v>2.6996245000000001</v>
      </c>
      <c r="C19">
        <v>1.7640368</v>
      </c>
      <c r="D19">
        <v>-2.2358463</v>
      </c>
      <c r="E19">
        <v>-2.0761223000000002</v>
      </c>
      <c r="G19">
        <f t="shared" si="1"/>
        <v>11.040940500000001</v>
      </c>
      <c r="H19">
        <f t="shared" si="1"/>
        <v>10.1053528</v>
      </c>
      <c r="I19">
        <f t="shared" si="1"/>
        <v>6.1054697000000004</v>
      </c>
      <c r="J19">
        <f t="shared" si="1"/>
        <v>6.2651937000000011</v>
      </c>
      <c r="L19" t="s">
        <v>508</v>
      </c>
      <c r="M19">
        <v>0.47670000000000001</v>
      </c>
      <c r="N19">
        <f t="shared" si="2"/>
        <v>1</v>
      </c>
    </row>
    <row r="20" spans="1:14" x14ac:dyDescent="0.2">
      <c r="A20" t="s">
        <v>140</v>
      </c>
      <c r="B20">
        <v>6.9029993999999997</v>
      </c>
      <c r="C20">
        <v>4.8734016000000002</v>
      </c>
      <c r="D20">
        <v>0.65094300000000005</v>
      </c>
      <c r="E20">
        <v>-1.0196917999999999</v>
      </c>
      <c r="G20">
        <f t="shared" si="1"/>
        <v>15.244315400000001</v>
      </c>
      <c r="H20">
        <f t="shared" si="1"/>
        <v>13.2147176</v>
      </c>
      <c r="I20">
        <f t="shared" si="1"/>
        <v>8.9922590000000007</v>
      </c>
      <c r="J20">
        <f t="shared" si="1"/>
        <v>7.3216242000000005</v>
      </c>
      <c r="L20" t="s">
        <v>486</v>
      </c>
      <c r="M20">
        <v>0</v>
      </c>
      <c r="N20">
        <f t="shared" si="2"/>
        <v>0</v>
      </c>
    </row>
    <row r="21" spans="1:14" x14ac:dyDescent="0.2">
      <c r="A21" t="s">
        <v>141</v>
      </c>
      <c r="B21">
        <v>-1.6338131</v>
      </c>
      <c r="C21">
        <v>-2.4917297</v>
      </c>
      <c r="D21">
        <v>-1.1704314</v>
      </c>
      <c r="E21">
        <v>-1.0006200999999999</v>
      </c>
      <c r="G21">
        <f t="shared" si="1"/>
        <v>6.7075029000000006</v>
      </c>
      <c r="H21">
        <f t="shared" si="1"/>
        <v>5.8495863000000003</v>
      </c>
      <c r="I21">
        <f t="shared" si="1"/>
        <v>7.1708846000000008</v>
      </c>
      <c r="J21">
        <f t="shared" si="1"/>
        <v>7.3406959000000009</v>
      </c>
      <c r="L21" t="s">
        <v>525</v>
      </c>
      <c r="M21">
        <v>0</v>
      </c>
      <c r="N21">
        <f t="shared" si="2"/>
        <v>0</v>
      </c>
    </row>
    <row r="22" spans="1:14" x14ac:dyDescent="0.2">
      <c r="A22" t="s">
        <v>142</v>
      </c>
      <c r="B22">
        <v>-1.010972</v>
      </c>
      <c r="C22">
        <v>-2.0572925</v>
      </c>
      <c r="D22">
        <v>1.4173895999999999</v>
      </c>
      <c r="E22">
        <v>2.1714096000000001</v>
      </c>
      <c r="G22">
        <f t="shared" si="1"/>
        <v>7.3303440000000011</v>
      </c>
      <c r="H22">
        <f t="shared" si="1"/>
        <v>6.2840235000000009</v>
      </c>
      <c r="I22">
        <f t="shared" si="1"/>
        <v>9.7587056000000008</v>
      </c>
      <c r="J22">
        <f t="shared" si="1"/>
        <v>10.512725600000001</v>
      </c>
      <c r="L22" t="s">
        <v>554</v>
      </c>
      <c r="M22">
        <v>0</v>
      </c>
      <c r="N22">
        <f t="shared" si="2"/>
        <v>0</v>
      </c>
    </row>
    <row r="23" spans="1:14" x14ac:dyDescent="0.2">
      <c r="A23" t="s">
        <v>143</v>
      </c>
      <c r="B23">
        <v>3.0300539999999998</v>
      </c>
      <c r="C23">
        <v>2.2853235999999999</v>
      </c>
      <c r="D23">
        <v>2.3590542999999999</v>
      </c>
      <c r="E23">
        <v>1.6171747000000001</v>
      </c>
      <c r="G23">
        <f t="shared" si="1"/>
        <v>11.371370000000001</v>
      </c>
      <c r="H23">
        <f t="shared" si="1"/>
        <v>10.626639600000001</v>
      </c>
      <c r="I23">
        <f t="shared" si="1"/>
        <v>10.700370300000001</v>
      </c>
      <c r="J23">
        <f t="shared" si="1"/>
        <v>9.9584907000000005</v>
      </c>
      <c r="L23" t="s">
        <v>555</v>
      </c>
      <c r="M23">
        <v>0</v>
      </c>
      <c r="N23">
        <f t="shared" si="2"/>
        <v>0</v>
      </c>
    </row>
    <row r="24" spans="1:14" x14ac:dyDescent="0.2">
      <c r="A24" t="s">
        <v>144</v>
      </c>
      <c r="B24">
        <v>-0.23700017000000001</v>
      </c>
      <c r="C24">
        <v>-0.49295872000000002</v>
      </c>
      <c r="D24">
        <v>-0.70041339999999996</v>
      </c>
      <c r="E24">
        <v>-1.456493</v>
      </c>
      <c r="G24">
        <f t="shared" si="1"/>
        <v>8.1043158300000009</v>
      </c>
      <c r="H24">
        <f t="shared" si="1"/>
        <v>7.848357280000001</v>
      </c>
      <c r="I24">
        <f t="shared" si="1"/>
        <v>7.6409026000000004</v>
      </c>
      <c r="J24">
        <f t="shared" si="1"/>
        <v>6.8848230000000008</v>
      </c>
      <c r="L24" t="s">
        <v>470</v>
      </c>
      <c r="M24">
        <v>0</v>
      </c>
      <c r="N24">
        <f t="shared" si="2"/>
        <v>0</v>
      </c>
    </row>
    <row r="25" spans="1:14" x14ac:dyDescent="0.2">
      <c r="A25" t="s">
        <v>145</v>
      </c>
      <c r="B25">
        <v>4.1898989999999996</v>
      </c>
      <c r="C25">
        <v>3.3791536999999998</v>
      </c>
      <c r="D25">
        <v>-1.9363041000000001</v>
      </c>
      <c r="E25">
        <v>-2.6578045000000001</v>
      </c>
      <c r="G25">
        <f t="shared" si="1"/>
        <v>12.531215</v>
      </c>
      <c r="H25">
        <f t="shared" si="1"/>
        <v>11.720469700000001</v>
      </c>
      <c r="I25">
        <f t="shared" si="1"/>
        <v>6.4050119000000008</v>
      </c>
      <c r="J25">
        <f t="shared" si="1"/>
        <v>5.6835115000000007</v>
      </c>
      <c r="L25" t="s">
        <v>556</v>
      </c>
      <c r="M25">
        <v>0</v>
      </c>
      <c r="N25">
        <f t="shared" si="2"/>
        <v>0</v>
      </c>
    </row>
    <row r="26" spans="1:14" x14ac:dyDescent="0.2">
      <c r="A26" t="s">
        <v>146</v>
      </c>
      <c r="B26">
        <v>2.3028257000000001</v>
      </c>
      <c r="C26">
        <v>0.69330055000000002</v>
      </c>
      <c r="D26">
        <v>-2.9877924999999999</v>
      </c>
      <c r="E26">
        <v>-4.9433613000000003</v>
      </c>
      <c r="G26">
        <f t="shared" si="1"/>
        <v>10.6441417</v>
      </c>
      <c r="H26">
        <f t="shared" si="1"/>
        <v>9.0346165500000009</v>
      </c>
      <c r="I26">
        <f t="shared" si="1"/>
        <v>5.3535235000000014</v>
      </c>
      <c r="J26">
        <f t="shared" si="1"/>
        <v>3.3979547000000005</v>
      </c>
      <c r="L26" t="s">
        <v>557</v>
      </c>
      <c r="M26">
        <v>0.46775</v>
      </c>
      <c r="N26">
        <f t="shared" si="2"/>
        <v>1</v>
      </c>
    </row>
    <row r="27" spans="1:14" x14ac:dyDescent="0.2">
      <c r="A27" t="s">
        <v>147</v>
      </c>
      <c r="B27">
        <v>3.5072415000000001</v>
      </c>
      <c r="C27">
        <v>3.0859990000000002</v>
      </c>
      <c r="D27">
        <v>1.8822241</v>
      </c>
      <c r="E27">
        <v>1.7968550999999999</v>
      </c>
      <c r="G27">
        <f t="shared" si="1"/>
        <v>11.848557500000002</v>
      </c>
      <c r="H27">
        <f t="shared" si="1"/>
        <v>11.427315</v>
      </c>
      <c r="I27">
        <f t="shared" si="1"/>
        <v>10.223540100000001</v>
      </c>
      <c r="J27">
        <f t="shared" si="1"/>
        <v>10.138171100000001</v>
      </c>
      <c r="L27" t="s">
        <v>558</v>
      </c>
      <c r="M27">
        <v>0.1779</v>
      </c>
      <c r="N27">
        <f t="shared" si="2"/>
        <v>1</v>
      </c>
    </row>
    <row r="28" spans="1:14" x14ac:dyDescent="0.2">
      <c r="A28" t="s">
        <v>148</v>
      </c>
      <c r="B28">
        <v>3.4403207</v>
      </c>
      <c r="C28">
        <v>2.6921878000000001</v>
      </c>
      <c r="D28">
        <v>-1.3323984</v>
      </c>
      <c r="E28">
        <v>-0.76056003999999999</v>
      </c>
      <c r="G28">
        <f t="shared" si="1"/>
        <v>11.7816367</v>
      </c>
      <c r="H28">
        <f t="shared" si="1"/>
        <v>11.033503800000002</v>
      </c>
      <c r="I28">
        <f t="shared" si="1"/>
        <v>7.0089176000000011</v>
      </c>
      <c r="J28">
        <f t="shared" si="1"/>
        <v>7.5807559600000012</v>
      </c>
      <c r="L28" t="s">
        <v>484</v>
      </c>
      <c r="M28">
        <v>-0.5423</v>
      </c>
      <c r="N28">
        <f t="shared" si="2"/>
        <v>1</v>
      </c>
    </row>
    <row r="29" spans="1:14" x14ac:dyDescent="0.2">
      <c r="A29" t="s">
        <v>149</v>
      </c>
      <c r="B29">
        <v>4.4714729999999996</v>
      </c>
      <c r="C29">
        <v>3.8988594999999999</v>
      </c>
      <c r="D29">
        <v>-4.5382457</v>
      </c>
      <c r="E29">
        <v>-4.4162635999999997</v>
      </c>
      <c r="G29">
        <f t="shared" si="1"/>
        <v>12.812789</v>
      </c>
      <c r="H29">
        <f t="shared" si="1"/>
        <v>12.240175500000001</v>
      </c>
      <c r="I29">
        <f t="shared" si="1"/>
        <v>3.8030703000000008</v>
      </c>
      <c r="J29">
        <f t="shared" si="1"/>
        <v>3.9250524000000011</v>
      </c>
      <c r="L29" t="s">
        <v>559</v>
      </c>
      <c r="M29">
        <v>0</v>
      </c>
      <c r="N29">
        <f t="shared" si="2"/>
        <v>0</v>
      </c>
    </row>
    <row r="30" spans="1:14" x14ac:dyDescent="0.2">
      <c r="A30" t="s">
        <v>150</v>
      </c>
      <c r="B30">
        <v>2.2104024999999998</v>
      </c>
      <c r="C30">
        <v>1.0535791999999999</v>
      </c>
      <c r="D30">
        <v>-1.7020185000000001</v>
      </c>
      <c r="E30">
        <v>-2.9988914000000002</v>
      </c>
      <c r="G30">
        <f t="shared" si="1"/>
        <v>10.5517185</v>
      </c>
      <c r="H30">
        <f t="shared" si="1"/>
        <v>9.3948952000000006</v>
      </c>
      <c r="I30">
        <f t="shared" si="1"/>
        <v>6.6392975000000005</v>
      </c>
      <c r="J30">
        <f t="shared" si="1"/>
        <v>5.3424246000000011</v>
      </c>
      <c r="L30" t="s">
        <v>560</v>
      </c>
      <c r="M30">
        <v>0.40189999999999998</v>
      </c>
      <c r="N30">
        <f t="shared" si="2"/>
        <v>1</v>
      </c>
    </row>
    <row r="31" spans="1:14" x14ac:dyDescent="0.2">
      <c r="A31" t="s">
        <v>151</v>
      </c>
      <c r="B31">
        <v>-4.0858860000000004</v>
      </c>
      <c r="C31">
        <v>-3.8765564000000001</v>
      </c>
      <c r="D31">
        <v>-3.8512765999999997E-2</v>
      </c>
      <c r="E31">
        <v>-1.7118602999999999</v>
      </c>
      <c r="G31">
        <f t="shared" si="1"/>
        <v>4.2554300000000005</v>
      </c>
      <c r="H31">
        <f t="shared" si="1"/>
        <v>4.4647596000000007</v>
      </c>
      <c r="I31">
        <f t="shared" si="1"/>
        <v>8.3028032340000006</v>
      </c>
      <c r="J31">
        <f t="shared" si="1"/>
        <v>6.6294557000000012</v>
      </c>
      <c r="L31" t="s">
        <v>561</v>
      </c>
      <c r="M31">
        <v>0</v>
      </c>
      <c r="N31">
        <f t="shared" si="2"/>
        <v>0</v>
      </c>
    </row>
    <row r="32" spans="1:14" x14ac:dyDescent="0.2">
      <c r="A32" t="s">
        <v>152</v>
      </c>
      <c r="B32">
        <v>5.7832939999999997</v>
      </c>
      <c r="C32">
        <v>5.5475940000000001</v>
      </c>
      <c r="D32">
        <v>-2.6962578000000001</v>
      </c>
      <c r="E32">
        <v>-3.4231935</v>
      </c>
      <c r="G32">
        <f t="shared" si="1"/>
        <v>14.124610000000001</v>
      </c>
      <c r="H32">
        <f t="shared" si="1"/>
        <v>13.888910000000001</v>
      </c>
      <c r="I32">
        <f t="shared" si="1"/>
        <v>5.6450582000000011</v>
      </c>
      <c r="J32">
        <f t="shared" si="1"/>
        <v>4.9181225000000008</v>
      </c>
      <c r="L32" t="s">
        <v>562</v>
      </c>
      <c r="M32">
        <v>0.2732</v>
      </c>
      <c r="N32">
        <f t="shared" si="2"/>
        <v>1</v>
      </c>
    </row>
    <row r="33" spans="1:14" x14ac:dyDescent="0.2">
      <c r="A33" t="s">
        <v>153</v>
      </c>
      <c r="B33">
        <v>0.72610620000000003</v>
      </c>
      <c r="C33">
        <v>-0.17122888999999999</v>
      </c>
      <c r="D33">
        <v>-3.7943346999999998</v>
      </c>
      <c r="E33">
        <v>-3.3723282999999999</v>
      </c>
      <c r="G33">
        <f t="shared" si="1"/>
        <v>9.0674222000000011</v>
      </c>
      <c r="H33">
        <f t="shared" si="1"/>
        <v>8.1700871100000008</v>
      </c>
      <c r="I33">
        <f t="shared" si="1"/>
        <v>4.5469813000000006</v>
      </c>
      <c r="J33">
        <f t="shared" si="1"/>
        <v>4.9689877000000013</v>
      </c>
      <c r="L33" t="s">
        <v>554</v>
      </c>
      <c r="M33">
        <v>0.59940000000000004</v>
      </c>
      <c r="N33">
        <f t="shared" si="2"/>
        <v>1</v>
      </c>
    </row>
    <row r="34" spans="1:14" x14ac:dyDescent="0.2">
      <c r="A34" t="s">
        <v>154</v>
      </c>
      <c r="B34">
        <v>-0.20726781999999999</v>
      </c>
      <c r="C34">
        <v>-0.31481993000000003</v>
      </c>
      <c r="D34">
        <v>-3.0854363</v>
      </c>
      <c r="E34">
        <v>-4.8742824000000002</v>
      </c>
      <c r="G34">
        <f t="shared" si="1"/>
        <v>8.1340481800000006</v>
      </c>
      <c r="H34">
        <f t="shared" si="1"/>
        <v>8.0264960700000003</v>
      </c>
      <c r="I34">
        <f t="shared" si="1"/>
        <v>5.2558797000000013</v>
      </c>
      <c r="J34">
        <f t="shared" si="1"/>
        <v>3.4670336000000006</v>
      </c>
      <c r="L34" t="s">
        <v>559</v>
      </c>
      <c r="M34">
        <v>0</v>
      </c>
      <c r="N34">
        <f t="shared" si="2"/>
        <v>0</v>
      </c>
    </row>
    <row r="35" spans="1:14" x14ac:dyDescent="0.2">
      <c r="A35" t="s">
        <v>155</v>
      </c>
      <c r="B35">
        <v>4.6758103000000002</v>
      </c>
      <c r="C35">
        <v>2.7673860000000001</v>
      </c>
      <c r="D35">
        <v>-0.80298406</v>
      </c>
      <c r="E35">
        <v>0.59480995000000003</v>
      </c>
      <c r="G35">
        <f t="shared" si="1"/>
        <v>13.017126300000001</v>
      </c>
      <c r="H35">
        <f t="shared" si="1"/>
        <v>11.108702000000001</v>
      </c>
      <c r="I35">
        <f t="shared" si="1"/>
        <v>7.5383319400000008</v>
      </c>
      <c r="J35">
        <f t="shared" si="1"/>
        <v>8.936125950000001</v>
      </c>
      <c r="L35" t="s">
        <v>563</v>
      </c>
      <c r="M35">
        <v>-0.1026</v>
      </c>
      <c r="N35">
        <f t="shared" si="2"/>
        <v>1</v>
      </c>
    </row>
    <row r="36" spans="1:14" x14ac:dyDescent="0.2">
      <c r="A36" t="s">
        <v>156</v>
      </c>
      <c r="B36">
        <v>-0.35928860000000001</v>
      </c>
      <c r="C36">
        <v>-1.8764692999999999</v>
      </c>
      <c r="D36">
        <v>-1.0326498</v>
      </c>
      <c r="E36">
        <v>-1.1138570000000001</v>
      </c>
      <c r="G36">
        <f t="shared" si="1"/>
        <v>7.9820274000000007</v>
      </c>
      <c r="H36">
        <f t="shared" si="1"/>
        <v>6.4648467000000007</v>
      </c>
      <c r="I36">
        <f t="shared" si="1"/>
        <v>7.3086662000000011</v>
      </c>
      <c r="J36">
        <f t="shared" si="1"/>
        <v>7.2274590000000005</v>
      </c>
      <c r="L36" t="s">
        <v>564</v>
      </c>
      <c r="M36">
        <v>0</v>
      </c>
      <c r="N36">
        <f t="shared" si="2"/>
        <v>0</v>
      </c>
    </row>
    <row r="37" spans="1:14" x14ac:dyDescent="0.2">
      <c r="A37" t="s">
        <v>157</v>
      </c>
      <c r="B37">
        <v>-0.74778259999999996</v>
      </c>
      <c r="C37">
        <v>-0.96467890000000001</v>
      </c>
      <c r="D37">
        <v>4.0621369999999999</v>
      </c>
      <c r="E37">
        <v>4.1577809999999999</v>
      </c>
      <c r="G37">
        <f t="shared" si="1"/>
        <v>7.593533400000001</v>
      </c>
      <c r="H37">
        <f t="shared" si="1"/>
        <v>7.3766371000000008</v>
      </c>
      <c r="I37">
        <f t="shared" si="1"/>
        <v>12.403453000000001</v>
      </c>
      <c r="J37">
        <f t="shared" si="1"/>
        <v>12.499097000000001</v>
      </c>
      <c r="L37" t="s">
        <v>565</v>
      </c>
      <c r="M37">
        <v>0</v>
      </c>
      <c r="N37">
        <f t="shared" si="2"/>
        <v>0</v>
      </c>
    </row>
    <row r="38" spans="1:14" x14ac:dyDescent="0.2">
      <c r="A38" t="s">
        <v>158</v>
      </c>
      <c r="B38">
        <v>-1.3455212000000001</v>
      </c>
      <c r="C38">
        <v>-1.4299455000000001</v>
      </c>
      <c r="D38">
        <v>1.2387288000000001</v>
      </c>
      <c r="E38">
        <v>0.22888827</v>
      </c>
      <c r="G38">
        <f t="shared" si="1"/>
        <v>6.9957948000000005</v>
      </c>
      <c r="H38">
        <f t="shared" si="1"/>
        <v>6.9113705000000003</v>
      </c>
      <c r="I38">
        <f t="shared" si="1"/>
        <v>9.5800448000000014</v>
      </c>
      <c r="J38">
        <f t="shared" si="1"/>
        <v>8.5702042700000014</v>
      </c>
      <c r="L38" t="s">
        <v>474</v>
      </c>
      <c r="M38">
        <v>0.12584999999999999</v>
      </c>
      <c r="N38">
        <f t="shared" si="2"/>
        <v>1</v>
      </c>
    </row>
    <row r="39" spans="1:14" x14ac:dyDescent="0.2">
      <c r="A39" t="s">
        <v>159</v>
      </c>
      <c r="B39">
        <v>6.7942030000000004</v>
      </c>
      <c r="C39">
        <v>8.1077619999999992</v>
      </c>
      <c r="D39">
        <v>-1.3054256</v>
      </c>
      <c r="E39">
        <v>-2.0341225000000001</v>
      </c>
      <c r="G39">
        <f t="shared" si="1"/>
        <v>15.135519000000002</v>
      </c>
      <c r="H39">
        <f t="shared" si="1"/>
        <v>16.449078</v>
      </c>
      <c r="I39">
        <f t="shared" si="1"/>
        <v>7.0358904000000013</v>
      </c>
      <c r="J39">
        <f t="shared" si="1"/>
        <v>6.3071935000000003</v>
      </c>
      <c r="L39" t="s">
        <v>566</v>
      </c>
      <c r="M39">
        <v>0</v>
      </c>
      <c r="N39">
        <f t="shared" si="2"/>
        <v>0</v>
      </c>
    </row>
    <row r="40" spans="1:14" x14ac:dyDescent="0.2">
      <c r="A40" t="s">
        <v>160</v>
      </c>
      <c r="B40">
        <v>3.7404890000000002</v>
      </c>
      <c r="C40">
        <v>2.6301139999999998</v>
      </c>
      <c r="D40">
        <v>1.1420813000000001</v>
      </c>
      <c r="E40">
        <v>-1.0317533000000001</v>
      </c>
      <c r="G40">
        <f t="shared" si="1"/>
        <v>12.081805000000001</v>
      </c>
      <c r="H40">
        <f t="shared" si="1"/>
        <v>10.971430000000002</v>
      </c>
      <c r="I40">
        <f t="shared" si="1"/>
        <v>9.4833973</v>
      </c>
      <c r="J40">
        <f t="shared" si="1"/>
        <v>7.3095627000000007</v>
      </c>
      <c r="L40" t="s">
        <v>567</v>
      </c>
      <c r="M40">
        <v>0</v>
      </c>
      <c r="N40">
        <f t="shared" si="2"/>
        <v>0</v>
      </c>
    </row>
    <row r="41" spans="1:14" x14ac:dyDescent="0.2">
      <c r="A41" t="s">
        <v>161</v>
      </c>
      <c r="B41">
        <v>-0.54112333000000001</v>
      </c>
      <c r="C41">
        <v>-1.4506587</v>
      </c>
      <c r="D41">
        <v>1.3232242999999999</v>
      </c>
      <c r="E41">
        <v>0.44313555999999998</v>
      </c>
      <c r="G41">
        <f t="shared" si="1"/>
        <v>7.8001926700000013</v>
      </c>
      <c r="H41">
        <f t="shared" si="1"/>
        <v>6.8906573000000009</v>
      </c>
      <c r="I41">
        <f t="shared" si="1"/>
        <v>9.6645403000000005</v>
      </c>
      <c r="J41">
        <f t="shared" si="1"/>
        <v>8.7844515600000008</v>
      </c>
      <c r="L41" t="s">
        <v>568</v>
      </c>
      <c r="M41">
        <v>8.4199999999999997E-2</v>
      </c>
      <c r="N41">
        <f t="shared" si="2"/>
        <v>1</v>
      </c>
    </row>
    <row r="42" spans="1:14" x14ac:dyDescent="0.2">
      <c r="A42" t="s">
        <v>162</v>
      </c>
      <c r="B42">
        <v>-0.62819199999999997</v>
      </c>
      <c r="C42">
        <v>-1.1786789</v>
      </c>
      <c r="D42">
        <v>-5.1207104000000001</v>
      </c>
      <c r="E42">
        <v>-5.0444465000000003</v>
      </c>
      <c r="G42">
        <f t="shared" si="1"/>
        <v>7.7131240000000005</v>
      </c>
      <c r="H42">
        <f t="shared" si="1"/>
        <v>7.1626371000000013</v>
      </c>
      <c r="I42">
        <f t="shared" si="1"/>
        <v>3.2206056000000007</v>
      </c>
      <c r="J42">
        <f t="shared" si="1"/>
        <v>3.2968695000000006</v>
      </c>
      <c r="L42" t="s">
        <v>569</v>
      </c>
      <c r="M42">
        <v>0</v>
      </c>
      <c r="N42">
        <f t="shared" si="2"/>
        <v>0</v>
      </c>
    </row>
    <row r="43" spans="1:14" x14ac:dyDescent="0.2">
      <c r="A43" t="s">
        <v>163</v>
      </c>
      <c r="B43">
        <v>1.9146941</v>
      </c>
      <c r="C43">
        <v>1.6915524</v>
      </c>
      <c r="D43">
        <v>-4.1020265</v>
      </c>
      <c r="E43">
        <v>-4.3539453000000004</v>
      </c>
      <c r="G43">
        <f t="shared" si="1"/>
        <v>10.256010100000001</v>
      </c>
      <c r="H43">
        <f t="shared" si="1"/>
        <v>10.032868400000002</v>
      </c>
      <c r="I43">
        <f t="shared" si="1"/>
        <v>4.2392895000000008</v>
      </c>
      <c r="J43">
        <f t="shared" si="1"/>
        <v>3.9873707000000005</v>
      </c>
      <c r="L43" t="s">
        <v>500</v>
      </c>
      <c r="M43">
        <v>0.36120000000000002</v>
      </c>
      <c r="N43">
        <f t="shared" si="2"/>
        <v>1</v>
      </c>
    </row>
    <row r="44" spans="1:14" x14ac:dyDescent="0.2">
      <c r="A44" t="s">
        <v>164</v>
      </c>
      <c r="B44">
        <v>6.4490769999999999</v>
      </c>
      <c r="C44">
        <v>4.5802335999999997</v>
      </c>
      <c r="D44">
        <v>0.25034266999999999</v>
      </c>
      <c r="E44">
        <v>1.0540366000000001E-2</v>
      </c>
      <c r="G44">
        <f t="shared" si="1"/>
        <v>14.790393000000002</v>
      </c>
      <c r="H44">
        <f t="shared" si="1"/>
        <v>12.921549600000001</v>
      </c>
      <c r="I44">
        <f t="shared" si="1"/>
        <v>8.5916586700000011</v>
      </c>
      <c r="J44">
        <f t="shared" si="1"/>
        <v>8.3518563660000016</v>
      </c>
      <c r="L44" t="s">
        <v>570</v>
      </c>
      <c r="M44">
        <v>0</v>
      </c>
      <c r="N44">
        <f t="shared" si="2"/>
        <v>0</v>
      </c>
    </row>
    <row r="45" spans="1:14" x14ac:dyDescent="0.2">
      <c r="A45" t="s">
        <v>165</v>
      </c>
      <c r="B45">
        <v>3.059256</v>
      </c>
      <c r="C45">
        <v>2.8254413999999999</v>
      </c>
      <c r="D45">
        <v>1.4678481000000001</v>
      </c>
      <c r="E45">
        <v>1.5222249000000001</v>
      </c>
      <c r="G45">
        <f t="shared" si="1"/>
        <v>11.400572</v>
      </c>
      <c r="H45">
        <f t="shared" si="1"/>
        <v>11.166757400000002</v>
      </c>
      <c r="I45">
        <f t="shared" si="1"/>
        <v>9.8091641000000003</v>
      </c>
      <c r="J45">
        <f t="shared" si="1"/>
        <v>9.8635409000000003</v>
      </c>
      <c r="L45" t="s">
        <v>571</v>
      </c>
      <c r="M45">
        <v>0</v>
      </c>
      <c r="N45">
        <f t="shared" si="2"/>
        <v>0</v>
      </c>
    </row>
    <row r="46" spans="1:14" x14ac:dyDescent="0.2">
      <c r="A46" t="s">
        <v>166</v>
      </c>
      <c r="B46">
        <v>1.3527864999999999</v>
      </c>
      <c r="C46">
        <v>-0.30760133000000001</v>
      </c>
      <c r="D46">
        <v>1.8688822</v>
      </c>
      <c r="E46">
        <v>-1.0966610999999999</v>
      </c>
      <c r="G46">
        <f t="shared" si="1"/>
        <v>9.6941025000000014</v>
      </c>
      <c r="H46">
        <f t="shared" si="1"/>
        <v>8.0337146700000002</v>
      </c>
      <c r="I46">
        <f t="shared" si="1"/>
        <v>10.210198200000001</v>
      </c>
      <c r="J46">
        <f t="shared" si="1"/>
        <v>7.2446549000000005</v>
      </c>
      <c r="L46" t="s">
        <v>572</v>
      </c>
      <c r="M46">
        <v>0.37095</v>
      </c>
      <c r="N46">
        <f t="shared" si="2"/>
        <v>1</v>
      </c>
    </row>
    <row r="47" spans="1:14" x14ac:dyDescent="0.2">
      <c r="A47" t="s">
        <v>167</v>
      </c>
      <c r="B47">
        <v>2.0502093000000001</v>
      </c>
      <c r="C47">
        <v>0.46403354000000002</v>
      </c>
      <c r="D47">
        <v>-1.1867228000000001</v>
      </c>
      <c r="E47">
        <v>-2.3752894000000002</v>
      </c>
      <c r="G47">
        <f t="shared" si="1"/>
        <v>10.391525300000001</v>
      </c>
      <c r="H47">
        <f t="shared" si="1"/>
        <v>8.8053495400000017</v>
      </c>
      <c r="I47">
        <f t="shared" si="1"/>
        <v>7.1545932000000008</v>
      </c>
      <c r="J47">
        <f t="shared" si="1"/>
        <v>5.9660266000000011</v>
      </c>
      <c r="L47" t="s">
        <v>573</v>
      </c>
      <c r="M47">
        <v>-0.29599999999999999</v>
      </c>
      <c r="N47">
        <f t="shared" si="2"/>
        <v>1</v>
      </c>
    </row>
    <row r="48" spans="1:14" x14ac:dyDescent="0.2">
      <c r="A48" t="s">
        <v>168</v>
      </c>
      <c r="B48">
        <v>4.6521043999999998</v>
      </c>
      <c r="C48">
        <v>3.8916124999999999</v>
      </c>
      <c r="D48">
        <v>1.0889411</v>
      </c>
      <c r="E48">
        <v>1.1387426</v>
      </c>
      <c r="G48">
        <f t="shared" si="1"/>
        <v>12.993420400000002</v>
      </c>
      <c r="H48">
        <f t="shared" si="1"/>
        <v>12.2329285</v>
      </c>
      <c r="I48">
        <f t="shared" si="1"/>
        <v>9.4302571000000004</v>
      </c>
      <c r="J48">
        <f t="shared" si="1"/>
        <v>9.4800586000000013</v>
      </c>
      <c r="L48" t="s">
        <v>487</v>
      </c>
      <c r="M48">
        <v>0</v>
      </c>
      <c r="N48">
        <f t="shared" si="2"/>
        <v>0</v>
      </c>
    </row>
    <row r="49" spans="1:14" x14ac:dyDescent="0.2">
      <c r="A49" t="s">
        <v>169</v>
      </c>
      <c r="B49">
        <v>0.12740826999999999</v>
      </c>
      <c r="C49">
        <v>1.7842770000000001E-2</v>
      </c>
      <c r="D49">
        <v>0.63223976000000004</v>
      </c>
      <c r="E49">
        <v>-0.18604087999999999</v>
      </c>
      <c r="G49">
        <f t="shared" si="1"/>
        <v>8.4687242700000009</v>
      </c>
      <c r="H49">
        <f t="shared" si="1"/>
        <v>8.3591587700000005</v>
      </c>
      <c r="I49">
        <f t="shared" si="1"/>
        <v>8.97355576</v>
      </c>
      <c r="J49">
        <f t="shared" si="1"/>
        <v>8.1552751200000007</v>
      </c>
      <c r="L49" t="s">
        <v>574</v>
      </c>
      <c r="M49">
        <v>0.42149999999999999</v>
      </c>
      <c r="N49">
        <f t="shared" si="2"/>
        <v>1</v>
      </c>
    </row>
    <row r="50" spans="1:14" x14ac:dyDescent="0.2">
      <c r="A50" t="s">
        <v>170</v>
      </c>
      <c r="B50">
        <v>5.0606419999999996</v>
      </c>
      <c r="C50">
        <v>4.5282879999999999</v>
      </c>
      <c r="D50">
        <v>0.59631190000000001</v>
      </c>
      <c r="E50">
        <v>0.56660540000000004</v>
      </c>
      <c r="G50">
        <f t="shared" si="1"/>
        <v>13.401958</v>
      </c>
      <c r="H50">
        <f t="shared" si="1"/>
        <v>12.869604000000001</v>
      </c>
      <c r="I50">
        <f t="shared" si="1"/>
        <v>8.9376279000000007</v>
      </c>
      <c r="J50">
        <f t="shared" si="1"/>
        <v>8.9079214000000011</v>
      </c>
      <c r="L50" t="s">
        <v>575</v>
      </c>
      <c r="M50">
        <v>0.2732</v>
      </c>
      <c r="N50">
        <f t="shared" si="2"/>
        <v>1</v>
      </c>
    </row>
    <row r="51" spans="1:14" x14ac:dyDescent="0.2">
      <c r="A51" t="s">
        <v>171</v>
      </c>
      <c r="B51">
        <v>4.2985749999999996</v>
      </c>
      <c r="C51">
        <v>4.0264896999999999</v>
      </c>
      <c r="D51">
        <v>3.4827222999999998</v>
      </c>
      <c r="E51">
        <v>4.6455339999999996</v>
      </c>
      <c r="G51">
        <f t="shared" si="1"/>
        <v>12.639891</v>
      </c>
      <c r="H51">
        <f t="shared" si="1"/>
        <v>12.367805700000002</v>
      </c>
      <c r="I51">
        <f t="shared" si="1"/>
        <v>11.824038300000002</v>
      </c>
      <c r="J51">
        <f t="shared" si="1"/>
        <v>12.98685</v>
      </c>
      <c r="L51" t="s">
        <v>576</v>
      </c>
      <c r="M51">
        <v>0</v>
      </c>
      <c r="N51">
        <f t="shared" si="2"/>
        <v>0</v>
      </c>
    </row>
    <row r="52" spans="1:14" x14ac:dyDescent="0.2">
      <c r="A52" t="s">
        <v>172</v>
      </c>
      <c r="B52">
        <v>4.4015880000000003</v>
      </c>
      <c r="C52">
        <v>2.9989737999999999</v>
      </c>
      <c r="D52">
        <v>0.26663207999999999</v>
      </c>
      <c r="E52">
        <v>-0.66730135999999995</v>
      </c>
      <c r="G52">
        <f t="shared" si="1"/>
        <v>12.742904000000001</v>
      </c>
      <c r="H52">
        <f t="shared" si="1"/>
        <v>11.340289800000001</v>
      </c>
      <c r="I52">
        <f t="shared" si="1"/>
        <v>8.6079480800000017</v>
      </c>
      <c r="J52">
        <f t="shared" si="1"/>
        <v>7.6740146400000011</v>
      </c>
      <c r="L52" t="s">
        <v>508</v>
      </c>
      <c r="M52">
        <v>0.47670000000000001</v>
      </c>
      <c r="N52">
        <f t="shared" si="2"/>
        <v>1</v>
      </c>
    </row>
    <row r="53" spans="1:14" x14ac:dyDescent="0.2">
      <c r="A53" t="s">
        <v>173</v>
      </c>
      <c r="B53">
        <v>3.4704994999999998</v>
      </c>
      <c r="C53">
        <v>1.1761013</v>
      </c>
      <c r="D53">
        <v>-4.6365069999999999</v>
      </c>
      <c r="E53">
        <v>-5.303077</v>
      </c>
      <c r="G53">
        <f t="shared" si="1"/>
        <v>11.811815500000002</v>
      </c>
      <c r="H53">
        <f t="shared" si="1"/>
        <v>9.5174173000000017</v>
      </c>
      <c r="I53">
        <f t="shared" si="1"/>
        <v>3.7048090000000009</v>
      </c>
      <c r="J53">
        <f t="shared" si="1"/>
        <v>3.0382390000000008</v>
      </c>
      <c r="L53" t="s">
        <v>577</v>
      </c>
      <c r="M53">
        <v>0.42149999999999999</v>
      </c>
      <c r="N53">
        <f t="shared" si="2"/>
        <v>1</v>
      </c>
    </row>
    <row r="54" spans="1:14" x14ac:dyDescent="0.2">
      <c r="A54" t="s">
        <v>174</v>
      </c>
      <c r="B54">
        <v>3.1782534</v>
      </c>
      <c r="C54">
        <v>2.4458875999999998</v>
      </c>
      <c r="D54">
        <v>4.6993369999999999</v>
      </c>
      <c r="E54">
        <v>3.8778220000000001</v>
      </c>
      <c r="G54">
        <f t="shared" si="1"/>
        <v>11.519569400000002</v>
      </c>
      <c r="H54">
        <f t="shared" si="1"/>
        <v>10.787203600000002</v>
      </c>
      <c r="I54">
        <f t="shared" si="1"/>
        <v>13.040653000000001</v>
      </c>
      <c r="J54">
        <f t="shared" si="1"/>
        <v>12.219138000000001</v>
      </c>
      <c r="L54" t="s">
        <v>578</v>
      </c>
      <c r="M54">
        <v>0.1394</v>
      </c>
      <c r="N54">
        <f t="shared" si="2"/>
        <v>1</v>
      </c>
    </row>
    <row r="55" spans="1:14" x14ac:dyDescent="0.2">
      <c r="A55" t="s">
        <v>175</v>
      </c>
      <c r="B55">
        <v>1.2389629</v>
      </c>
      <c r="C55">
        <v>1.4840443999999999</v>
      </c>
      <c r="D55">
        <v>-3.5429911999999999</v>
      </c>
      <c r="E55">
        <v>-3.6371226000000001</v>
      </c>
      <c r="G55">
        <f t="shared" si="1"/>
        <v>9.5802789000000015</v>
      </c>
      <c r="H55">
        <f t="shared" si="1"/>
        <v>9.825360400000001</v>
      </c>
      <c r="I55">
        <f t="shared" si="1"/>
        <v>4.7983248000000014</v>
      </c>
      <c r="J55">
        <f t="shared" si="1"/>
        <v>4.7041934000000012</v>
      </c>
      <c r="L55" t="s">
        <v>579</v>
      </c>
      <c r="M55">
        <v>-0.51060000000000005</v>
      </c>
      <c r="N55">
        <f t="shared" si="2"/>
        <v>1</v>
      </c>
    </row>
    <row r="56" spans="1:14" x14ac:dyDescent="0.2">
      <c r="A56" t="s">
        <v>176</v>
      </c>
      <c r="B56">
        <v>4.6541759999999996</v>
      </c>
      <c r="C56">
        <v>2.08256</v>
      </c>
      <c r="D56">
        <v>2.0890559999999998</v>
      </c>
      <c r="E56">
        <v>0.5481857</v>
      </c>
      <c r="G56">
        <f t="shared" si="1"/>
        <v>12.995492</v>
      </c>
      <c r="H56">
        <f t="shared" si="1"/>
        <v>10.423876</v>
      </c>
      <c r="I56">
        <f t="shared" si="1"/>
        <v>10.430372</v>
      </c>
      <c r="J56">
        <f t="shared" si="1"/>
        <v>8.8895017000000003</v>
      </c>
      <c r="L56" t="s">
        <v>580</v>
      </c>
      <c r="M56">
        <v>0</v>
      </c>
      <c r="N56">
        <f t="shared" si="2"/>
        <v>0</v>
      </c>
    </row>
    <row r="57" spans="1:14" x14ac:dyDescent="0.2">
      <c r="A57" t="s">
        <v>177</v>
      </c>
      <c r="B57">
        <v>-0.75620633000000004</v>
      </c>
      <c r="C57">
        <v>-1.5743928</v>
      </c>
      <c r="D57">
        <v>-1.9393544</v>
      </c>
      <c r="E57">
        <v>-2.1446214000000001</v>
      </c>
      <c r="G57">
        <f t="shared" si="1"/>
        <v>7.5851096700000005</v>
      </c>
      <c r="H57">
        <f t="shared" si="1"/>
        <v>6.7669232000000008</v>
      </c>
      <c r="I57">
        <f t="shared" si="1"/>
        <v>6.4019616000000008</v>
      </c>
      <c r="J57">
        <f t="shared" si="1"/>
        <v>6.1966946000000007</v>
      </c>
      <c r="L57" t="s">
        <v>474</v>
      </c>
      <c r="M57">
        <v>0.36120000000000002</v>
      </c>
      <c r="N57">
        <f t="shared" si="2"/>
        <v>1</v>
      </c>
    </row>
    <row r="58" spans="1:14" x14ac:dyDescent="0.2">
      <c r="A58" t="s">
        <v>178</v>
      </c>
      <c r="B58">
        <v>4.6041512000000004</v>
      </c>
      <c r="C58">
        <v>3.3787449999999999</v>
      </c>
      <c r="D58">
        <v>-4.8520417</v>
      </c>
      <c r="E58">
        <v>-3.9888767999999999</v>
      </c>
      <c r="G58">
        <f t="shared" si="1"/>
        <v>12.945467200000001</v>
      </c>
      <c r="H58">
        <f t="shared" si="1"/>
        <v>11.720061000000001</v>
      </c>
      <c r="I58">
        <f t="shared" si="1"/>
        <v>3.4892743000000008</v>
      </c>
      <c r="J58">
        <f t="shared" si="1"/>
        <v>4.352439200000001</v>
      </c>
      <c r="L58" t="s">
        <v>578</v>
      </c>
      <c r="M58">
        <v>0.37273333333333297</v>
      </c>
      <c r="N58">
        <f t="shared" si="2"/>
        <v>1</v>
      </c>
    </row>
    <row r="59" spans="1:14" x14ac:dyDescent="0.2">
      <c r="A59" t="s">
        <v>179</v>
      </c>
      <c r="B59">
        <v>-1.3507678999999999</v>
      </c>
      <c r="C59">
        <v>-1.6764209999999999</v>
      </c>
      <c r="D59">
        <v>1.3081665</v>
      </c>
      <c r="E59">
        <v>-0.39911205</v>
      </c>
      <c r="G59">
        <f t="shared" si="1"/>
        <v>6.9905481000000007</v>
      </c>
      <c r="H59">
        <f t="shared" si="1"/>
        <v>6.6648950000000013</v>
      </c>
      <c r="I59">
        <f t="shared" si="1"/>
        <v>9.6494825000000013</v>
      </c>
      <c r="J59">
        <f t="shared" si="1"/>
        <v>7.9422039500000006</v>
      </c>
      <c r="L59" t="s">
        <v>581</v>
      </c>
      <c r="M59">
        <v>0</v>
      </c>
      <c r="N59">
        <f t="shared" si="2"/>
        <v>0</v>
      </c>
    </row>
    <row r="60" spans="1:14" x14ac:dyDescent="0.2">
      <c r="A60" t="s">
        <v>180</v>
      </c>
      <c r="B60">
        <v>2.9600499</v>
      </c>
      <c r="C60">
        <v>1.3486176999999999</v>
      </c>
      <c r="D60">
        <v>-5.1330065999999999</v>
      </c>
      <c r="E60">
        <v>-3.8368912000000002</v>
      </c>
      <c r="G60">
        <f t="shared" si="1"/>
        <v>11.3013659</v>
      </c>
      <c r="H60">
        <f t="shared" si="1"/>
        <v>9.689933700000001</v>
      </c>
      <c r="I60">
        <f t="shared" si="1"/>
        <v>3.208309400000001</v>
      </c>
      <c r="J60">
        <f t="shared" si="1"/>
        <v>4.5044248000000007</v>
      </c>
      <c r="L60" t="s">
        <v>572</v>
      </c>
      <c r="M60">
        <v>0.35982500000000001</v>
      </c>
      <c r="N60">
        <f t="shared" si="2"/>
        <v>1</v>
      </c>
    </row>
    <row r="61" spans="1:14" x14ac:dyDescent="0.2">
      <c r="A61" t="s">
        <v>181</v>
      </c>
      <c r="B61">
        <v>2.2742252000000001</v>
      </c>
      <c r="C61">
        <v>0.6018268</v>
      </c>
      <c r="D61">
        <v>0.22339165</v>
      </c>
      <c r="E61">
        <v>-0.21691369999999999</v>
      </c>
      <c r="G61">
        <f t="shared" si="1"/>
        <v>10.615541200000001</v>
      </c>
      <c r="H61">
        <f t="shared" si="1"/>
        <v>8.9431428000000004</v>
      </c>
      <c r="I61">
        <f t="shared" si="1"/>
        <v>8.5647076500000008</v>
      </c>
      <c r="J61">
        <f t="shared" si="1"/>
        <v>8.1244023000000016</v>
      </c>
      <c r="L61" t="s">
        <v>582</v>
      </c>
      <c r="M61">
        <v>0.36120000000000002</v>
      </c>
      <c r="N61">
        <f t="shared" si="2"/>
        <v>1</v>
      </c>
    </row>
    <row r="62" spans="1:14" x14ac:dyDescent="0.2">
      <c r="A62" t="s">
        <v>182</v>
      </c>
      <c r="B62">
        <v>3.6588487999999999</v>
      </c>
      <c r="C62">
        <v>1.9276770000000001</v>
      </c>
      <c r="D62">
        <v>-4.4249689999999999</v>
      </c>
      <c r="E62">
        <v>-3.6622558000000001</v>
      </c>
      <c r="G62">
        <f t="shared" si="1"/>
        <v>12.0001648</v>
      </c>
      <c r="H62">
        <f t="shared" si="1"/>
        <v>10.268993000000002</v>
      </c>
      <c r="I62">
        <f t="shared" si="1"/>
        <v>3.9163470000000009</v>
      </c>
      <c r="J62">
        <f t="shared" si="1"/>
        <v>4.6790602000000003</v>
      </c>
      <c r="L62" t="s">
        <v>508</v>
      </c>
      <c r="M62">
        <v>0.47670000000000001</v>
      </c>
      <c r="N62">
        <f t="shared" si="2"/>
        <v>1</v>
      </c>
    </row>
    <row r="63" spans="1:14" x14ac:dyDescent="0.2">
      <c r="A63" t="s">
        <v>183</v>
      </c>
      <c r="B63">
        <v>4.2058996999999998</v>
      </c>
      <c r="C63">
        <v>2.8887987000000002</v>
      </c>
      <c r="D63">
        <v>2.8453488</v>
      </c>
      <c r="E63">
        <v>0.23429573000000001</v>
      </c>
      <c r="G63">
        <f t="shared" si="1"/>
        <v>12.547215700000001</v>
      </c>
      <c r="H63">
        <f t="shared" si="1"/>
        <v>11.230114700000001</v>
      </c>
      <c r="I63">
        <f t="shared" si="1"/>
        <v>11.186664800000001</v>
      </c>
      <c r="J63">
        <f t="shared" si="1"/>
        <v>8.5756117300000003</v>
      </c>
      <c r="L63" t="s">
        <v>514</v>
      </c>
      <c r="M63">
        <v>0</v>
      </c>
      <c r="N63">
        <f t="shared" si="2"/>
        <v>0</v>
      </c>
    </row>
    <row r="64" spans="1:14" x14ac:dyDescent="0.2">
      <c r="A64" t="s">
        <v>184</v>
      </c>
      <c r="B64">
        <v>3.6131799999999998</v>
      </c>
      <c r="C64">
        <v>3.1712017000000001</v>
      </c>
      <c r="D64">
        <v>-6.4796110000000002</v>
      </c>
      <c r="E64">
        <v>-6.1740930000000001</v>
      </c>
      <c r="G64">
        <f t="shared" si="1"/>
        <v>11.954496000000001</v>
      </c>
      <c r="H64">
        <f t="shared" si="1"/>
        <v>11.5125177</v>
      </c>
      <c r="I64">
        <f t="shared" si="1"/>
        <v>1.8617050000000006</v>
      </c>
      <c r="J64">
        <f t="shared" si="1"/>
        <v>2.1672230000000008</v>
      </c>
      <c r="L64" t="s">
        <v>583</v>
      </c>
      <c r="M64">
        <v>0</v>
      </c>
      <c r="N64">
        <f t="shared" si="2"/>
        <v>0</v>
      </c>
    </row>
    <row r="65" spans="1:14" x14ac:dyDescent="0.2">
      <c r="A65" t="s">
        <v>185</v>
      </c>
      <c r="B65">
        <v>3.6220585999999999</v>
      </c>
      <c r="C65">
        <v>1.9345185</v>
      </c>
      <c r="D65">
        <v>1.5571961000000001</v>
      </c>
      <c r="E65">
        <v>0.49146425999999999</v>
      </c>
      <c r="G65">
        <f t="shared" si="1"/>
        <v>11.963374600000002</v>
      </c>
      <c r="H65">
        <f t="shared" si="1"/>
        <v>10.2758345</v>
      </c>
      <c r="I65">
        <f t="shared" si="1"/>
        <v>9.8985121000000014</v>
      </c>
      <c r="J65">
        <f t="shared" si="1"/>
        <v>8.8327802600000016</v>
      </c>
      <c r="L65" t="s">
        <v>578</v>
      </c>
      <c r="M65">
        <v>-1.10999999999999E-2</v>
      </c>
      <c r="N65">
        <f t="shared" si="2"/>
        <v>1</v>
      </c>
    </row>
    <row r="66" spans="1:14" x14ac:dyDescent="0.2">
      <c r="A66" t="s">
        <v>186</v>
      </c>
      <c r="B66">
        <v>3.9548678000000002</v>
      </c>
      <c r="C66">
        <v>1.7061393</v>
      </c>
      <c r="D66">
        <v>-1.6616108000000001</v>
      </c>
      <c r="E66">
        <v>-2.2072270000000001</v>
      </c>
      <c r="G66">
        <f t="shared" si="1"/>
        <v>12.296183800000001</v>
      </c>
      <c r="H66">
        <f t="shared" si="1"/>
        <v>10.047455300000001</v>
      </c>
      <c r="I66">
        <f t="shared" si="1"/>
        <v>6.6797052000000008</v>
      </c>
      <c r="J66">
        <f t="shared" si="1"/>
        <v>6.1340890000000012</v>
      </c>
      <c r="L66" t="s">
        <v>584</v>
      </c>
      <c r="M66">
        <v>0</v>
      </c>
      <c r="N66">
        <f t="shared" si="2"/>
        <v>0</v>
      </c>
    </row>
    <row r="67" spans="1:14" x14ac:dyDescent="0.2">
      <c r="A67" t="s">
        <v>187</v>
      </c>
      <c r="B67">
        <v>3.2227478000000001</v>
      </c>
      <c r="C67">
        <v>2.7118205999999998</v>
      </c>
      <c r="D67">
        <v>3.4881744000000001</v>
      </c>
      <c r="E67">
        <v>3.1731090000000002</v>
      </c>
      <c r="G67">
        <f t="shared" ref="G67:J130" si="3">B67+8.341316</f>
        <v>11.564063800000001</v>
      </c>
      <c r="H67">
        <f t="shared" si="3"/>
        <v>11.0531366</v>
      </c>
      <c r="I67">
        <f t="shared" si="3"/>
        <v>11.829490400000001</v>
      </c>
      <c r="J67">
        <f t="shared" si="3"/>
        <v>11.514425000000001</v>
      </c>
      <c r="L67" t="s">
        <v>559</v>
      </c>
      <c r="M67">
        <v>0.42683333333333301</v>
      </c>
      <c r="N67">
        <f t="shared" ref="N67:N130" si="4">IF(M67&lt;&gt;0,1,0)</f>
        <v>1</v>
      </c>
    </row>
    <row r="68" spans="1:14" x14ac:dyDescent="0.2">
      <c r="A68" t="s">
        <v>188</v>
      </c>
      <c r="B68">
        <v>4.5122159999999996</v>
      </c>
      <c r="C68">
        <v>3.0691166000000001</v>
      </c>
      <c r="D68">
        <v>0.65371084000000002</v>
      </c>
      <c r="E68">
        <v>0.60724940000000005</v>
      </c>
      <c r="G68">
        <f t="shared" si="3"/>
        <v>12.853532000000001</v>
      </c>
      <c r="H68">
        <f t="shared" si="3"/>
        <v>11.4104326</v>
      </c>
      <c r="I68">
        <f t="shared" si="3"/>
        <v>8.9950268400000013</v>
      </c>
      <c r="J68">
        <f t="shared" si="3"/>
        <v>8.9485654000000014</v>
      </c>
      <c r="L68" t="s">
        <v>513</v>
      </c>
      <c r="M68">
        <v>0</v>
      </c>
      <c r="N68">
        <f t="shared" si="4"/>
        <v>0</v>
      </c>
    </row>
    <row r="69" spans="1:14" x14ac:dyDescent="0.2">
      <c r="A69" t="s">
        <v>189</v>
      </c>
      <c r="B69">
        <v>0.10382381</v>
      </c>
      <c r="C69">
        <v>0.12646315</v>
      </c>
      <c r="D69">
        <v>5.0839850000000002</v>
      </c>
      <c r="E69">
        <v>4.1296166999999997</v>
      </c>
      <c r="G69">
        <f t="shared" si="3"/>
        <v>8.4451398100000006</v>
      </c>
      <c r="H69">
        <f t="shared" si="3"/>
        <v>8.4677791500000001</v>
      </c>
      <c r="I69">
        <f t="shared" si="3"/>
        <v>13.425301000000001</v>
      </c>
      <c r="J69">
        <f t="shared" si="3"/>
        <v>12.470932700000001</v>
      </c>
      <c r="L69" t="s">
        <v>585</v>
      </c>
      <c r="M69">
        <v>0</v>
      </c>
      <c r="N69">
        <f t="shared" si="4"/>
        <v>0</v>
      </c>
    </row>
    <row r="70" spans="1:14" x14ac:dyDescent="0.2">
      <c r="A70" t="s">
        <v>190</v>
      </c>
      <c r="B70">
        <v>7.5439679999999996</v>
      </c>
      <c r="C70">
        <v>6.1989875000000003</v>
      </c>
      <c r="D70">
        <v>0.82558849999999995</v>
      </c>
      <c r="E70">
        <v>-3.7516446000000001</v>
      </c>
      <c r="G70">
        <f t="shared" si="3"/>
        <v>15.885284</v>
      </c>
      <c r="H70">
        <f t="shared" si="3"/>
        <v>14.5403035</v>
      </c>
      <c r="I70">
        <f t="shared" si="3"/>
        <v>9.1669045000000011</v>
      </c>
      <c r="J70">
        <f t="shared" si="3"/>
        <v>4.5896714000000003</v>
      </c>
      <c r="L70" t="s">
        <v>586</v>
      </c>
      <c r="M70">
        <v>0</v>
      </c>
      <c r="N70">
        <f t="shared" si="4"/>
        <v>0</v>
      </c>
    </row>
    <row r="71" spans="1:14" x14ac:dyDescent="0.2">
      <c r="A71" t="s">
        <v>191</v>
      </c>
      <c r="B71">
        <v>8.951974E-2</v>
      </c>
      <c r="C71">
        <v>-1.7465809999999999</v>
      </c>
      <c r="D71">
        <v>-0.28771812000000002</v>
      </c>
      <c r="E71">
        <v>-0.75583683999999995</v>
      </c>
      <c r="G71">
        <f t="shared" si="3"/>
        <v>8.4308357400000009</v>
      </c>
      <c r="H71">
        <f t="shared" si="3"/>
        <v>6.5947350000000009</v>
      </c>
      <c r="I71">
        <f t="shared" si="3"/>
        <v>8.0535978800000017</v>
      </c>
      <c r="J71">
        <f t="shared" si="3"/>
        <v>7.5854791600000011</v>
      </c>
      <c r="L71" t="s">
        <v>587</v>
      </c>
      <c r="M71">
        <v>0</v>
      </c>
      <c r="N71">
        <f t="shared" si="4"/>
        <v>0</v>
      </c>
    </row>
    <row r="72" spans="1:14" x14ac:dyDescent="0.2">
      <c r="A72" t="s">
        <v>192</v>
      </c>
      <c r="B72">
        <v>0.58163759999999998</v>
      </c>
      <c r="C72">
        <v>-0.6707128</v>
      </c>
      <c r="D72">
        <v>-0.92444649999999995</v>
      </c>
      <c r="E72">
        <v>-1.1443524</v>
      </c>
      <c r="G72">
        <f t="shared" si="3"/>
        <v>8.9229536000000014</v>
      </c>
      <c r="H72">
        <f t="shared" si="3"/>
        <v>7.6706032000000004</v>
      </c>
      <c r="I72">
        <f t="shared" si="3"/>
        <v>7.4168695000000007</v>
      </c>
      <c r="J72">
        <f t="shared" si="3"/>
        <v>7.196963600000001</v>
      </c>
      <c r="L72" t="s">
        <v>588</v>
      </c>
      <c r="M72">
        <v>-0.45855000000000001</v>
      </c>
      <c r="N72">
        <f t="shared" si="4"/>
        <v>1</v>
      </c>
    </row>
    <row r="73" spans="1:14" x14ac:dyDescent="0.2">
      <c r="A73" t="s">
        <v>193</v>
      </c>
      <c r="B73">
        <v>-0.66588736000000004</v>
      </c>
      <c r="C73">
        <v>-0.96669839999999996</v>
      </c>
      <c r="D73">
        <v>-0.30594320000000003</v>
      </c>
      <c r="E73">
        <v>-0.65836749999999999</v>
      </c>
      <c r="G73">
        <f t="shared" si="3"/>
        <v>7.6754286400000007</v>
      </c>
      <c r="H73">
        <f t="shared" si="3"/>
        <v>7.3746176000000006</v>
      </c>
      <c r="I73">
        <f t="shared" si="3"/>
        <v>8.0353728000000011</v>
      </c>
      <c r="J73">
        <f t="shared" si="3"/>
        <v>7.6829485000000011</v>
      </c>
      <c r="L73" t="s">
        <v>586</v>
      </c>
      <c r="M73">
        <v>0</v>
      </c>
      <c r="N73">
        <f t="shared" si="4"/>
        <v>0</v>
      </c>
    </row>
    <row r="74" spans="1:14" x14ac:dyDescent="0.2">
      <c r="A74" t="s">
        <v>194</v>
      </c>
      <c r="B74">
        <v>2.0295732000000002</v>
      </c>
      <c r="C74">
        <v>1.674188</v>
      </c>
      <c r="D74">
        <v>2.7726649999999999</v>
      </c>
      <c r="E74">
        <v>2.9078949999999999</v>
      </c>
      <c r="G74">
        <f t="shared" si="3"/>
        <v>10.370889200000001</v>
      </c>
      <c r="H74">
        <f t="shared" si="3"/>
        <v>10.015504</v>
      </c>
      <c r="I74">
        <f t="shared" si="3"/>
        <v>11.113981000000001</v>
      </c>
      <c r="J74">
        <f t="shared" si="3"/>
        <v>11.249211000000001</v>
      </c>
      <c r="L74" t="s">
        <v>589</v>
      </c>
      <c r="M74">
        <v>0</v>
      </c>
      <c r="N74">
        <f t="shared" si="4"/>
        <v>0</v>
      </c>
    </row>
    <row r="75" spans="1:14" x14ac:dyDescent="0.2">
      <c r="A75" t="s">
        <v>195</v>
      </c>
      <c r="B75">
        <v>3.8164883000000001</v>
      </c>
      <c r="C75">
        <v>3.8276772000000001</v>
      </c>
      <c r="D75">
        <v>2.4315473999999999</v>
      </c>
      <c r="E75">
        <v>1.7794528999999999</v>
      </c>
      <c r="G75">
        <f t="shared" si="3"/>
        <v>12.1578043</v>
      </c>
      <c r="H75">
        <f t="shared" si="3"/>
        <v>12.168993200000001</v>
      </c>
      <c r="I75">
        <f t="shared" si="3"/>
        <v>10.7728634</v>
      </c>
      <c r="J75">
        <f t="shared" si="3"/>
        <v>10.120768900000002</v>
      </c>
      <c r="L75" t="s">
        <v>588</v>
      </c>
      <c r="M75">
        <v>0</v>
      </c>
      <c r="N75">
        <f t="shared" si="4"/>
        <v>0</v>
      </c>
    </row>
    <row r="76" spans="1:14" x14ac:dyDescent="0.2">
      <c r="A76" t="s">
        <v>196</v>
      </c>
      <c r="B76">
        <v>1.2357528</v>
      </c>
      <c r="C76">
        <v>0.88478650000000003</v>
      </c>
      <c r="D76">
        <v>-2.9975559999999999</v>
      </c>
      <c r="E76">
        <v>-3.434247</v>
      </c>
      <c r="G76">
        <f t="shared" si="3"/>
        <v>9.577068800000001</v>
      </c>
      <c r="H76">
        <f t="shared" si="3"/>
        <v>9.2261025000000014</v>
      </c>
      <c r="I76">
        <f t="shared" si="3"/>
        <v>5.3437600000000014</v>
      </c>
      <c r="J76">
        <f t="shared" si="3"/>
        <v>4.9070690000000008</v>
      </c>
      <c r="L76" t="s">
        <v>574</v>
      </c>
      <c r="M76">
        <v>1.8149999999999999E-2</v>
      </c>
      <c r="N76">
        <f t="shared" si="4"/>
        <v>1</v>
      </c>
    </row>
    <row r="77" spans="1:14" x14ac:dyDescent="0.2">
      <c r="A77" t="s">
        <v>197</v>
      </c>
      <c r="B77">
        <v>3.7429252000000002</v>
      </c>
      <c r="C77">
        <v>2.241949</v>
      </c>
      <c r="D77">
        <v>-1.6647841999999999</v>
      </c>
      <c r="E77">
        <v>-2.3529247999999998</v>
      </c>
      <c r="G77">
        <f t="shared" si="3"/>
        <v>12.084241200000001</v>
      </c>
      <c r="H77">
        <f t="shared" si="3"/>
        <v>10.583265000000001</v>
      </c>
      <c r="I77">
        <f t="shared" si="3"/>
        <v>6.6765318000000011</v>
      </c>
      <c r="J77">
        <f t="shared" si="3"/>
        <v>5.9883912000000006</v>
      </c>
      <c r="L77" t="s">
        <v>474</v>
      </c>
      <c r="M77">
        <v>0</v>
      </c>
      <c r="N77">
        <f t="shared" si="4"/>
        <v>0</v>
      </c>
    </row>
    <row r="78" spans="1:14" x14ac:dyDescent="0.2">
      <c r="A78" t="s">
        <v>198</v>
      </c>
      <c r="B78">
        <v>0.65275996999999997</v>
      </c>
      <c r="C78">
        <v>-0.10809212999999999</v>
      </c>
      <c r="D78">
        <v>-4.1443919999999999</v>
      </c>
      <c r="E78">
        <v>-4.6314014999999999</v>
      </c>
      <c r="G78">
        <f t="shared" si="3"/>
        <v>8.9940759700000008</v>
      </c>
      <c r="H78">
        <f t="shared" si="3"/>
        <v>8.2332238700000016</v>
      </c>
      <c r="I78">
        <f t="shared" si="3"/>
        <v>4.196924000000001</v>
      </c>
      <c r="J78">
        <f t="shared" si="3"/>
        <v>3.7099145000000009</v>
      </c>
      <c r="L78" t="s">
        <v>590</v>
      </c>
      <c r="M78">
        <v>0</v>
      </c>
      <c r="N78">
        <f t="shared" si="4"/>
        <v>0</v>
      </c>
    </row>
    <row r="79" spans="1:14" x14ac:dyDescent="0.2">
      <c r="A79" t="s">
        <v>199</v>
      </c>
      <c r="B79">
        <v>2.2752387999999999</v>
      </c>
      <c r="C79">
        <v>1.7134727000000001</v>
      </c>
      <c r="D79">
        <v>-8.1439249999999994</v>
      </c>
      <c r="E79">
        <v>-7.8233290000000002</v>
      </c>
      <c r="G79">
        <f t="shared" si="3"/>
        <v>10.616554800000001</v>
      </c>
      <c r="H79">
        <f t="shared" si="3"/>
        <v>10.054788700000001</v>
      </c>
      <c r="I79">
        <f t="shared" si="3"/>
        <v>0.19739100000000143</v>
      </c>
      <c r="J79">
        <f t="shared" si="3"/>
        <v>0.51798700000000064</v>
      </c>
      <c r="L79" t="s">
        <v>508</v>
      </c>
      <c r="M79">
        <v>0</v>
      </c>
      <c r="N79">
        <f t="shared" si="4"/>
        <v>0</v>
      </c>
    </row>
    <row r="80" spans="1:14" x14ac:dyDescent="0.2">
      <c r="A80" t="s">
        <v>200</v>
      </c>
      <c r="B80">
        <v>8.7403919999999999</v>
      </c>
      <c r="C80">
        <v>8.6626499999999993</v>
      </c>
      <c r="D80">
        <v>-0.71880619999999995</v>
      </c>
      <c r="E80">
        <v>-1.3874591999999999</v>
      </c>
      <c r="G80">
        <f t="shared" si="3"/>
        <v>17.081707999999999</v>
      </c>
      <c r="H80">
        <f t="shared" si="3"/>
        <v>17.003965999999998</v>
      </c>
      <c r="I80">
        <f t="shared" si="3"/>
        <v>7.6225098000000013</v>
      </c>
      <c r="J80">
        <f t="shared" si="3"/>
        <v>6.9538568000000005</v>
      </c>
      <c r="L80" t="s">
        <v>591</v>
      </c>
      <c r="M80">
        <v>0.21920000000000001</v>
      </c>
      <c r="N80">
        <f t="shared" si="4"/>
        <v>1</v>
      </c>
    </row>
    <row r="81" spans="1:14" x14ac:dyDescent="0.2">
      <c r="A81" t="s">
        <v>201</v>
      </c>
      <c r="B81">
        <v>0.43570680000000001</v>
      </c>
      <c r="C81">
        <v>-0.71595894999999998</v>
      </c>
      <c r="D81">
        <v>3.6247992999999998</v>
      </c>
      <c r="E81">
        <v>1.5782384</v>
      </c>
      <c r="G81">
        <f t="shared" si="3"/>
        <v>8.777022800000001</v>
      </c>
      <c r="H81">
        <f t="shared" si="3"/>
        <v>7.6253570500000007</v>
      </c>
      <c r="I81">
        <f t="shared" si="3"/>
        <v>11.9661153</v>
      </c>
      <c r="J81">
        <f t="shared" si="3"/>
        <v>9.9195544000000009</v>
      </c>
      <c r="L81" t="s">
        <v>592</v>
      </c>
      <c r="M81">
        <v>0</v>
      </c>
      <c r="N81">
        <f t="shared" si="4"/>
        <v>0</v>
      </c>
    </row>
    <row r="82" spans="1:14" x14ac:dyDescent="0.2">
      <c r="A82" t="s">
        <v>202</v>
      </c>
      <c r="B82">
        <v>-2.722896</v>
      </c>
      <c r="C82">
        <v>-2.6432313999999999</v>
      </c>
      <c r="D82">
        <v>2.9383862000000001</v>
      </c>
      <c r="E82">
        <v>2.9701862000000001</v>
      </c>
      <c r="G82">
        <f t="shared" si="3"/>
        <v>5.6184200000000004</v>
      </c>
      <c r="H82">
        <f t="shared" si="3"/>
        <v>5.6980846000000014</v>
      </c>
      <c r="I82">
        <f t="shared" si="3"/>
        <v>11.279702200000001</v>
      </c>
      <c r="J82">
        <f t="shared" si="3"/>
        <v>11.311502200000001</v>
      </c>
      <c r="L82" t="s">
        <v>593</v>
      </c>
      <c r="M82">
        <v>0.27232499999999998</v>
      </c>
      <c r="N82">
        <f t="shared" si="4"/>
        <v>1</v>
      </c>
    </row>
    <row r="83" spans="1:14" x14ac:dyDescent="0.2">
      <c r="A83" t="s">
        <v>203</v>
      </c>
      <c r="B83">
        <v>3.8879055999999999</v>
      </c>
      <c r="C83">
        <v>3.2661699999999998</v>
      </c>
      <c r="D83">
        <v>2.2258127000000001</v>
      </c>
      <c r="E83">
        <v>1.1101958999999999</v>
      </c>
      <c r="G83">
        <f t="shared" si="3"/>
        <v>12.229221600000001</v>
      </c>
      <c r="H83">
        <f t="shared" si="3"/>
        <v>11.607486000000002</v>
      </c>
      <c r="I83">
        <f t="shared" si="3"/>
        <v>10.567128700000001</v>
      </c>
      <c r="J83">
        <f t="shared" si="3"/>
        <v>9.4515118999999999</v>
      </c>
      <c r="L83" t="s">
        <v>594</v>
      </c>
      <c r="M83">
        <v>-0.38587500000000002</v>
      </c>
      <c r="N83">
        <f t="shared" si="4"/>
        <v>1</v>
      </c>
    </row>
    <row r="84" spans="1:14" x14ac:dyDescent="0.2">
      <c r="A84" t="s">
        <v>204</v>
      </c>
      <c r="B84">
        <v>2.4663170000000001</v>
      </c>
      <c r="C84">
        <v>0.5528575</v>
      </c>
      <c r="D84">
        <v>1.8562342999999999</v>
      </c>
      <c r="E84">
        <v>0.24744927999999999</v>
      </c>
      <c r="G84">
        <f t="shared" si="3"/>
        <v>10.807633000000001</v>
      </c>
      <c r="H84">
        <f t="shared" si="3"/>
        <v>8.8941735000000008</v>
      </c>
      <c r="I84">
        <f t="shared" si="3"/>
        <v>10.197550300000001</v>
      </c>
      <c r="J84">
        <f t="shared" si="3"/>
        <v>8.5887652800000005</v>
      </c>
      <c r="L84" t="s">
        <v>595</v>
      </c>
      <c r="M84">
        <v>0</v>
      </c>
      <c r="N84">
        <f t="shared" si="4"/>
        <v>0</v>
      </c>
    </row>
    <row r="85" spans="1:14" x14ac:dyDescent="0.2">
      <c r="A85" t="s">
        <v>205</v>
      </c>
      <c r="B85">
        <v>0.43894082000000001</v>
      </c>
      <c r="C85">
        <v>1.1725422999999999</v>
      </c>
      <c r="D85">
        <v>-0.27950566999999998</v>
      </c>
      <c r="E85">
        <v>-1.1630442000000001</v>
      </c>
      <c r="G85">
        <f t="shared" si="3"/>
        <v>8.7802568200000017</v>
      </c>
      <c r="H85">
        <f t="shared" si="3"/>
        <v>9.5138583000000008</v>
      </c>
      <c r="I85">
        <f t="shared" si="3"/>
        <v>8.0618103300000001</v>
      </c>
      <c r="J85">
        <f t="shared" si="3"/>
        <v>7.178271800000001</v>
      </c>
      <c r="L85" t="s">
        <v>512</v>
      </c>
      <c r="M85">
        <v>0</v>
      </c>
      <c r="N85">
        <f t="shared" si="4"/>
        <v>0</v>
      </c>
    </row>
    <row r="86" spans="1:14" x14ac:dyDescent="0.2">
      <c r="A86" t="s">
        <v>206</v>
      </c>
      <c r="B86">
        <v>3.3493016</v>
      </c>
      <c r="C86">
        <v>1.3254783000000001</v>
      </c>
      <c r="D86">
        <v>2.0807486000000002</v>
      </c>
      <c r="E86">
        <v>0.66757345000000001</v>
      </c>
      <c r="G86">
        <f t="shared" si="3"/>
        <v>11.690617600000001</v>
      </c>
      <c r="H86">
        <f t="shared" si="3"/>
        <v>9.6667943000000012</v>
      </c>
      <c r="I86">
        <f t="shared" si="3"/>
        <v>10.422064600000001</v>
      </c>
      <c r="J86">
        <f t="shared" si="3"/>
        <v>9.0088894500000016</v>
      </c>
      <c r="L86" t="s">
        <v>595</v>
      </c>
      <c r="M86">
        <v>0</v>
      </c>
      <c r="N86">
        <f t="shared" si="4"/>
        <v>0</v>
      </c>
    </row>
    <row r="87" spans="1:14" x14ac:dyDescent="0.2">
      <c r="A87" t="s">
        <v>207</v>
      </c>
      <c r="B87">
        <v>-0.119749725</v>
      </c>
      <c r="C87">
        <v>-1.2789931000000001</v>
      </c>
      <c r="D87">
        <v>1.8789365</v>
      </c>
      <c r="E87">
        <v>0.95772696000000002</v>
      </c>
      <c r="G87">
        <f t="shared" si="3"/>
        <v>8.2215662750000007</v>
      </c>
      <c r="H87">
        <f t="shared" si="3"/>
        <v>7.0623229000000007</v>
      </c>
      <c r="I87">
        <f t="shared" si="3"/>
        <v>10.220252500000001</v>
      </c>
      <c r="J87">
        <f t="shared" si="3"/>
        <v>9.2990429600000013</v>
      </c>
      <c r="L87" t="s">
        <v>596</v>
      </c>
      <c r="M87">
        <v>0</v>
      </c>
      <c r="N87">
        <f t="shared" si="4"/>
        <v>0</v>
      </c>
    </row>
    <row r="88" spans="1:14" x14ac:dyDescent="0.2">
      <c r="A88" t="s">
        <v>208</v>
      </c>
      <c r="B88">
        <v>-3.4201548000000002</v>
      </c>
      <c r="C88">
        <v>-4.3691196000000003</v>
      </c>
      <c r="D88">
        <v>-4.0937599999999996</v>
      </c>
      <c r="E88">
        <v>-4.2878046000000003</v>
      </c>
      <c r="G88">
        <f t="shared" si="3"/>
        <v>4.9211612000000002</v>
      </c>
      <c r="H88">
        <f t="shared" si="3"/>
        <v>3.9721964000000005</v>
      </c>
      <c r="I88">
        <f t="shared" si="3"/>
        <v>4.2475560000000012</v>
      </c>
      <c r="J88">
        <f t="shared" si="3"/>
        <v>4.0535114000000005</v>
      </c>
      <c r="L88" t="s">
        <v>569</v>
      </c>
      <c r="M88">
        <v>0</v>
      </c>
      <c r="N88">
        <f t="shared" si="4"/>
        <v>0</v>
      </c>
    </row>
    <row r="89" spans="1:14" x14ac:dyDescent="0.2">
      <c r="A89" t="s">
        <v>209</v>
      </c>
      <c r="B89">
        <v>1.8256493</v>
      </c>
      <c r="C89">
        <v>1.0305877999999999</v>
      </c>
      <c r="D89">
        <v>4.3191395000000004</v>
      </c>
      <c r="E89">
        <v>2.4353856999999999</v>
      </c>
      <c r="G89">
        <f t="shared" si="3"/>
        <v>10.166965300000001</v>
      </c>
      <c r="H89">
        <f t="shared" si="3"/>
        <v>9.3719038000000001</v>
      </c>
      <c r="I89">
        <f t="shared" si="3"/>
        <v>12.660455500000001</v>
      </c>
      <c r="J89">
        <f t="shared" si="3"/>
        <v>10.7767017</v>
      </c>
      <c r="L89" t="s">
        <v>597</v>
      </c>
      <c r="M89">
        <v>-0.62490000000000001</v>
      </c>
      <c r="N89">
        <f t="shared" si="4"/>
        <v>1</v>
      </c>
    </row>
    <row r="90" spans="1:14" x14ac:dyDescent="0.2">
      <c r="A90" t="s">
        <v>210</v>
      </c>
      <c r="B90">
        <v>3.8815936999999998</v>
      </c>
      <c r="C90">
        <v>2.9195795000000002</v>
      </c>
      <c r="D90">
        <v>1.4604421000000001</v>
      </c>
      <c r="E90">
        <v>-0.13390732</v>
      </c>
      <c r="G90">
        <f t="shared" si="3"/>
        <v>12.222909700000001</v>
      </c>
      <c r="H90">
        <f t="shared" si="3"/>
        <v>11.2608955</v>
      </c>
      <c r="I90">
        <f t="shared" si="3"/>
        <v>9.8017581000000007</v>
      </c>
      <c r="J90">
        <f t="shared" si="3"/>
        <v>8.2074086800000003</v>
      </c>
      <c r="L90" t="s">
        <v>596</v>
      </c>
      <c r="M90">
        <v>0</v>
      </c>
      <c r="N90">
        <f t="shared" si="4"/>
        <v>0</v>
      </c>
    </row>
    <row r="91" spans="1:14" x14ac:dyDescent="0.2">
      <c r="A91" t="s">
        <v>211</v>
      </c>
      <c r="B91">
        <v>-0.77929380000000004</v>
      </c>
      <c r="C91">
        <v>-0.95920419999999995</v>
      </c>
      <c r="D91">
        <v>-2.4923997</v>
      </c>
      <c r="E91">
        <v>-2.4442482000000001</v>
      </c>
      <c r="G91">
        <f t="shared" si="3"/>
        <v>7.5620222000000012</v>
      </c>
      <c r="H91">
        <f t="shared" si="3"/>
        <v>7.3821118000000006</v>
      </c>
      <c r="I91">
        <f t="shared" si="3"/>
        <v>5.8489163000000008</v>
      </c>
      <c r="J91">
        <f t="shared" si="3"/>
        <v>5.8970678000000003</v>
      </c>
      <c r="L91" t="s">
        <v>598</v>
      </c>
      <c r="M91">
        <v>0</v>
      </c>
      <c r="N91">
        <f t="shared" si="4"/>
        <v>0</v>
      </c>
    </row>
    <row r="92" spans="1:14" x14ac:dyDescent="0.2">
      <c r="A92" t="s">
        <v>212</v>
      </c>
      <c r="B92">
        <v>3.2149605999999999</v>
      </c>
      <c r="C92">
        <v>2.6845173999999998</v>
      </c>
      <c r="D92">
        <v>-0.93000543000000002</v>
      </c>
      <c r="E92">
        <v>-0.26851841999999998</v>
      </c>
      <c r="G92">
        <f t="shared" si="3"/>
        <v>11.5562766</v>
      </c>
      <c r="H92">
        <f t="shared" si="3"/>
        <v>11.0258334</v>
      </c>
      <c r="I92">
        <f t="shared" si="3"/>
        <v>7.4113105700000013</v>
      </c>
      <c r="J92">
        <f t="shared" si="3"/>
        <v>8.0727975800000014</v>
      </c>
      <c r="L92" t="s">
        <v>470</v>
      </c>
      <c r="M92">
        <v>0</v>
      </c>
      <c r="N92">
        <f t="shared" si="4"/>
        <v>0</v>
      </c>
    </row>
    <row r="93" spans="1:14" x14ac:dyDescent="0.2">
      <c r="A93" t="s">
        <v>213</v>
      </c>
      <c r="B93">
        <v>-1.2731904000000001</v>
      </c>
      <c r="C93">
        <v>-1.3805472000000001</v>
      </c>
      <c r="D93">
        <v>-1.4668863000000001</v>
      </c>
      <c r="E93">
        <v>-1.1998012</v>
      </c>
      <c r="G93">
        <f t="shared" si="3"/>
        <v>7.068125600000001</v>
      </c>
      <c r="H93">
        <f t="shared" si="3"/>
        <v>6.9607688000000003</v>
      </c>
      <c r="I93">
        <f t="shared" si="3"/>
        <v>6.8744297000000003</v>
      </c>
      <c r="J93">
        <f t="shared" si="3"/>
        <v>7.1415148000000013</v>
      </c>
      <c r="L93" t="s">
        <v>599</v>
      </c>
      <c r="M93">
        <v>0</v>
      </c>
      <c r="N93">
        <f t="shared" si="4"/>
        <v>0</v>
      </c>
    </row>
    <row r="94" spans="1:14" x14ac:dyDescent="0.2">
      <c r="A94" t="s">
        <v>214</v>
      </c>
      <c r="B94">
        <v>-0.45199534000000002</v>
      </c>
      <c r="C94">
        <v>-7.4129639999999997E-2</v>
      </c>
      <c r="D94">
        <v>-6.5463743000000001</v>
      </c>
      <c r="E94">
        <v>-7.4855520000000002</v>
      </c>
      <c r="G94">
        <f t="shared" si="3"/>
        <v>7.889320660000001</v>
      </c>
      <c r="H94">
        <f t="shared" si="3"/>
        <v>8.2671863600000002</v>
      </c>
      <c r="I94">
        <f t="shared" si="3"/>
        <v>1.7949417000000008</v>
      </c>
      <c r="J94">
        <f t="shared" si="3"/>
        <v>0.85576400000000064</v>
      </c>
      <c r="L94" t="s">
        <v>600</v>
      </c>
      <c r="M94">
        <v>0</v>
      </c>
      <c r="N94">
        <f t="shared" si="4"/>
        <v>0</v>
      </c>
    </row>
    <row r="95" spans="1:14" x14ac:dyDescent="0.2">
      <c r="A95" t="s">
        <v>215</v>
      </c>
      <c r="B95">
        <v>-2.6405913999999999</v>
      </c>
      <c r="C95">
        <v>-3.0375648000000002</v>
      </c>
      <c r="D95">
        <v>-6.9305149999999998</v>
      </c>
      <c r="E95">
        <v>-6.7594504000000004</v>
      </c>
      <c r="G95">
        <f t="shared" si="3"/>
        <v>5.7007246000000009</v>
      </c>
      <c r="H95">
        <f t="shared" si="3"/>
        <v>5.3037512000000007</v>
      </c>
      <c r="I95">
        <f t="shared" si="3"/>
        <v>1.4108010000000011</v>
      </c>
      <c r="J95">
        <f t="shared" si="3"/>
        <v>1.5818656000000004</v>
      </c>
      <c r="L95" t="s">
        <v>601</v>
      </c>
      <c r="M95">
        <v>-0.34</v>
      </c>
      <c r="N95">
        <f t="shared" si="4"/>
        <v>1</v>
      </c>
    </row>
    <row r="96" spans="1:14" x14ac:dyDescent="0.2">
      <c r="A96" t="s">
        <v>216</v>
      </c>
      <c r="B96">
        <v>5.6183139999999998</v>
      </c>
      <c r="C96">
        <v>5.5142189999999998</v>
      </c>
      <c r="D96">
        <v>-1.7720509</v>
      </c>
      <c r="E96">
        <v>-2.8700066</v>
      </c>
      <c r="G96">
        <f t="shared" si="3"/>
        <v>13.959630000000001</v>
      </c>
      <c r="H96">
        <f t="shared" si="3"/>
        <v>13.855535</v>
      </c>
      <c r="I96">
        <f t="shared" si="3"/>
        <v>6.5692651000000009</v>
      </c>
      <c r="J96">
        <f t="shared" si="3"/>
        <v>5.4713094000000009</v>
      </c>
      <c r="L96" t="s">
        <v>602</v>
      </c>
      <c r="M96">
        <v>0</v>
      </c>
      <c r="N96">
        <f t="shared" si="4"/>
        <v>0</v>
      </c>
    </row>
    <row r="97" spans="1:14" x14ac:dyDescent="0.2">
      <c r="A97" t="s">
        <v>217</v>
      </c>
      <c r="B97">
        <v>3.6250648000000001</v>
      </c>
      <c r="C97">
        <v>2.0531225000000002</v>
      </c>
      <c r="D97">
        <v>-1.9575237999999999</v>
      </c>
      <c r="E97">
        <v>-1.6091812999999999</v>
      </c>
      <c r="G97">
        <f t="shared" si="3"/>
        <v>11.966380800000001</v>
      </c>
      <c r="H97">
        <f t="shared" si="3"/>
        <v>10.394438500000001</v>
      </c>
      <c r="I97">
        <f t="shared" si="3"/>
        <v>6.3837922000000011</v>
      </c>
      <c r="J97">
        <f t="shared" si="3"/>
        <v>6.7321347000000014</v>
      </c>
      <c r="L97" t="s">
        <v>603</v>
      </c>
      <c r="M97">
        <v>0</v>
      </c>
      <c r="N97">
        <f t="shared" si="4"/>
        <v>0</v>
      </c>
    </row>
    <row r="98" spans="1:14" x14ac:dyDescent="0.2">
      <c r="A98" t="s">
        <v>218</v>
      </c>
      <c r="B98">
        <v>-3.5124854999999999</v>
      </c>
      <c r="C98">
        <v>-2.8090571999999998</v>
      </c>
      <c r="D98">
        <v>-0.31118383999999999</v>
      </c>
      <c r="E98">
        <v>-0.27314955000000002</v>
      </c>
      <c r="G98">
        <f t="shared" si="3"/>
        <v>4.8288305000000005</v>
      </c>
      <c r="H98">
        <f t="shared" si="3"/>
        <v>5.532258800000001</v>
      </c>
      <c r="I98">
        <f t="shared" si="3"/>
        <v>8.0301321600000009</v>
      </c>
      <c r="J98">
        <f t="shared" si="3"/>
        <v>8.0681664500000014</v>
      </c>
      <c r="L98" t="s">
        <v>602</v>
      </c>
      <c r="M98">
        <v>0</v>
      </c>
      <c r="N98">
        <f t="shared" si="4"/>
        <v>0</v>
      </c>
    </row>
    <row r="99" spans="1:14" x14ac:dyDescent="0.2">
      <c r="A99" t="s">
        <v>219</v>
      </c>
      <c r="B99">
        <v>7.0237527000000002</v>
      </c>
      <c r="C99">
        <v>6.8551070000000003</v>
      </c>
      <c r="D99">
        <v>-2.3005042000000002</v>
      </c>
      <c r="E99">
        <v>-2.9532714000000002</v>
      </c>
      <c r="G99">
        <f t="shared" si="3"/>
        <v>15.365068700000002</v>
      </c>
      <c r="H99">
        <f t="shared" si="3"/>
        <v>15.196423000000001</v>
      </c>
      <c r="I99">
        <f t="shared" si="3"/>
        <v>6.0408118000000002</v>
      </c>
      <c r="J99">
        <f t="shared" si="3"/>
        <v>5.3880446000000006</v>
      </c>
      <c r="L99" t="s">
        <v>548</v>
      </c>
      <c r="M99">
        <v>0</v>
      </c>
      <c r="N99">
        <f t="shared" si="4"/>
        <v>0</v>
      </c>
    </row>
    <row r="100" spans="1:14" x14ac:dyDescent="0.2">
      <c r="A100" t="s">
        <v>220</v>
      </c>
      <c r="B100">
        <v>-3.5101377999999999</v>
      </c>
      <c r="C100">
        <v>-3.8182955000000001</v>
      </c>
      <c r="D100">
        <v>-5.4034776999999998</v>
      </c>
      <c r="E100">
        <v>-4.9283384999999997</v>
      </c>
      <c r="G100">
        <f t="shared" si="3"/>
        <v>4.831178200000001</v>
      </c>
      <c r="H100">
        <f t="shared" si="3"/>
        <v>4.5230205000000012</v>
      </c>
      <c r="I100">
        <f t="shared" si="3"/>
        <v>2.937838300000001</v>
      </c>
      <c r="J100">
        <f t="shared" si="3"/>
        <v>3.4129775000000011</v>
      </c>
      <c r="L100" t="s">
        <v>604</v>
      </c>
      <c r="M100">
        <v>0</v>
      </c>
      <c r="N100">
        <f t="shared" si="4"/>
        <v>0</v>
      </c>
    </row>
    <row r="101" spans="1:14" x14ac:dyDescent="0.2">
      <c r="A101" t="s">
        <v>221</v>
      </c>
      <c r="B101">
        <v>5.1010730000000004</v>
      </c>
      <c r="C101">
        <v>5.1084889999999996</v>
      </c>
      <c r="D101">
        <v>-6.6496310000000003E-2</v>
      </c>
      <c r="E101">
        <v>-0.15395126000000001</v>
      </c>
      <c r="G101">
        <f t="shared" si="3"/>
        <v>13.442389000000002</v>
      </c>
      <c r="H101">
        <f t="shared" si="3"/>
        <v>13.449805000000001</v>
      </c>
      <c r="I101">
        <f t="shared" si="3"/>
        <v>8.2748196900000011</v>
      </c>
      <c r="J101">
        <f t="shared" si="3"/>
        <v>8.1873647400000014</v>
      </c>
      <c r="L101" t="s">
        <v>588</v>
      </c>
      <c r="M101">
        <v>0</v>
      </c>
      <c r="N101">
        <f t="shared" si="4"/>
        <v>0</v>
      </c>
    </row>
    <row r="102" spans="1:14" x14ac:dyDescent="0.2">
      <c r="A102" t="s">
        <v>222</v>
      </c>
      <c r="B102">
        <v>3.4845524000000001</v>
      </c>
      <c r="C102">
        <v>3.0804844</v>
      </c>
      <c r="D102">
        <v>-1.3301696999999999</v>
      </c>
      <c r="E102">
        <v>-1.710245</v>
      </c>
      <c r="G102">
        <f t="shared" si="3"/>
        <v>11.825868400000001</v>
      </c>
      <c r="H102">
        <f t="shared" si="3"/>
        <v>11.4218004</v>
      </c>
      <c r="I102">
        <f t="shared" si="3"/>
        <v>7.0111463000000009</v>
      </c>
      <c r="J102">
        <f t="shared" si="3"/>
        <v>6.6310710000000004</v>
      </c>
      <c r="L102" t="s">
        <v>486</v>
      </c>
      <c r="M102">
        <v>0</v>
      </c>
      <c r="N102">
        <f t="shared" si="4"/>
        <v>0</v>
      </c>
    </row>
    <row r="103" spans="1:14" x14ac:dyDescent="0.2">
      <c r="A103" t="s">
        <v>223</v>
      </c>
      <c r="B103">
        <v>6.9979744000000004</v>
      </c>
      <c r="C103">
        <v>8.4913509999999999</v>
      </c>
      <c r="D103">
        <v>4.5065565000000003</v>
      </c>
      <c r="E103">
        <v>3.7764316</v>
      </c>
      <c r="G103">
        <f t="shared" si="3"/>
        <v>15.339290400000001</v>
      </c>
      <c r="H103">
        <f t="shared" si="3"/>
        <v>16.832667000000001</v>
      </c>
      <c r="I103">
        <f t="shared" si="3"/>
        <v>12.847872500000001</v>
      </c>
      <c r="J103">
        <f t="shared" si="3"/>
        <v>12.117747600000001</v>
      </c>
      <c r="L103" t="s">
        <v>605</v>
      </c>
      <c r="M103">
        <v>0.40189999999999998</v>
      </c>
      <c r="N103">
        <f t="shared" si="4"/>
        <v>1</v>
      </c>
    </row>
    <row r="104" spans="1:14" x14ac:dyDescent="0.2">
      <c r="A104" t="s">
        <v>224</v>
      </c>
      <c r="B104">
        <v>3.9964395000000001</v>
      </c>
      <c r="C104">
        <v>5.1491084000000003</v>
      </c>
      <c r="D104">
        <v>1.8173113000000001</v>
      </c>
      <c r="E104">
        <v>1.8253344</v>
      </c>
      <c r="G104">
        <f t="shared" si="3"/>
        <v>12.3377555</v>
      </c>
      <c r="H104">
        <f t="shared" si="3"/>
        <v>13.490424400000002</v>
      </c>
      <c r="I104">
        <f t="shared" si="3"/>
        <v>10.158627300000001</v>
      </c>
      <c r="J104">
        <f t="shared" si="3"/>
        <v>10.166650400000002</v>
      </c>
      <c r="L104" t="s">
        <v>606</v>
      </c>
      <c r="M104">
        <v>7.7200000000000005E-2</v>
      </c>
      <c r="N104">
        <f t="shared" si="4"/>
        <v>1</v>
      </c>
    </row>
    <row r="105" spans="1:14" x14ac:dyDescent="0.2">
      <c r="A105" t="s">
        <v>225</v>
      </c>
      <c r="B105">
        <v>1.6818473</v>
      </c>
      <c r="C105">
        <v>1.0976687999999999</v>
      </c>
      <c r="D105">
        <v>-0.40851526999999999</v>
      </c>
      <c r="E105">
        <v>-0.83126880000000003</v>
      </c>
      <c r="G105">
        <f t="shared" si="3"/>
        <v>10.0231633</v>
      </c>
      <c r="H105">
        <f t="shared" si="3"/>
        <v>9.4389848000000001</v>
      </c>
      <c r="I105">
        <f t="shared" si="3"/>
        <v>7.9328007300000012</v>
      </c>
      <c r="J105">
        <f t="shared" si="3"/>
        <v>7.5100472000000007</v>
      </c>
      <c r="L105" t="s">
        <v>607</v>
      </c>
      <c r="M105">
        <v>0</v>
      </c>
      <c r="N105">
        <f t="shared" si="4"/>
        <v>0</v>
      </c>
    </row>
    <row r="106" spans="1:14" x14ac:dyDescent="0.2">
      <c r="A106" t="s">
        <v>226</v>
      </c>
      <c r="B106">
        <v>-2.3055408000000002</v>
      </c>
      <c r="C106">
        <v>-3.4572535000000002</v>
      </c>
      <c r="D106">
        <v>2.0772529</v>
      </c>
      <c r="E106">
        <v>1.6752701000000001</v>
      </c>
      <c r="G106">
        <f t="shared" si="3"/>
        <v>6.0357752000000007</v>
      </c>
      <c r="H106">
        <f t="shared" si="3"/>
        <v>4.8840625000000006</v>
      </c>
      <c r="I106">
        <f t="shared" si="3"/>
        <v>10.4185689</v>
      </c>
      <c r="J106">
        <f t="shared" si="3"/>
        <v>10.016586100000001</v>
      </c>
      <c r="L106" t="s">
        <v>608</v>
      </c>
      <c r="M106">
        <v>0</v>
      </c>
      <c r="N106">
        <f t="shared" si="4"/>
        <v>0</v>
      </c>
    </row>
    <row r="107" spans="1:14" x14ac:dyDescent="0.2">
      <c r="A107" t="s">
        <v>227</v>
      </c>
      <c r="B107">
        <v>-1.0756831</v>
      </c>
      <c r="C107">
        <v>-2.0097174999999998</v>
      </c>
      <c r="D107">
        <v>-2.5700854999999998</v>
      </c>
      <c r="E107">
        <v>-3.8229039999999999</v>
      </c>
      <c r="G107">
        <f t="shared" si="3"/>
        <v>7.2656329000000008</v>
      </c>
      <c r="H107">
        <f t="shared" si="3"/>
        <v>6.331598500000001</v>
      </c>
      <c r="I107">
        <f t="shared" si="3"/>
        <v>5.7712305000000015</v>
      </c>
      <c r="J107">
        <f t="shared" si="3"/>
        <v>4.5184120000000014</v>
      </c>
      <c r="L107" t="s">
        <v>609</v>
      </c>
      <c r="M107">
        <v>0</v>
      </c>
      <c r="N107">
        <f t="shared" si="4"/>
        <v>0</v>
      </c>
    </row>
    <row r="108" spans="1:14" x14ac:dyDescent="0.2">
      <c r="A108" t="s">
        <v>228</v>
      </c>
      <c r="B108">
        <v>1.0713489</v>
      </c>
      <c r="C108">
        <v>-0.67693769999999998</v>
      </c>
      <c r="D108">
        <v>-3.0128805999999999</v>
      </c>
      <c r="E108">
        <v>-2.4983778000000001</v>
      </c>
      <c r="G108">
        <f t="shared" si="3"/>
        <v>9.4126649000000011</v>
      </c>
      <c r="H108">
        <f t="shared" si="3"/>
        <v>7.664378300000001</v>
      </c>
      <c r="I108">
        <f t="shared" si="3"/>
        <v>5.3284354000000009</v>
      </c>
      <c r="J108">
        <f t="shared" si="3"/>
        <v>5.8429382000000007</v>
      </c>
      <c r="L108" t="s">
        <v>610</v>
      </c>
      <c r="M108">
        <v>0</v>
      </c>
      <c r="N108">
        <f t="shared" si="4"/>
        <v>0</v>
      </c>
    </row>
    <row r="109" spans="1:14" x14ac:dyDescent="0.2">
      <c r="A109" t="s">
        <v>229</v>
      </c>
      <c r="B109">
        <v>1.8098307</v>
      </c>
      <c r="C109">
        <v>0.77403986000000002</v>
      </c>
      <c r="D109">
        <v>-2.6667380000000001</v>
      </c>
      <c r="E109">
        <v>-4.4426674999999998</v>
      </c>
      <c r="G109">
        <f t="shared" si="3"/>
        <v>10.151146700000002</v>
      </c>
      <c r="H109">
        <f t="shared" si="3"/>
        <v>9.1153558600000011</v>
      </c>
      <c r="I109">
        <f t="shared" si="3"/>
        <v>5.6745780000000003</v>
      </c>
      <c r="J109">
        <f t="shared" si="3"/>
        <v>3.8986485000000011</v>
      </c>
      <c r="L109" t="s">
        <v>551</v>
      </c>
      <c r="M109">
        <v>-0.2732</v>
      </c>
      <c r="N109">
        <f t="shared" si="4"/>
        <v>1</v>
      </c>
    </row>
    <row r="110" spans="1:14" x14ac:dyDescent="0.2">
      <c r="A110" t="s">
        <v>230</v>
      </c>
      <c r="B110">
        <v>1.9308251999999999</v>
      </c>
      <c r="C110">
        <v>-0.46327424</v>
      </c>
      <c r="D110">
        <v>5.0963615999999998</v>
      </c>
      <c r="E110">
        <v>3.9864893000000001</v>
      </c>
      <c r="G110">
        <f t="shared" si="3"/>
        <v>10.2721412</v>
      </c>
      <c r="H110">
        <f t="shared" si="3"/>
        <v>7.8780417600000012</v>
      </c>
      <c r="I110">
        <f t="shared" si="3"/>
        <v>13.437677600000001</v>
      </c>
      <c r="J110">
        <f t="shared" si="3"/>
        <v>12.327805300000001</v>
      </c>
      <c r="L110" t="s">
        <v>588</v>
      </c>
      <c r="M110">
        <v>0</v>
      </c>
      <c r="N110">
        <f t="shared" si="4"/>
        <v>0</v>
      </c>
    </row>
    <row r="111" spans="1:14" x14ac:dyDescent="0.2">
      <c r="A111" t="s">
        <v>231</v>
      </c>
      <c r="B111">
        <v>-3.4732094</v>
      </c>
      <c r="C111">
        <v>-3.4897822999999999</v>
      </c>
      <c r="D111">
        <v>-3.3806775</v>
      </c>
      <c r="E111">
        <v>-2.7644815</v>
      </c>
      <c r="G111">
        <f t="shared" si="3"/>
        <v>4.8681066000000008</v>
      </c>
      <c r="H111">
        <f t="shared" si="3"/>
        <v>4.8515337000000009</v>
      </c>
      <c r="I111">
        <f t="shared" si="3"/>
        <v>4.9606385000000008</v>
      </c>
      <c r="J111">
        <f t="shared" si="3"/>
        <v>5.5768345000000004</v>
      </c>
      <c r="L111" t="s">
        <v>569</v>
      </c>
      <c r="M111">
        <v>0</v>
      </c>
      <c r="N111">
        <f t="shared" si="4"/>
        <v>0</v>
      </c>
    </row>
    <row r="112" spans="1:14" x14ac:dyDescent="0.2">
      <c r="A112" t="s">
        <v>232</v>
      </c>
      <c r="B112">
        <v>2.5668402000000001</v>
      </c>
      <c r="C112">
        <v>0.22162175000000001</v>
      </c>
      <c r="D112">
        <v>-4.4549669999999999</v>
      </c>
      <c r="E112">
        <v>-5.0428604999999997</v>
      </c>
      <c r="G112">
        <f t="shared" si="3"/>
        <v>10.908156200000001</v>
      </c>
      <c r="H112">
        <f t="shared" si="3"/>
        <v>8.5629377500000015</v>
      </c>
      <c r="I112">
        <f t="shared" si="3"/>
        <v>3.8863490000000009</v>
      </c>
      <c r="J112">
        <f t="shared" si="3"/>
        <v>3.2984555000000011</v>
      </c>
      <c r="L112" t="s">
        <v>600</v>
      </c>
      <c r="M112">
        <v>0</v>
      </c>
      <c r="N112">
        <f t="shared" si="4"/>
        <v>0</v>
      </c>
    </row>
    <row r="113" spans="1:14" x14ac:dyDescent="0.2">
      <c r="A113" t="s">
        <v>233</v>
      </c>
      <c r="B113">
        <v>4.4582205000000004</v>
      </c>
      <c r="C113">
        <v>2.6299595999999998</v>
      </c>
      <c r="D113">
        <v>-1.1252405999999999</v>
      </c>
      <c r="E113">
        <v>-1.2332065999999999</v>
      </c>
      <c r="G113">
        <f t="shared" si="3"/>
        <v>12.799536500000002</v>
      </c>
      <c r="H113">
        <f t="shared" si="3"/>
        <v>10.9712756</v>
      </c>
      <c r="I113">
        <f t="shared" si="3"/>
        <v>7.2160754000000011</v>
      </c>
      <c r="J113">
        <f t="shared" si="3"/>
        <v>7.1081094000000009</v>
      </c>
      <c r="L113" t="s">
        <v>611</v>
      </c>
      <c r="M113">
        <v>-0.2732</v>
      </c>
      <c r="N113">
        <f t="shared" si="4"/>
        <v>1</v>
      </c>
    </row>
    <row r="114" spans="1:14" x14ac:dyDescent="0.2">
      <c r="A114" t="s">
        <v>234</v>
      </c>
      <c r="B114">
        <v>2.8197390000000002</v>
      </c>
      <c r="C114">
        <v>1.4520384</v>
      </c>
      <c r="D114">
        <v>-3.9231159999999998</v>
      </c>
      <c r="E114">
        <v>-2.9168447999999998</v>
      </c>
      <c r="G114">
        <f t="shared" si="3"/>
        <v>11.161055000000001</v>
      </c>
      <c r="H114">
        <f t="shared" si="3"/>
        <v>9.7933544000000001</v>
      </c>
      <c r="I114">
        <f t="shared" si="3"/>
        <v>4.4182000000000006</v>
      </c>
      <c r="J114">
        <f t="shared" si="3"/>
        <v>5.424471200000001</v>
      </c>
      <c r="L114" t="s">
        <v>567</v>
      </c>
      <c r="M114">
        <v>0.17579999999999901</v>
      </c>
      <c r="N114">
        <f t="shared" si="4"/>
        <v>1</v>
      </c>
    </row>
    <row r="115" spans="1:14" x14ac:dyDescent="0.2">
      <c r="A115" t="s">
        <v>235</v>
      </c>
      <c r="B115">
        <v>-2.7320638000000002</v>
      </c>
      <c r="C115">
        <v>-3.2222561999999999</v>
      </c>
      <c r="D115">
        <v>-3.0171098999999999</v>
      </c>
      <c r="E115">
        <v>-1.8961916999999999</v>
      </c>
      <c r="G115">
        <f t="shared" si="3"/>
        <v>5.6092522000000002</v>
      </c>
      <c r="H115">
        <f t="shared" si="3"/>
        <v>5.1190598000000005</v>
      </c>
      <c r="I115">
        <f t="shared" si="3"/>
        <v>5.3242061000000014</v>
      </c>
      <c r="J115">
        <f t="shared" si="3"/>
        <v>6.4451243000000007</v>
      </c>
      <c r="L115" t="s">
        <v>612</v>
      </c>
      <c r="M115">
        <v>0</v>
      </c>
      <c r="N115">
        <f t="shared" si="4"/>
        <v>0</v>
      </c>
    </row>
    <row r="116" spans="1:14" x14ac:dyDescent="0.2">
      <c r="A116" t="s">
        <v>236</v>
      </c>
      <c r="B116">
        <v>-2.4974856000000001</v>
      </c>
      <c r="C116">
        <v>-1.7416844</v>
      </c>
      <c r="D116">
        <v>-1.4226947000000001</v>
      </c>
      <c r="E116">
        <v>-1.5162693</v>
      </c>
      <c r="G116">
        <f t="shared" si="3"/>
        <v>5.8438304000000008</v>
      </c>
      <c r="H116">
        <f t="shared" si="3"/>
        <v>6.5996316000000004</v>
      </c>
      <c r="I116">
        <f t="shared" si="3"/>
        <v>6.9186213000000008</v>
      </c>
      <c r="J116">
        <f t="shared" si="3"/>
        <v>6.8250467000000006</v>
      </c>
      <c r="L116" t="s">
        <v>613</v>
      </c>
      <c r="M116">
        <v>0</v>
      </c>
      <c r="N116">
        <f t="shared" si="4"/>
        <v>0</v>
      </c>
    </row>
    <row r="117" spans="1:14" x14ac:dyDescent="0.2">
      <c r="A117" t="s">
        <v>237</v>
      </c>
      <c r="B117">
        <v>5.3359994999999998</v>
      </c>
      <c r="C117">
        <v>4.5672319999999997</v>
      </c>
      <c r="D117">
        <v>4.7853006999999996</v>
      </c>
      <c r="E117">
        <v>3.9542866000000001</v>
      </c>
      <c r="G117">
        <f t="shared" si="3"/>
        <v>13.677315500000001</v>
      </c>
      <c r="H117">
        <f t="shared" si="3"/>
        <v>12.908548</v>
      </c>
      <c r="I117">
        <f t="shared" si="3"/>
        <v>13.1266167</v>
      </c>
      <c r="J117">
        <f t="shared" si="3"/>
        <v>12.2956026</v>
      </c>
      <c r="L117" t="s">
        <v>588</v>
      </c>
      <c r="M117">
        <v>0</v>
      </c>
      <c r="N117">
        <f t="shared" si="4"/>
        <v>0</v>
      </c>
    </row>
    <row r="118" spans="1:14" x14ac:dyDescent="0.2">
      <c r="A118" t="s">
        <v>238</v>
      </c>
      <c r="B118">
        <v>0.36491972</v>
      </c>
      <c r="C118">
        <v>0.61190224000000004</v>
      </c>
      <c r="D118">
        <v>-0.91080742999999997</v>
      </c>
      <c r="E118">
        <v>-1.1930879000000001</v>
      </c>
      <c r="G118">
        <f t="shared" si="3"/>
        <v>8.7062357200000005</v>
      </c>
      <c r="H118">
        <f t="shared" si="3"/>
        <v>8.9532182400000018</v>
      </c>
      <c r="I118">
        <f t="shared" si="3"/>
        <v>7.4305085700000006</v>
      </c>
      <c r="J118">
        <f t="shared" si="3"/>
        <v>7.1482281000000008</v>
      </c>
      <c r="L118" t="s">
        <v>614</v>
      </c>
      <c r="M118">
        <v>0</v>
      </c>
      <c r="N118">
        <f t="shared" si="4"/>
        <v>0</v>
      </c>
    </row>
    <row r="119" spans="1:14" x14ac:dyDescent="0.2">
      <c r="A119" t="s">
        <v>237</v>
      </c>
      <c r="B119">
        <v>5.3359994999999998</v>
      </c>
      <c r="C119">
        <v>4.5672319999999997</v>
      </c>
      <c r="D119">
        <v>4.7853006999999996</v>
      </c>
      <c r="E119">
        <v>3.9542866000000001</v>
      </c>
      <c r="G119">
        <f t="shared" si="3"/>
        <v>13.677315500000001</v>
      </c>
      <c r="H119">
        <f t="shared" si="3"/>
        <v>12.908548</v>
      </c>
      <c r="I119">
        <f t="shared" si="3"/>
        <v>13.1266167</v>
      </c>
      <c r="J119">
        <f t="shared" si="3"/>
        <v>12.2956026</v>
      </c>
      <c r="L119" t="s">
        <v>588</v>
      </c>
      <c r="M119">
        <v>0</v>
      </c>
      <c r="N119">
        <f t="shared" si="4"/>
        <v>0</v>
      </c>
    </row>
    <row r="120" spans="1:14" x14ac:dyDescent="0.2">
      <c r="A120" t="s">
        <v>237</v>
      </c>
      <c r="B120">
        <v>5.3359994999999998</v>
      </c>
      <c r="C120">
        <v>4.5672319999999997</v>
      </c>
      <c r="D120">
        <v>4.7853006999999996</v>
      </c>
      <c r="E120">
        <v>3.9542866000000001</v>
      </c>
      <c r="G120">
        <f t="shared" si="3"/>
        <v>13.677315500000001</v>
      </c>
      <c r="H120">
        <f t="shared" si="3"/>
        <v>12.908548</v>
      </c>
      <c r="I120">
        <f t="shared" si="3"/>
        <v>13.1266167</v>
      </c>
      <c r="J120">
        <f t="shared" si="3"/>
        <v>12.2956026</v>
      </c>
      <c r="L120" t="s">
        <v>588</v>
      </c>
      <c r="M120">
        <v>0</v>
      </c>
      <c r="N120">
        <f t="shared" si="4"/>
        <v>0</v>
      </c>
    </row>
    <row r="121" spans="1:14" x14ac:dyDescent="0.2">
      <c r="A121" t="s">
        <v>239</v>
      </c>
      <c r="B121">
        <v>4.6185717999999998</v>
      </c>
      <c r="C121">
        <v>3.7989812000000001</v>
      </c>
      <c r="D121">
        <v>1.448539</v>
      </c>
      <c r="E121">
        <v>1.4882108000000001</v>
      </c>
      <c r="G121">
        <f t="shared" si="3"/>
        <v>12.959887800000001</v>
      </c>
      <c r="H121">
        <f t="shared" si="3"/>
        <v>12.140297200000001</v>
      </c>
      <c r="I121">
        <f t="shared" si="3"/>
        <v>9.7898550000000011</v>
      </c>
      <c r="J121">
        <f t="shared" si="3"/>
        <v>9.8295268</v>
      </c>
      <c r="L121" t="s">
        <v>500</v>
      </c>
      <c r="M121">
        <v>0</v>
      </c>
      <c r="N121">
        <f t="shared" si="4"/>
        <v>0</v>
      </c>
    </row>
    <row r="122" spans="1:14" x14ac:dyDescent="0.2">
      <c r="A122" t="s">
        <v>240</v>
      </c>
      <c r="B122">
        <v>3.2757618000000002</v>
      </c>
      <c r="C122">
        <v>6.2136139999999997</v>
      </c>
      <c r="D122">
        <v>-2.3213317</v>
      </c>
      <c r="E122">
        <v>-2.3002729999999998</v>
      </c>
      <c r="G122">
        <f t="shared" si="3"/>
        <v>11.617077800000001</v>
      </c>
      <c r="H122">
        <f t="shared" si="3"/>
        <v>14.554930000000001</v>
      </c>
      <c r="I122">
        <f t="shared" si="3"/>
        <v>6.0199843000000008</v>
      </c>
      <c r="J122">
        <f t="shared" si="3"/>
        <v>6.0410430000000011</v>
      </c>
      <c r="L122" t="s">
        <v>500</v>
      </c>
      <c r="M122">
        <v>0</v>
      </c>
      <c r="N122">
        <f t="shared" si="4"/>
        <v>0</v>
      </c>
    </row>
    <row r="123" spans="1:14" x14ac:dyDescent="0.2">
      <c r="A123" t="s">
        <v>241</v>
      </c>
      <c r="B123">
        <v>0.81770869999999996</v>
      </c>
      <c r="C123">
        <v>0.30287755</v>
      </c>
      <c r="D123">
        <v>0.25533420000000001</v>
      </c>
      <c r="E123">
        <v>0.15452361000000001</v>
      </c>
      <c r="G123">
        <f t="shared" si="3"/>
        <v>9.1590247000000016</v>
      </c>
      <c r="H123">
        <f t="shared" si="3"/>
        <v>8.6441935500000007</v>
      </c>
      <c r="I123">
        <f t="shared" si="3"/>
        <v>8.5966502000000009</v>
      </c>
      <c r="J123">
        <f t="shared" si="3"/>
        <v>8.4958396100000009</v>
      </c>
      <c r="L123" t="s">
        <v>499</v>
      </c>
      <c r="M123">
        <v>0</v>
      </c>
      <c r="N123">
        <f t="shared" si="4"/>
        <v>0</v>
      </c>
    </row>
    <row r="124" spans="1:14" x14ac:dyDescent="0.2">
      <c r="A124" t="s">
        <v>242</v>
      </c>
      <c r="B124">
        <v>2.3640734999999999</v>
      </c>
      <c r="C124">
        <v>1.5471741000000001</v>
      </c>
      <c r="D124">
        <v>1.0045507</v>
      </c>
      <c r="E124">
        <v>0.32017040000000002</v>
      </c>
      <c r="G124">
        <f t="shared" si="3"/>
        <v>10.705389500000001</v>
      </c>
      <c r="H124">
        <f t="shared" si="3"/>
        <v>9.8884901000000003</v>
      </c>
      <c r="I124">
        <f t="shared" si="3"/>
        <v>9.3458667000000002</v>
      </c>
      <c r="J124">
        <f t="shared" si="3"/>
        <v>8.6614864000000011</v>
      </c>
      <c r="L124" t="s">
        <v>615</v>
      </c>
      <c r="M124">
        <v>0</v>
      </c>
      <c r="N124">
        <f t="shared" si="4"/>
        <v>0</v>
      </c>
    </row>
    <row r="125" spans="1:14" x14ac:dyDescent="0.2">
      <c r="A125" t="s">
        <v>243</v>
      </c>
      <c r="B125">
        <v>-2.7136045000000002</v>
      </c>
      <c r="C125">
        <v>-3.0766363000000001</v>
      </c>
      <c r="D125">
        <v>-0.48790001999999999</v>
      </c>
      <c r="E125">
        <v>-1.5698023999999999</v>
      </c>
      <c r="G125">
        <f t="shared" si="3"/>
        <v>5.6277115000000002</v>
      </c>
      <c r="H125">
        <f t="shared" si="3"/>
        <v>5.2646797000000003</v>
      </c>
      <c r="I125">
        <f t="shared" si="3"/>
        <v>7.8534159800000012</v>
      </c>
      <c r="J125">
        <f t="shared" si="3"/>
        <v>6.7715136000000005</v>
      </c>
      <c r="L125" t="s">
        <v>616</v>
      </c>
      <c r="M125">
        <v>5.8950000000000002E-2</v>
      </c>
      <c r="N125">
        <f t="shared" si="4"/>
        <v>1</v>
      </c>
    </row>
    <row r="126" spans="1:14" x14ac:dyDescent="0.2">
      <c r="A126" t="s">
        <v>244</v>
      </c>
      <c r="B126">
        <v>2.0149379000000001</v>
      </c>
      <c r="C126">
        <v>0.77571179999999995</v>
      </c>
      <c r="D126">
        <v>-0.20103234</v>
      </c>
      <c r="E126">
        <v>-1.6055952</v>
      </c>
      <c r="G126">
        <f t="shared" si="3"/>
        <v>10.3562539</v>
      </c>
      <c r="H126">
        <f t="shared" si="3"/>
        <v>9.1170278000000007</v>
      </c>
      <c r="I126">
        <f t="shared" si="3"/>
        <v>8.1402836600000015</v>
      </c>
      <c r="J126">
        <f t="shared" si="3"/>
        <v>6.7357208000000011</v>
      </c>
      <c r="L126" t="s">
        <v>617</v>
      </c>
      <c r="M126">
        <v>0</v>
      </c>
      <c r="N126">
        <f t="shared" si="4"/>
        <v>0</v>
      </c>
    </row>
    <row r="127" spans="1:14" x14ac:dyDescent="0.2">
      <c r="A127" t="s">
        <v>245</v>
      </c>
      <c r="B127">
        <v>1.7678701999999999</v>
      </c>
      <c r="C127">
        <v>0.29752849999999997</v>
      </c>
      <c r="D127">
        <v>-3.0797602999999998</v>
      </c>
      <c r="E127">
        <v>-3.2235632000000001</v>
      </c>
      <c r="G127">
        <f t="shared" si="3"/>
        <v>10.1091862</v>
      </c>
      <c r="H127">
        <f t="shared" si="3"/>
        <v>8.6388445000000011</v>
      </c>
      <c r="I127">
        <f t="shared" si="3"/>
        <v>5.2615557000000006</v>
      </c>
      <c r="J127">
        <f t="shared" si="3"/>
        <v>5.1177528000000008</v>
      </c>
      <c r="L127" t="s">
        <v>542</v>
      </c>
      <c r="M127">
        <v>0</v>
      </c>
      <c r="N127">
        <f t="shared" si="4"/>
        <v>0</v>
      </c>
    </row>
    <row r="128" spans="1:14" x14ac:dyDescent="0.2">
      <c r="A128" t="s">
        <v>246</v>
      </c>
      <c r="B128">
        <v>3.5699084000000001</v>
      </c>
      <c r="C128">
        <v>0.95120850000000001</v>
      </c>
      <c r="D128">
        <v>1.3249424000000001</v>
      </c>
      <c r="E128">
        <v>0.29271399999999997</v>
      </c>
      <c r="G128">
        <f t="shared" si="3"/>
        <v>11.911224400000002</v>
      </c>
      <c r="H128">
        <f t="shared" si="3"/>
        <v>9.2925245000000007</v>
      </c>
      <c r="I128">
        <f t="shared" si="3"/>
        <v>9.6662584000000003</v>
      </c>
      <c r="J128">
        <f t="shared" si="3"/>
        <v>8.634030000000001</v>
      </c>
      <c r="L128" t="s">
        <v>458</v>
      </c>
      <c r="M128">
        <v>0</v>
      </c>
      <c r="N128">
        <f t="shared" si="4"/>
        <v>0</v>
      </c>
    </row>
    <row r="129" spans="1:14" x14ac:dyDescent="0.2">
      <c r="A129" t="s">
        <v>247</v>
      </c>
      <c r="B129">
        <v>3.9034328</v>
      </c>
      <c r="C129">
        <v>2.5955663000000002</v>
      </c>
      <c r="D129">
        <v>-1.3303856999999999</v>
      </c>
      <c r="E129">
        <v>-1.7264849</v>
      </c>
      <c r="G129">
        <f t="shared" si="3"/>
        <v>12.2447488</v>
      </c>
      <c r="H129">
        <f t="shared" si="3"/>
        <v>10.936882300000001</v>
      </c>
      <c r="I129">
        <f t="shared" si="3"/>
        <v>7.0109303000000009</v>
      </c>
      <c r="J129">
        <f t="shared" si="3"/>
        <v>6.6148311000000009</v>
      </c>
      <c r="L129" t="s">
        <v>618</v>
      </c>
      <c r="M129">
        <v>0</v>
      </c>
      <c r="N129">
        <f t="shared" si="4"/>
        <v>0</v>
      </c>
    </row>
    <row r="130" spans="1:14" x14ac:dyDescent="0.2">
      <c r="A130" t="s">
        <v>248</v>
      </c>
      <c r="B130">
        <v>0.2510327</v>
      </c>
      <c r="C130">
        <v>-0.69140109999999999</v>
      </c>
      <c r="D130">
        <v>0.77388959999999996</v>
      </c>
      <c r="E130">
        <v>0.36315120000000001</v>
      </c>
      <c r="G130">
        <f t="shared" si="3"/>
        <v>8.5923487000000005</v>
      </c>
      <c r="H130">
        <f t="shared" si="3"/>
        <v>7.6499149000000006</v>
      </c>
      <c r="I130">
        <f t="shared" si="3"/>
        <v>9.1152056000000012</v>
      </c>
      <c r="J130">
        <f t="shared" ref="J130:J193" si="5">E130+8.341316</f>
        <v>8.7044672000000016</v>
      </c>
      <c r="L130" t="s">
        <v>467</v>
      </c>
      <c r="M130">
        <v>0</v>
      </c>
      <c r="N130">
        <f t="shared" si="4"/>
        <v>0</v>
      </c>
    </row>
    <row r="131" spans="1:14" x14ac:dyDescent="0.2">
      <c r="A131" t="s">
        <v>249</v>
      </c>
      <c r="B131">
        <v>3.9400978000000002</v>
      </c>
      <c r="C131">
        <v>2.4187417</v>
      </c>
      <c r="D131">
        <v>-1.3479300000000001</v>
      </c>
      <c r="E131">
        <v>-2.5034169999999998</v>
      </c>
      <c r="G131">
        <f t="shared" ref="G131:J194" si="6">B131+8.341316</f>
        <v>12.281413800000001</v>
      </c>
      <c r="H131">
        <f t="shared" si="6"/>
        <v>10.760057700000001</v>
      </c>
      <c r="I131">
        <f t="shared" si="6"/>
        <v>6.993386000000001</v>
      </c>
      <c r="J131">
        <f t="shared" si="5"/>
        <v>5.8378990000000011</v>
      </c>
      <c r="L131" t="s">
        <v>619</v>
      </c>
      <c r="M131">
        <v>0</v>
      </c>
      <c r="N131">
        <f t="shared" ref="N131:N194" si="7">IF(M131&lt;&gt;0,1,0)</f>
        <v>0</v>
      </c>
    </row>
    <row r="132" spans="1:14" x14ac:dyDescent="0.2">
      <c r="A132" t="s">
        <v>250</v>
      </c>
      <c r="B132">
        <v>3.4546437000000001</v>
      </c>
      <c r="C132">
        <v>1.9132929999999999</v>
      </c>
      <c r="D132">
        <v>5.0121580000000003</v>
      </c>
      <c r="E132">
        <v>3.87324</v>
      </c>
      <c r="G132">
        <f t="shared" si="6"/>
        <v>11.795959700000001</v>
      </c>
      <c r="H132">
        <f t="shared" si="6"/>
        <v>10.254609</v>
      </c>
      <c r="I132">
        <f t="shared" si="6"/>
        <v>13.353474000000002</v>
      </c>
      <c r="J132">
        <f t="shared" si="5"/>
        <v>12.214556000000002</v>
      </c>
      <c r="L132" t="s">
        <v>620</v>
      </c>
      <c r="M132">
        <v>0</v>
      </c>
      <c r="N132">
        <f t="shared" si="7"/>
        <v>0</v>
      </c>
    </row>
    <row r="133" spans="1:14" x14ac:dyDescent="0.2">
      <c r="A133" t="s">
        <v>251</v>
      </c>
      <c r="B133">
        <v>4.5416923000000002</v>
      </c>
      <c r="C133">
        <v>4.2662334</v>
      </c>
      <c r="D133">
        <v>-5.0844729999999998E-2</v>
      </c>
      <c r="E133">
        <v>0.33297956000000001</v>
      </c>
      <c r="G133">
        <f t="shared" si="6"/>
        <v>12.8830083</v>
      </c>
      <c r="H133">
        <f t="shared" si="6"/>
        <v>12.6075494</v>
      </c>
      <c r="I133">
        <f t="shared" si="6"/>
        <v>8.2904712700000012</v>
      </c>
      <c r="J133">
        <f t="shared" si="5"/>
        <v>8.6742955600000009</v>
      </c>
      <c r="L133" t="s">
        <v>621</v>
      </c>
      <c r="M133">
        <v>0</v>
      </c>
      <c r="N133">
        <f t="shared" si="7"/>
        <v>0</v>
      </c>
    </row>
    <row r="134" spans="1:14" x14ac:dyDescent="0.2">
      <c r="A134" t="s">
        <v>252</v>
      </c>
      <c r="B134">
        <v>1.3375471000000001</v>
      </c>
      <c r="C134">
        <v>1.3853495</v>
      </c>
      <c r="D134">
        <v>0.60133475000000003</v>
      </c>
      <c r="E134">
        <v>0.89483179999999996</v>
      </c>
      <c r="G134">
        <f t="shared" si="6"/>
        <v>9.6788631000000009</v>
      </c>
      <c r="H134">
        <f t="shared" si="6"/>
        <v>9.7266655000000011</v>
      </c>
      <c r="I134">
        <f t="shared" si="6"/>
        <v>8.9426507500000003</v>
      </c>
      <c r="J134">
        <f t="shared" si="5"/>
        <v>9.2361478000000012</v>
      </c>
      <c r="L134" t="s">
        <v>622</v>
      </c>
      <c r="M134">
        <v>0</v>
      </c>
      <c r="N134">
        <f t="shared" si="7"/>
        <v>0</v>
      </c>
    </row>
    <row r="135" spans="1:14" x14ac:dyDescent="0.2">
      <c r="A135" t="s">
        <v>253</v>
      </c>
      <c r="B135">
        <v>0.92457944000000003</v>
      </c>
      <c r="C135">
        <v>3.1329870000000003E-2</v>
      </c>
      <c r="D135">
        <v>-1.4289379</v>
      </c>
      <c r="E135">
        <v>-1.4464102999999999</v>
      </c>
      <c r="G135">
        <f t="shared" si="6"/>
        <v>9.2658954400000013</v>
      </c>
      <c r="H135">
        <f t="shared" si="6"/>
        <v>8.3726458700000013</v>
      </c>
      <c r="I135">
        <f t="shared" si="6"/>
        <v>6.9123781000000006</v>
      </c>
      <c r="J135">
        <f t="shared" si="5"/>
        <v>6.8949057000000007</v>
      </c>
      <c r="L135" t="s">
        <v>623</v>
      </c>
      <c r="M135">
        <v>0</v>
      </c>
      <c r="N135">
        <f t="shared" si="7"/>
        <v>0</v>
      </c>
    </row>
    <row r="136" spans="1:14" x14ac:dyDescent="0.2">
      <c r="A136" t="s">
        <v>254</v>
      </c>
      <c r="B136">
        <v>4.4688999999999997</v>
      </c>
      <c r="C136">
        <v>2.7121968000000001</v>
      </c>
      <c r="D136">
        <v>-3.7270150000000002</v>
      </c>
      <c r="E136">
        <v>-3.2391295000000002</v>
      </c>
      <c r="G136">
        <f t="shared" si="6"/>
        <v>12.810216</v>
      </c>
      <c r="H136">
        <f t="shared" si="6"/>
        <v>11.0535128</v>
      </c>
      <c r="I136">
        <f t="shared" si="6"/>
        <v>4.6143010000000011</v>
      </c>
      <c r="J136">
        <f t="shared" si="5"/>
        <v>5.1021865000000002</v>
      </c>
      <c r="L136" t="s">
        <v>624</v>
      </c>
      <c r="M136">
        <v>0</v>
      </c>
      <c r="N136">
        <f t="shared" si="7"/>
        <v>0</v>
      </c>
    </row>
    <row r="137" spans="1:14" x14ac:dyDescent="0.2">
      <c r="A137" t="s">
        <v>255</v>
      </c>
      <c r="B137">
        <v>0.63956400000000002</v>
      </c>
      <c r="C137">
        <v>-0.95253794999999997</v>
      </c>
      <c r="D137">
        <v>0.27946700000000002</v>
      </c>
      <c r="E137">
        <v>-0.65735030000000005</v>
      </c>
      <c r="G137">
        <f t="shared" si="6"/>
        <v>8.9808800000000009</v>
      </c>
      <c r="H137">
        <f t="shared" si="6"/>
        <v>7.3887780500000009</v>
      </c>
      <c r="I137">
        <f t="shared" si="6"/>
        <v>8.6207830000000012</v>
      </c>
      <c r="J137">
        <f t="shared" si="5"/>
        <v>7.6839657000000008</v>
      </c>
      <c r="L137" t="s">
        <v>591</v>
      </c>
      <c r="M137">
        <v>0.54825000000000002</v>
      </c>
      <c r="N137">
        <f t="shared" si="7"/>
        <v>1</v>
      </c>
    </row>
    <row r="138" spans="1:14" x14ac:dyDescent="0.2">
      <c r="A138" t="s">
        <v>256</v>
      </c>
      <c r="B138">
        <v>3.339537</v>
      </c>
      <c r="C138">
        <v>0.9998437</v>
      </c>
      <c r="D138">
        <v>-1.8224944999999999</v>
      </c>
      <c r="E138">
        <v>-2.7585286999999998</v>
      </c>
      <c r="G138">
        <f t="shared" si="6"/>
        <v>11.680853000000001</v>
      </c>
      <c r="H138">
        <f t="shared" si="6"/>
        <v>9.3411597000000004</v>
      </c>
      <c r="I138">
        <f t="shared" si="6"/>
        <v>6.5188215000000014</v>
      </c>
      <c r="J138">
        <f t="shared" si="5"/>
        <v>5.5827873000000015</v>
      </c>
      <c r="L138" t="s">
        <v>625</v>
      </c>
      <c r="M138">
        <v>0</v>
      </c>
      <c r="N138">
        <f t="shared" si="7"/>
        <v>0</v>
      </c>
    </row>
    <row r="139" spans="1:14" x14ac:dyDescent="0.2">
      <c r="A139" t="s">
        <v>257</v>
      </c>
      <c r="B139">
        <v>7.1469225999999999</v>
      </c>
      <c r="C139">
        <v>12.511559500000001</v>
      </c>
      <c r="D139">
        <v>-1.4912245</v>
      </c>
      <c r="E139">
        <v>-2.5208729999999999</v>
      </c>
      <c r="G139">
        <f t="shared" si="6"/>
        <v>15.488238600000001</v>
      </c>
      <c r="H139">
        <f t="shared" si="6"/>
        <v>20.852875500000003</v>
      </c>
      <c r="I139">
        <f t="shared" si="6"/>
        <v>6.8500915000000013</v>
      </c>
      <c r="J139">
        <f t="shared" si="5"/>
        <v>5.8204430000000009</v>
      </c>
      <c r="L139" t="s">
        <v>500</v>
      </c>
      <c r="M139">
        <v>0</v>
      </c>
      <c r="N139">
        <f t="shared" si="7"/>
        <v>0</v>
      </c>
    </row>
    <row r="140" spans="1:14" x14ac:dyDescent="0.2">
      <c r="A140" t="s">
        <v>258</v>
      </c>
      <c r="B140">
        <v>6.1413169999999999</v>
      </c>
      <c r="C140">
        <v>4.8410954000000004</v>
      </c>
      <c r="D140">
        <v>-0.28098792</v>
      </c>
      <c r="E140">
        <v>-1.9963340000000001</v>
      </c>
      <c r="G140">
        <f t="shared" si="6"/>
        <v>14.482633</v>
      </c>
      <c r="H140">
        <f t="shared" si="6"/>
        <v>13.182411400000001</v>
      </c>
      <c r="I140">
        <f t="shared" si="6"/>
        <v>8.0603280800000014</v>
      </c>
      <c r="J140">
        <f t="shared" si="5"/>
        <v>6.3449820000000008</v>
      </c>
      <c r="L140" t="s">
        <v>626</v>
      </c>
      <c r="M140">
        <v>-0.40189999999999998</v>
      </c>
      <c r="N140">
        <f t="shared" si="7"/>
        <v>1</v>
      </c>
    </row>
    <row r="141" spans="1:14" x14ac:dyDescent="0.2">
      <c r="A141" t="s">
        <v>259</v>
      </c>
      <c r="B141">
        <v>7.4804779999999997</v>
      </c>
      <c r="C141">
        <v>14.002732</v>
      </c>
      <c r="D141">
        <v>-1.7618081999999999</v>
      </c>
      <c r="E141">
        <v>-1.735366</v>
      </c>
      <c r="G141">
        <f t="shared" si="6"/>
        <v>15.821794000000001</v>
      </c>
      <c r="H141">
        <f t="shared" si="6"/>
        <v>22.344048000000001</v>
      </c>
      <c r="I141">
        <f t="shared" si="6"/>
        <v>6.5795078000000009</v>
      </c>
      <c r="J141">
        <f t="shared" si="5"/>
        <v>6.6059500000000009</v>
      </c>
      <c r="L141" t="s">
        <v>500</v>
      </c>
      <c r="M141">
        <v>0</v>
      </c>
      <c r="N141">
        <f t="shared" si="7"/>
        <v>0</v>
      </c>
    </row>
    <row r="142" spans="1:14" x14ac:dyDescent="0.2">
      <c r="A142" t="s">
        <v>260</v>
      </c>
      <c r="B142">
        <v>-3.7319244999999999</v>
      </c>
      <c r="C142">
        <v>-4.8060229999999997</v>
      </c>
      <c r="D142">
        <v>-2.7234492000000001</v>
      </c>
      <c r="E142">
        <v>-4.5123953999999999</v>
      </c>
      <c r="G142">
        <f t="shared" si="6"/>
        <v>4.609391500000001</v>
      </c>
      <c r="H142">
        <f t="shared" si="6"/>
        <v>3.5352930000000011</v>
      </c>
      <c r="I142">
        <f t="shared" si="6"/>
        <v>5.6178668000000007</v>
      </c>
      <c r="J142">
        <f t="shared" si="5"/>
        <v>3.8289206000000009</v>
      </c>
      <c r="L142" t="s">
        <v>627</v>
      </c>
      <c r="M142">
        <v>0</v>
      </c>
      <c r="N142">
        <f t="shared" si="7"/>
        <v>0</v>
      </c>
    </row>
    <row r="143" spans="1:14" x14ac:dyDescent="0.2">
      <c r="A143" t="s">
        <v>261</v>
      </c>
      <c r="B143">
        <v>-0.37238001999999998</v>
      </c>
      <c r="C143">
        <v>-0.89659434999999998</v>
      </c>
      <c r="D143">
        <v>-3.0019224000000002</v>
      </c>
      <c r="E143">
        <v>-2.9403948999999998</v>
      </c>
      <c r="G143">
        <f t="shared" si="6"/>
        <v>7.9689359800000013</v>
      </c>
      <c r="H143">
        <f t="shared" si="6"/>
        <v>7.4447216500000009</v>
      </c>
      <c r="I143">
        <f t="shared" si="6"/>
        <v>5.3393936000000011</v>
      </c>
      <c r="J143">
        <f t="shared" si="5"/>
        <v>5.4009211000000015</v>
      </c>
      <c r="L143" t="s">
        <v>628</v>
      </c>
      <c r="M143">
        <v>0</v>
      </c>
      <c r="N143">
        <f t="shared" si="7"/>
        <v>0</v>
      </c>
    </row>
    <row r="144" spans="1:14" x14ac:dyDescent="0.2">
      <c r="A144" t="s">
        <v>262</v>
      </c>
      <c r="B144">
        <v>2.1155474000000001</v>
      </c>
      <c r="C144">
        <v>0.53057679999999996</v>
      </c>
      <c r="D144">
        <v>1.729382</v>
      </c>
      <c r="E144">
        <v>0.58987856000000005</v>
      </c>
      <c r="G144">
        <f t="shared" si="6"/>
        <v>10.456863400000001</v>
      </c>
      <c r="H144">
        <f t="shared" si="6"/>
        <v>8.8718928000000012</v>
      </c>
      <c r="I144">
        <f t="shared" si="6"/>
        <v>10.070698</v>
      </c>
      <c r="J144">
        <f t="shared" si="5"/>
        <v>8.9311945600000016</v>
      </c>
      <c r="L144" t="s">
        <v>611</v>
      </c>
      <c r="M144">
        <v>0</v>
      </c>
      <c r="N144">
        <f t="shared" si="7"/>
        <v>0</v>
      </c>
    </row>
    <row r="145" spans="1:14" x14ac:dyDescent="0.2">
      <c r="A145" t="s">
        <v>263</v>
      </c>
      <c r="B145">
        <v>4.2819475999999996</v>
      </c>
      <c r="C145">
        <v>2.5978756000000001</v>
      </c>
      <c r="D145">
        <v>-2.1756584999999999</v>
      </c>
      <c r="E145">
        <v>-2.8757505000000001</v>
      </c>
      <c r="G145">
        <f t="shared" si="6"/>
        <v>12.623263600000001</v>
      </c>
      <c r="H145">
        <f t="shared" si="6"/>
        <v>10.939191600000001</v>
      </c>
      <c r="I145">
        <f t="shared" si="6"/>
        <v>6.1656575000000009</v>
      </c>
      <c r="J145">
        <f t="shared" si="5"/>
        <v>5.4655655000000003</v>
      </c>
      <c r="L145" t="s">
        <v>499</v>
      </c>
      <c r="M145">
        <v>0.40189999999999998</v>
      </c>
      <c r="N145">
        <f t="shared" si="7"/>
        <v>1</v>
      </c>
    </row>
    <row r="146" spans="1:14" x14ac:dyDescent="0.2">
      <c r="A146" t="s">
        <v>264</v>
      </c>
      <c r="B146">
        <v>4.3506974999999999</v>
      </c>
      <c r="C146">
        <v>2.4240917999999998</v>
      </c>
      <c r="D146">
        <v>-2.5024107</v>
      </c>
      <c r="E146">
        <v>-3.8551974000000002</v>
      </c>
      <c r="G146">
        <f t="shared" si="6"/>
        <v>12.692013500000002</v>
      </c>
      <c r="H146">
        <f t="shared" si="6"/>
        <v>10.7654078</v>
      </c>
      <c r="I146">
        <f t="shared" si="6"/>
        <v>5.8389053000000004</v>
      </c>
      <c r="J146">
        <f t="shared" si="5"/>
        <v>4.4861186000000011</v>
      </c>
      <c r="L146" t="s">
        <v>629</v>
      </c>
      <c r="M146">
        <v>0</v>
      </c>
      <c r="N146">
        <f t="shared" si="7"/>
        <v>0</v>
      </c>
    </row>
    <row r="147" spans="1:14" x14ac:dyDescent="0.2">
      <c r="A147" t="s">
        <v>265</v>
      </c>
      <c r="B147">
        <v>2.2674880000000002</v>
      </c>
      <c r="C147">
        <v>1.1251296</v>
      </c>
      <c r="D147">
        <v>-1.3377872</v>
      </c>
      <c r="E147">
        <v>-0.89812159999999996</v>
      </c>
      <c r="G147">
        <f t="shared" si="6"/>
        <v>10.608804000000001</v>
      </c>
      <c r="H147">
        <f t="shared" si="6"/>
        <v>9.4664456000000001</v>
      </c>
      <c r="I147">
        <f t="shared" si="6"/>
        <v>7.0035288000000007</v>
      </c>
      <c r="J147">
        <f t="shared" si="5"/>
        <v>7.4431944000000012</v>
      </c>
      <c r="L147" t="s">
        <v>551</v>
      </c>
      <c r="M147">
        <v>0</v>
      </c>
      <c r="N147">
        <f t="shared" si="7"/>
        <v>0</v>
      </c>
    </row>
    <row r="148" spans="1:14" x14ac:dyDescent="0.2">
      <c r="A148" t="s">
        <v>266</v>
      </c>
      <c r="B148">
        <v>-8.2038145</v>
      </c>
      <c r="C148">
        <v>-8.3413160000000008</v>
      </c>
      <c r="D148">
        <v>-3.4486941999999998</v>
      </c>
      <c r="E148">
        <v>-3.4171261999999998</v>
      </c>
      <c r="G148">
        <f t="shared" si="6"/>
        <v>0.13750150000000083</v>
      </c>
      <c r="H148">
        <f t="shared" si="6"/>
        <v>0</v>
      </c>
      <c r="I148">
        <f t="shared" si="6"/>
        <v>4.8926218000000006</v>
      </c>
      <c r="J148">
        <f t="shared" si="5"/>
        <v>4.9241898000000006</v>
      </c>
      <c r="L148" t="s">
        <v>630</v>
      </c>
      <c r="M148">
        <v>0</v>
      </c>
      <c r="N148">
        <f t="shared" si="7"/>
        <v>0</v>
      </c>
    </row>
    <row r="149" spans="1:14" x14ac:dyDescent="0.2">
      <c r="A149" t="s">
        <v>267</v>
      </c>
      <c r="B149">
        <v>0.63213735999999998</v>
      </c>
      <c r="C149">
        <v>0.40468132000000001</v>
      </c>
      <c r="D149">
        <v>-2.4181840000000001</v>
      </c>
      <c r="E149">
        <v>-1.0772098000000001</v>
      </c>
      <c r="G149">
        <f t="shared" si="6"/>
        <v>8.9734533600000006</v>
      </c>
      <c r="H149">
        <f t="shared" si="6"/>
        <v>8.7459973200000007</v>
      </c>
      <c r="I149">
        <f t="shared" si="6"/>
        <v>5.9231320000000007</v>
      </c>
      <c r="J149">
        <f t="shared" si="5"/>
        <v>7.2641062000000005</v>
      </c>
      <c r="L149" t="s">
        <v>537</v>
      </c>
      <c r="M149">
        <v>0.24229999999999999</v>
      </c>
      <c r="N149">
        <f t="shared" si="7"/>
        <v>1</v>
      </c>
    </row>
    <row r="150" spans="1:14" x14ac:dyDescent="0.2">
      <c r="A150" t="s">
        <v>268</v>
      </c>
      <c r="B150">
        <v>3.8043938000000002</v>
      </c>
      <c r="C150">
        <v>2.5452328</v>
      </c>
      <c r="D150">
        <v>-3.7805602999999999</v>
      </c>
      <c r="E150">
        <v>-4.2032976</v>
      </c>
      <c r="G150">
        <f t="shared" si="6"/>
        <v>12.145709800000001</v>
      </c>
      <c r="H150">
        <f t="shared" si="6"/>
        <v>10.8865488</v>
      </c>
      <c r="I150">
        <f t="shared" si="6"/>
        <v>4.5607557000000014</v>
      </c>
      <c r="J150">
        <f t="shared" si="5"/>
        <v>4.1380184000000009</v>
      </c>
      <c r="L150" t="s">
        <v>631</v>
      </c>
      <c r="M150">
        <v>0.54984999999999995</v>
      </c>
      <c r="N150">
        <f t="shared" si="7"/>
        <v>1</v>
      </c>
    </row>
    <row r="151" spans="1:14" x14ac:dyDescent="0.2">
      <c r="A151" t="s">
        <v>269</v>
      </c>
      <c r="B151">
        <v>-1.0864148</v>
      </c>
      <c r="C151">
        <v>-2.8294744000000001</v>
      </c>
      <c r="D151">
        <v>-5.5190349999999997</v>
      </c>
      <c r="E151">
        <v>-6.3132105000000003</v>
      </c>
      <c r="G151">
        <f t="shared" si="6"/>
        <v>7.2549012000000008</v>
      </c>
      <c r="H151">
        <f t="shared" si="6"/>
        <v>5.5118416000000003</v>
      </c>
      <c r="I151">
        <f t="shared" si="6"/>
        <v>2.8222810000000011</v>
      </c>
      <c r="J151">
        <f t="shared" si="5"/>
        <v>2.0281055000000006</v>
      </c>
      <c r="L151" t="s">
        <v>632</v>
      </c>
      <c r="M151">
        <v>0.27749999999999903</v>
      </c>
      <c r="N151">
        <f t="shared" si="7"/>
        <v>1</v>
      </c>
    </row>
    <row r="152" spans="1:14" x14ac:dyDescent="0.2">
      <c r="A152" t="s">
        <v>270</v>
      </c>
      <c r="B152">
        <v>-3.2134649999999998</v>
      </c>
      <c r="C152">
        <v>-3.9866066</v>
      </c>
      <c r="D152">
        <v>-1.3462403000000001</v>
      </c>
      <c r="E152">
        <v>-0.91946539999999999</v>
      </c>
      <c r="G152">
        <f t="shared" si="6"/>
        <v>5.1278510000000015</v>
      </c>
      <c r="H152">
        <f t="shared" si="6"/>
        <v>4.3547094000000008</v>
      </c>
      <c r="I152">
        <f t="shared" si="6"/>
        <v>6.995075700000001</v>
      </c>
      <c r="J152">
        <f t="shared" si="5"/>
        <v>7.4218506000000009</v>
      </c>
      <c r="L152" t="s">
        <v>633</v>
      </c>
      <c r="M152">
        <v>-0.34</v>
      </c>
      <c r="N152">
        <f t="shared" si="7"/>
        <v>1</v>
      </c>
    </row>
    <row r="153" spans="1:14" x14ac:dyDescent="0.2">
      <c r="A153" t="s">
        <v>271</v>
      </c>
      <c r="B153">
        <v>-2.4374218000000001</v>
      </c>
      <c r="C153">
        <v>-2.8008375000000001</v>
      </c>
      <c r="D153">
        <v>-2.6628536999999999</v>
      </c>
      <c r="E153">
        <v>-2.6390180000000001</v>
      </c>
      <c r="G153">
        <f t="shared" si="6"/>
        <v>5.9038942000000008</v>
      </c>
      <c r="H153">
        <f t="shared" si="6"/>
        <v>5.5404785000000007</v>
      </c>
      <c r="I153">
        <f t="shared" si="6"/>
        <v>5.6784623000000014</v>
      </c>
      <c r="J153">
        <f t="shared" si="5"/>
        <v>5.7022980000000008</v>
      </c>
      <c r="L153" t="s">
        <v>543</v>
      </c>
      <c r="M153">
        <v>0.20230000000000001</v>
      </c>
      <c r="N153">
        <f t="shared" si="7"/>
        <v>1</v>
      </c>
    </row>
    <row r="154" spans="1:14" x14ac:dyDescent="0.2">
      <c r="A154" t="s">
        <v>272</v>
      </c>
      <c r="B154">
        <v>5.2590437000000003</v>
      </c>
      <c r="C154">
        <v>4.5714649999999999</v>
      </c>
      <c r="D154">
        <v>-1.3113754</v>
      </c>
      <c r="E154">
        <v>-3.4227889999999999</v>
      </c>
      <c r="G154">
        <f t="shared" si="6"/>
        <v>13.600359700000002</v>
      </c>
      <c r="H154">
        <f t="shared" si="6"/>
        <v>12.912781000000001</v>
      </c>
      <c r="I154">
        <f t="shared" si="6"/>
        <v>7.0299406000000007</v>
      </c>
      <c r="J154">
        <f t="shared" si="5"/>
        <v>4.918527000000001</v>
      </c>
      <c r="L154" t="s">
        <v>634</v>
      </c>
      <c r="M154">
        <v>7.7200000000000005E-2</v>
      </c>
      <c r="N154">
        <f t="shared" si="7"/>
        <v>1</v>
      </c>
    </row>
    <row r="155" spans="1:14" x14ac:dyDescent="0.2">
      <c r="A155" t="s">
        <v>273</v>
      </c>
      <c r="B155">
        <v>6.2508039999999996</v>
      </c>
      <c r="C155">
        <v>4.7643414000000002</v>
      </c>
      <c r="D155">
        <v>1.3648818</v>
      </c>
      <c r="E155">
        <v>0.74385199999999996</v>
      </c>
      <c r="G155">
        <f t="shared" si="6"/>
        <v>14.592120000000001</v>
      </c>
      <c r="H155">
        <f t="shared" si="6"/>
        <v>13.105657400000002</v>
      </c>
      <c r="I155">
        <f t="shared" si="6"/>
        <v>9.7061978000000018</v>
      </c>
      <c r="J155">
        <f t="shared" si="5"/>
        <v>9.0851680000000012</v>
      </c>
      <c r="L155" t="s">
        <v>591</v>
      </c>
      <c r="M155">
        <v>7.7200000000000005E-2</v>
      </c>
      <c r="N155">
        <f t="shared" si="7"/>
        <v>1</v>
      </c>
    </row>
    <row r="156" spans="1:14" x14ac:dyDescent="0.2">
      <c r="A156" t="s">
        <v>274</v>
      </c>
      <c r="B156">
        <v>0.30366885999999998</v>
      </c>
      <c r="C156">
        <v>-1.0983959999999999</v>
      </c>
      <c r="D156">
        <v>3.5726971999999999</v>
      </c>
      <c r="E156">
        <v>0.89182793999999999</v>
      </c>
      <c r="G156">
        <f t="shared" si="6"/>
        <v>8.644984860000001</v>
      </c>
      <c r="H156">
        <f t="shared" si="6"/>
        <v>7.2429200000000007</v>
      </c>
      <c r="I156">
        <f t="shared" si="6"/>
        <v>11.914013200000001</v>
      </c>
      <c r="J156">
        <f t="shared" si="5"/>
        <v>9.2331439400000015</v>
      </c>
      <c r="L156" t="s">
        <v>591</v>
      </c>
      <c r="M156">
        <v>7.7200000000000005E-2</v>
      </c>
      <c r="N156">
        <f t="shared" si="7"/>
        <v>1</v>
      </c>
    </row>
    <row r="157" spans="1:14" x14ac:dyDescent="0.2">
      <c r="A157" t="s">
        <v>275</v>
      </c>
      <c r="B157">
        <v>4.1970672999999996</v>
      </c>
      <c r="C157">
        <v>3.2131552999999999</v>
      </c>
      <c r="D157">
        <v>-1.9735193</v>
      </c>
      <c r="E157">
        <v>-2.2294611999999998</v>
      </c>
      <c r="G157">
        <f t="shared" si="6"/>
        <v>12.5383833</v>
      </c>
      <c r="H157">
        <f t="shared" si="6"/>
        <v>11.554471300000001</v>
      </c>
      <c r="I157">
        <f t="shared" si="6"/>
        <v>6.3677967000000013</v>
      </c>
      <c r="J157">
        <f t="shared" si="5"/>
        <v>6.1118548000000015</v>
      </c>
      <c r="L157" t="s">
        <v>635</v>
      </c>
      <c r="M157">
        <v>0.29599999999999999</v>
      </c>
      <c r="N157">
        <f t="shared" si="7"/>
        <v>1</v>
      </c>
    </row>
    <row r="158" spans="1:14" x14ac:dyDescent="0.2">
      <c r="A158" t="s">
        <v>276</v>
      </c>
      <c r="B158">
        <v>-3.7670732000000002E-3</v>
      </c>
      <c r="C158">
        <v>-2.5409297999999998</v>
      </c>
      <c r="D158">
        <v>1.2020488</v>
      </c>
      <c r="E158">
        <v>-0.29819941999999999</v>
      </c>
      <c r="G158">
        <f t="shared" si="6"/>
        <v>8.3375489268000003</v>
      </c>
      <c r="H158">
        <f t="shared" si="6"/>
        <v>5.800386200000001</v>
      </c>
      <c r="I158">
        <f t="shared" si="6"/>
        <v>9.5433648000000009</v>
      </c>
      <c r="J158">
        <f t="shared" si="5"/>
        <v>8.0431165800000013</v>
      </c>
      <c r="L158" t="s">
        <v>636</v>
      </c>
      <c r="M158">
        <v>0</v>
      </c>
      <c r="N158">
        <f t="shared" si="7"/>
        <v>0</v>
      </c>
    </row>
    <row r="159" spans="1:14" x14ac:dyDescent="0.2">
      <c r="A159" t="s">
        <v>277</v>
      </c>
      <c r="B159">
        <v>-1.5367911000000001</v>
      </c>
      <c r="C159">
        <v>-2.3500985999999999</v>
      </c>
      <c r="D159">
        <v>-3.5940203999999998</v>
      </c>
      <c r="E159">
        <v>-3.0633759999999999</v>
      </c>
      <c r="G159">
        <f t="shared" si="6"/>
        <v>6.8045249000000005</v>
      </c>
      <c r="H159">
        <f t="shared" si="6"/>
        <v>5.9912174000000009</v>
      </c>
      <c r="I159">
        <f t="shared" si="6"/>
        <v>4.7472956000000011</v>
      </c>
      <c r="J159">
        <f t="shared" si="5"/>
        <v>5.277940000000001</v>
      </c>
      <c r="L159" t="s">
        <v>525</v>
      </c>
      <c r="M159">
        <v>0</v>
      </c>
      <c r="N159">
        <f t="shared" si="7"/>
        <v>0</v>
      </c>
    </row>
    <row r="160" spans="1:14" x14ac:dyDescent="0.2">
      <c r="A160" t="s">
        <v>278</v>
      </c>
      <c r="B160">
        <v>-2.7872615000000001</v>
      </c>
      <c r="C160">
        <v>-2.8375024999999998</v>
      </c>
      <c r="D160">
        <v>-3.8516694999999999</v>
      </c>
      <c r="E160">
        <v>-2.2010288</v>
      </c>
      <c r="G160">
        <f t="shared" si="6"/>
        <v>5.5540545000000012</v>
      </c>
      <c r="H160">
        <f t="shared" si="6"/>
        <v>5.5038135000000015</v>
      </c>
      <c r="I160">
        <f t="shared" si="6"/>
        <v>4.489646500000001</v>
      </c>
      <c r="J160">
        <f t="shared" si="5"/>
        <v>6.1402872000000013</v>
      </c>
      <c r="L160" t="s">
        <v>470</v>
      </c>
      <c r="M160">
        <v>0</v>
      </c>
      <c r="N160">
        <f t="shared" si="7"/>
        <v>0</v>
      </c>
    </row>
    <row r="161" spans="1:14" x14ac:dyDescent="0.2">
      <c r="A161" t="s">
        <v>279</v>
      </c>
      <c r="B161">
        <v>1.2850193999999999</v>
      </c>
      <c r="C161">
        <v>1.214542</v>
      </c>
      <c r="D161">
        <v>-1.1476762</v>
      </c>
      <c r="E161">
        <v>-0.49542533999999999</v>
      </c>
      <c r="G161">
        <f t="shared" si="6"/>
        <v>9.6263354000000003</v>
      </c>
      <c r="H161">
        <f t="shared" si="6"/>
        <v>9.5558580000000006</v>
      </c>
      <c r="I161">
        <f t="shared" si="6"/>
        <v>7.1936398000000006</v>
      </c>
      <c r="J161">
        <f t="shared" si="5"/>
        <v>7.8458906600000011</v>
      </c>
      <c r="L161" t="s">
        <v>637</v>
      </c>
      <c r="M161">
        <v>0</v>
      </c>
      <c r="N161">
        <f t="shared" si="7"/>
        <v>0</v>
      </c>
    </row>
    <row r="162" spans="1:14" x14ac:dyDescent="0.2">
      <c r="A162" t="s">
        <v>280</v>
      </c>
      <c r="B162">
        <v>-3.2579525</v>
      </c>
      <c r="C162">
        <v>-3.4642653000000001</v>
      </c>
      <c r="D162">
        <v>-2.6311665</v>
      </c>
      <c r="E162">
        <v>-3.9989113999999999</v>
      </c>
      <c r="G162">
        <f t="shared" si="6"/>
        <v>5.0833635000000008</v>
      </c>
      <c r="H162">
        <f t="shared" si="6"/>
        <v>4.8770507000000007</v>
      </c>
      <c r="I162">
        <f t="shared" si="6"/>
        <v>5.7101495000000009</v>
      </c>
      <c r="J162">
        <f t="shared" si="5"/>
        <v>4.3424046000000009</v>
      </c>
      <c r="L162" t="s">
        <v>638</v>
      </c>
      <c r="M162">
        <v>0</v>
      </c>
      <c r="N162">
        <f t="shared" si="7"/>
        <v>0</v>
      </c>
    </row>
    <row r="163" spans="1:14" x14ac:dyDescent="0.2">
      <c r="A163" t="s">
        <v>281</v>
      </c>
      <c r="B163">
        <v>0.56022704000000001</v>
      </c>
      <c r="C163">
        <v>-0.47780716000000001</v>
      </c>
      <c r="D163">
        <v>-1.0050967</v>
      </c>
      <c r="E163">
        <v>-1.0912914</v>
      </c>
      <c r="G163">
        <f t="shared" si="6"/>
        <v>8.90154304</v>
      </c>
      <c r="H163">
        <f t="shared" si="6"/>
        <v>7.8635088400000006</v>
      </c>
      <c r="I163">
        <f t="shared" si="6"/>
        <v>7.3362193000000007</v>
      </c>
      <c r="J163">
        <f t="shared" si="5"/>
        <v>7.2500246000000006</v>
      </c>
      <c r="L163" t="s">
        <v>639</v>
      </c>
      <c r="M163">
        <v>0</v>
      </c>
      <c r="N163">
        <f t="shared" si="7"/>
        <v>0</v>
      </c>
    </row>
    <row r="164" spans="1:14" x14ac:dyDescent="0.2">
      <c r="A164" t="s">
        <v>282</v>
      </c>
      <c r="B164">
        <v>-2.0726173000000001</v>
      </c>
      <c r="C164">
        <v>-1.4896938</v>
      </c>
      <c r="D164">
        <v>-1.2292604</v>
      </c>
      <c r="E164">
        <v>-1.7300816999999999</v>
      </c>
      <c r="G164">
        <f t="shared" si="6"/>
        <v>6.2686987000000007</v>
      </c>
      <c r="H164">
        <f t="shared" si="6"/>
        <v>6.8516222000000013</v>
      </c>
      <c r="I164">
        <f t="shared" si="6"/>
        <v>7.1120556000000006</v>
      </c>
      <c r="J164">
        <f t="shared" si="5"/>
        <v>6.6112343000000013</v>
      </c>
      <c r="L164" t="s">
        <v>640</v>
      </c>
      <c r="M164">
        <v>0</v>
      </c>
      <c r="N164">
        <f t="shared" si="7"/>
        <v>0</v>
      </c>
    </row>
    <row r="165" spans="1:14" x14ac:dyDescent="0.2">
      <c r="A165" t="s">
        <v>283</v>
      </c>
      <c r="B165">
        <v>3.8428811999999999</v>
      </c>
      <c r="C165">
        <v>3.2270021</v>
      </c>
      <c r="D165">
        <v>1.0869614999999999</v>
      </c>
      <c r="E165">
        <v>-9.5112319999999997E-3</v>
      </c>
      <c r="G165">
        <f t="shared" si="6"/>
        <v>12.1841972</v>
      </c>
      <c r="H165">
        <f t="shared" si="6"/>
        <v>11.568318100000001</v>
      </c>
      <c r="I165">
        <f t="shared" si="6"/>
        <v>9.4282775000000001</v>
      </c>
      <c r="J165">
        <f t="shared" si="5"/>
        <v>8.3318047680000014</v>
      </c>
      <c r="L165" t="s">
        <v>641</v>
      </c>
      <c r="M165">
        <v>-0.62490000000000001</v>
      </c>
      <c r="N165">
        <f t="shared" si="7"/>
        <v>1</v>
      </c>
    </row>
    <row r="166" spans="1:14" x14ac:dyDescent="0.2">
      <c r="A166" t="s">
        <v>284</v>
      </c>
      <c r="B166">
        <v>1.1817367000000001</v>
      </c>
      <c r="C166">
        <v>0.64904295999999995</v>
      </c>
      <c r="D166">
        <v>-1.6354333999999999</v>
      </c>
      <c r="E166">
        <v>-3.6624330999999999</v>
      </c>
      <c r="G166">
        <f t="shared" si="6"/>
        <v>9.5230527000000009</v>
      </c>
      <c r="H166">
        <f t="shared" si="6"/>
        <v>8.99035896</v>
      </c>
      <c r="I166">
        <f t="shared" si="6"/>
        <v>6.7058826000000007</v>
      </c>
      <c r="J166">
        <f t="shared" si="5"/>
        <v>4.6788829000000014</v>
      </c>
      <c r="L166" t="s">
        <v>642</v>
      </c>
      <c r="M166">
        <v>0</v>
      </c>
      <c r="N166">
        <f t="shared" si="7"/>
        <v>0</v>
      </c>
    </row>
    <row r="167" spans="1:14" x14ac:dyDescent="0.2">
      <c r="A167" t="s">
        <v>285</v>
      </c>
      <c r="B167">
        <v>7.6397419999999994E-2</v>
      </c>
      <c r="C167">
        <v>-1.3657319999999999</v>
      </c>
      <c r="D167">
        <v>-2.5484390000000001</v>
      </c>
      <c r="E167">
        <v>-3.1383510000000001</v>
      </c>
      <c r="G167">
        <f t="shared" si="6"/>
        <v>8.4177134200000001</v>
      </c>
      <c r="H167">
        <f t="shared" si="6"/>
        <v>6.9755840000000013</v>
      </c>
      <c r="I167">
        <f t="shared" si="6"/>
        <v>5.7928770000000007</v>
      </c>
      <c r="J167">
        <f t="shared" si="5"/>
        <v>5.2029650000000007</v>
      </c>
      <c r="L167" t="s">
        <v>643</v>
      </c>
      <c r="M167">
        <v>0</v>
      </c>
      <c r="N167">
        <f t="shared" si="7"/>
        <v>0</v>
      </c>
    </row>
    <row r="168" spans="1:14" x14ac:dyDescent="0.2">
      <c r="A168" t="s">
        <v>286</v>
      </c>
      <c r="B168">
        <v>3.8543672999999998</v>
      </c>
      <c r="C168">
        <v>3.0634174000000001</v>
      </c>
      <c r="D168">
        <v>0.42219895000000002</v>
      </c>
      <c r="E168">
        <v>0.83384024999999995</v>
      </c>
      <c r="G168">
        <f t="shared" si="6"/>
        <v>12.195683300000001</v>
      </c>
      <c r="H168">
        <f t="shared" si="6"/>
        <v>11.404733400000001</v>
      </c>
      <c r="I168">
        <f t="shared" si="6"/>
        <v>8.7635149500000011</v>
      </c>
      <c r="J168">
        <f t="shared" si="5"/>
        <v>9.1751562500000006</v>
      </c>
      <c r="L168" t="s">
        <v>600</v>
      </c>
      <c r="M168">
        <v>0</v>
      </c>
      <c r="N168">
        <f t="shared" si="7"/>
        <v>0</v>
      </c>
    </row>
    <row r="169" spans="1:14" x14ac:dyDescent="0.2">
      <c r="A169" t="s">
        <v>287</v>
      </c>
      <c r="B169">
        <v>0.98203209999999996</v>
      </c>
      <c r="C169">
        <v>-0.19200872999999999</v>
      </c>
      <c r="D169">
        <v>0.13765657000000001</v>
      </c>
      <c r="E169">
        <v>-0.61784090000000003</v>
      </c>
      <c r="G169">
        <f t="shared" si="6"/>
        <v>9.3233481000000005</v>
      </c>
      <c r="H169">
        <f t="shared" si="6"/>
        <v>8.1493072700000013</v>
      </c>
      <c r="I169">
        <f t="shared" si="6"/>
        <v>8.4789725700000016</v>
      </c>
      <c r="J169">
        <f t="shared" si="5"/>
        <v>7.7234751000000008</v>
      </c>
      <c r="L169" t="s">
        <v>644</v>
      </c>
      <c r="M169">
        <v>0</v>
      </c>
      <c r="N169">
        <f t="shared" si="7"/>
        <v>0</v>
      </c>
    </row>
    <row r="170" spans="1:14" x14ac:dyDescent="0.2">
      <c r="A170" t="s">
        <v>288</v>
      </c>
      <c r="B170">
        <v>-3.6596234000000001</v>
      </c>
      <c r="C170">
        <v>-4.3565864999999997</v>
      </c>
      <c r="D170">
        <v>-2.3795500000000001</v>
      </c>
      <c r="E170">
        <v>-2.8939509999999999</v>
      </c>
      <c r="G170">
        <f t="shared" si="6"/>
        <v>4.6816926000000008</v>
      </c>
      <c r="H170">
        <f t="shared" si="6"/>
        <v>3.9847295000000011</v>
      </c>
      <c r="I170">
        <f t="shared" si="6"/>
        <v>5.9617660000000008</v>
      </c>
      <c r="J170">
        <f t="shared" si="5"/>
        <v>5.4473650000000013</v>
      </c>
      <c r="L170" t="s">
        <v>645</v>
      </c>
      <c r="M170">
        <v>0</v>
      </c>
      <c r="N170">
        <f t="shared" si="7"/>
        <v>0</v>
      </c>
    </row>
    <row r="171" spans="1:14" x14ac:dyDescent="0.2">
      <c r="A171" t="s">
        <v>289</v>
      </c>
      <c r="B171">
        <v>-3.0798054000000001</v>
      </c>
      <c r="C171">
        <v>-3.6784276999999999</v>
      </c>
      <c r="D171">
        <v>0.66265445999999995</v>
      </c>
      <c r="E171">
        <v>-1.0003617</v>
      </c>
      <c r="G171">
        <f t="shared" si="6"/>
        <v>5.2615106000000011</v>
      </c>
      <c r="H171">
        <f t="shared" si="6"/>
        <v>4.6628883000000005</v>
      </c>
      <c r="I171">
        <f t="shared" si="6"/>
        <v>9.0039704600000015</v>
      </c>
      <c r="J171">
        <f t="shared" si="5"/>
        <v>7.3409543000000008</v>
      </c>
      <c r="L171" t="s">
        <v>646</v>
      </c>
      <c r="M171">
        <v>-0.45855000000000001</v>
      </c>
      <c r="N171">
        <f t="shared" si="7"/>
        <v>1</v>
      </c>
    </row>
    <row r="172" spans="1:14" x14ac:dyDescent="0.2">
      <c r="A172" t="s">
        <v>290</v>
      </c>
      <c r="B172">
        <v>3.8348211999999999</v>
      </c>
      <c r="C172">
        <v>3.4601603000000001</v>
      </c>
      <c r="D172">
        <v>-5.4785209999999998</v>
      </c>
      <c r="E172">
        <v>-5.8939376000000001</v>
      </c>
      <c r="G172">
        <f t="shared" si="6"/>
        <v>12.176137200000001</v>
      </c>
      <c r="H172">
        <f t="shared" si="6"/>
        <v>11.801476300000001</v>
      </c>
      <c r="I172">
        <f t="shared" si="6"/>
        <v>2.8627950000000011</v>
      </c>
      <c r="J172">
        <f t="shared" si="5"/>
        <v>2.4473784000000007</v>
      </c>
      <c r="L172" t="s">
        <v>647</v>
      </c>
      <c r="M172">
        <v>0.42149999999999999</v>
      </c>
      <c r="N172">
        <f t="shared" si="7"/>
        <v>1</v>
      </c>
    </row>
    <row r="173" spans="1:14" x14ac:dyDescent="0.2">
      <c r="A173" t="s">
        <v>291</v>
      </c>
      <c r="B173">
        <v>2.9264812</v>
      </c>
      <c r="C173">
        <v>1.8433371999999999</v>
      </c>
      <c r="D173">
        <v>0.45235663999999998</v>
      </c>
      <c r="E173">
        <v>-0.11143434000000001</v>
      </c>
      <c r="G173">
        <f t="shared" si="6"/>
        <v>11.2677972</v>
      </c>
      <c r="H173">
        <f t="shared" si="6"/>
        <v>10.184653200000001</v>
      </c>
      <c r="I173">
        <f t="shared" si="6"/>
        <v>8.7936726400000005</v>
      </c>
      <c r="J173">
        <f t="shared" si="5"/>
        <v>8.2298816600000002</v>
      </c>
      <c r="L173" t="s">
        <v>543</v>
      </c>
      <c r="M173">
        <v>0</v>
      </c>
      <c r="N173">
        <f t="shared" si="7"/>
        <v>0</v>
      </c>
    </row>
    <row r="174" spans="1:14" x14ac:dyDescent="0.2">
      <c r="A174" t="s">
        <v>292</v>
      </c>
      <c r="B174">
        <v>-4.5157084000000003</v>
      </c>
      <c r="C174">
        <v>-4.6922819999999996</v>
      </c>
      <c r="D174">
        <v>-0.24479192</v>
      </c>
      <c r="E174">
        <v>-1.6429511000000001</v>
      </c>
      <c r="G174">
        <f t="shared" si="6"/>
        <v>3.8256076000000006</v>
      </c>
      <c r="H174">
        <f t="shared" si="6"/>
        <v>3.6490340000000012</v>
      </c>
      <c r="I174">
        <f t="shared" si="6"/>
        <v>8.09652408</v>
      </c>
      <c r="J174">
        <f t="shared" si="5"/>
        <v>6.6983649000000005</v>
      </c>
      <c r="L174" t="s">
        <v>648</v>
      </c>
      <c r="M174">
        <v>0.36120000000000002</v>
      </c>
      <c r="N174">
        <f t="shared" si="7"/>
        <v>1</v>
      </c>
    </row>
    <row r="175" spans="1:14" x14ac:dyDescent="0.2">
      <c r="A175" t="s">
        <v>293</v>
      </c>
      <c r="B175">
        <v>-0.94981813000000004</v>
      </c>
      <c r="C175">
        <v>-1.6312515000000001</v>
      </c>
      <c r="D175">
        <v>-2.7301128000000001</v>
      </c>
      <c r="E175">
        <v>-3.2811050000000002</v>
      </c>
      <c r="G175">
        <f t="shared" si="6"/>
        <v>7.3914978700000011</v>
      </c>
      <c r="H175">
        <f t="shared" si="6"/>
        <v>6.7100645000000005</v>
      </c>
      <c r="I175">
        <f t="shared" si="6"/>
        <v>5.6112032000000003</v>
      </c>
      <c r="J175">
        <f t="shared" si="5"/>
        <v>5.0602110000000007</v>
      </c>
      <c r="L175" t="s">
        <v>591</v>
      </c>
      <c r="M175">
        <v>0</v>
      </c>
      <c r="N175">
        <f t="shared" si="7"/>
        <v>0</v>
      </c>
    </row>
    <row r="176" spans="1:14" x14ac:dyDescent="0.2">
      <c r="A176" t="s">
        <v>294</v>
      </c>
      <c r="B176">
        <v>0.13250344999999999</v>
      </c>
      <c r="C176">
        <v>-0.45866728000000001</v>
      </c>
      <c r="D176">
        <v>3.2722869999999999</v>
      </c>
      <c r="E176">
        <v>2.5564485000000001</v>
      </c>
      <c r="G176">
        <f t="shared" si="6"/>
        <v>8.4738194500000006</v>
      </c>
      <c r="H176">
        <f t="shared" si="6"/>
        <v>7.8826487200000006</v>
      </c>
      <c r="I176">
        <f t="shared" si="6"/>
        <v>11.613603000000001</v>
      </c>
      <c r="J176">
        <f t="shared" si="5"/>
        <v>10.897764500000001</v>
      </c>
      <c r="L176" t="s">
        <v>569</v>
      </c>
      <c r="M176">
        <v>0.1779</v>
      </c>
      <c r="N176">
        <f t="shared" si="7"/>
        <v>1</v>
      </c>
    </row>
    <row r="177" spans="1:14" x14ac:dyDescent="0.2">
      <c r="A177" t="s">
        <v>294</v>
      </c>
      <c r="B177">
        <v>0.13250344999999999</v>
      </c>
      <c r="C177">
        <v>-0.45866728000000001</v>
      </c>
      <c r="D177">
        <v>3.2722869999999999</v>
      </c>
      <c r="E177">
        <v>2.5564485000000001</v>
      </c>
      <c r="G177">
        <f t="shared" si="6"/>
        <v>8.4738194500000006</v>
      </c>
      <c r="H177">
        <f t="shared" si="6"/>
        <v>7.8826487200000006</v>
      </c>
      <c r="I177">
        <f t="shared" si="6"/>
        <v>11.613603000000001</v>
      </c>
      <c r="J177">
        <f t="shared" si="5"/>
        <v>10.897764500000001</v>
      </c>
      <c r="L177" t="s">
        <v>569</v>
      </c>
      <c r="M177">
        <v>0.1779</v>
      </c>
      <c r="N177">
        <f t="shared" si="7"/>
        <v>1</v>
      </c>
    </row>
    <row r="178" spans="1:14" x14ac:dyDescent="0.2">
      <c r="A178" t="s">
        <v>295</v>
      </c>
      <c r="B178">
        <v>3.5340040000000003E-2</v>
      </c>
      <c r="C178">
        <v>-1.1868703</v>
      </c>
      <c r="D178">
        <v>1.6195698000000001</v>
      </c>
      <c r="E178">
        <v>1.6254312</v>
      </c>
      <c r="G178">
        <f t="shared" si="6"/>
        <v>8.3766560400000003</v>
      </c>
      <c r="H178">
        <f t="shared" si="6"/>
        <v>7.154445700000001</v>
      </c>
      <c r="I178">
        <f t="shared" si="6"/>
        <v>9.9608858000000016</v>
      </c>
      <c r="J178">
        <f t="shared" si="5"/>
        <v>9.9667472000000004</v>
      </c>
      <c r="L178" t="s">
        <v>591</v>
      </c>
      <c r="M178">
        <v>-0.47670000000000001</v>
      </c>
      <c r="N178">
        <f t="shared" si="7"/>
        <v>1</v>
      </c>
    </row>
    <row r="179" spans="1:14" x14ac:dyDescent="0.2">
      <c r="A179" t="s">
        <v>296</v>
      </c>
      <c r="B179">
        <v>-1.9009929000000001</v>
      </c>
      <c r="C179">
        <v>-2.2639523000000001</v>
      </c>
      <c r="D179">
        <v>9.9987804999999999E-2</v>
      </c>
      <c r="E179">
        <v>-0.11950355999999999</v>
      </c>
      <c r="G179">
        <f t="shared" si="6"/>
        <v>6.4403231000000005</v>
      </c>
      <c r="H179">
        <f t="shared" si="6"/>
        <v>6.0773637000000011</v>
      </c>
      <c r="I179">
        <f t="shared" si="6"/>
        <v>8.4413038050000004</v>
      </c>
      <c r="J179">
        <f t="shared" si="5"/>
        <v>8.2218124400000008</v>
      </c>
      <c r="L179" t="s">
        <v>649</v>
      </c>
      <c r="M179">
        <v>0</v>
      </c>
      <c r="N179">
        <f t="shared" si="7"/>
        <v>0</v>
      </c>
    </row>
    <row r="180" spans="1:14" x14ac:dyDescent="0.2">
      <c r="A180" t="s">
        <v>297</v>
      </c>
      <c r="B180">
        <v>-3.707284</v>
      </c>
      <c r="C180">
        <v>-4.2549466999999996</v>
      </c>
      <c r="D180">
        <v>-3.7318153000000001</v>
      </c>
      <c r="E180">
        <v>-3.9248843</v>
      </c>
      <c r="G180">
        <f t="shared" si="6"/>
        <v>4.6340320000000013</v>
      </c>
      <c r="H180">
        <f t="shared" si="6"/>
        <v>4.0863693000000012</v>
      </c>
      <c r="I180">
        <f t="shared" si="6"/>
        <v>4.6095007000000008</v>
      </c>
      <c r="J180">
        <f t="shared" si="5"/>
        <v>4.4164317000000004</v>
      </c>
      <c r="L180" t="s">
        <v>569</v>
      </c>
      <c r="M180">
        <v>0</v>
      </c>
      <c r="N180">
        <f t="shared" si="7"/>
        <v>0</v>
      </c>
    </row>
    <row r="181" spans="1:14" x14ac:dyDescent="0.2">
      <c r="A181" t="s">
        <v>298</v>
      </c>
      <c r="B181">
        <v>-3.3977716999999998E-2</v>
      </c>
      <c r="C181">
        <v>-0.71078010000000003</v>
      </c>
      <c r="D181">
        <v>-1.5086396</v>
      </c>
      <c r="E181">
        <v>-2.1760644999999998</v>
      </c>
      <c r="G181">
        <f t="shared" si="6"/>
        <v>8.307338283</v>
      </c>
      <c r="H181">
        <f t="shared" si="6"/>
        <v>7.6305359000000008</v>
      </c>
      <c r="I181">
        <f t="shared" si="6"/>
        <v>6.8326764000000004</v>
      </c>
      <c r="J181">
        <f t="shared" si="5"/>
        <v>6.165251500000001</v>
      </c>
      <c r="L181" t="s">
        <v>650</v>
      </c>
      <c r="M181">
        <v>0.25831999999999999</v>
      </c>
      <c r="N181">
        <f t="shared" si="7"/>
        <v>1</v>
      </c>
    </row>
    <row r="182" spans="1:14" x14ac:dyDescent="0.2">
      <c r="A182" t="s">
        <v>299</v>
      </c>
      <c r="B182">
        <v>-1.5049593000000001</v>
      </c>
      <c r="C182">
        <v>-2.3755107</v>
      </c>
      <c r="D182">
        <v>-2.6168783000000002</v>
      </c>
      <c r="E182">
        <v>-2.3211154999999999</v>
      </c>
      <c r="G182">
        <f t="shared" si="6"/>
        <v>6.8363567000000005</v>
      </c>
      <c r="H182">
        <f t="shared" si="6"/>
        <v>5.9658053000000013</v>
      </c>
      <c r="I182">
        <f t="shared" si="6"/>
        <v>5.7244377000000011</v>
      </c>
      <c r="J182">
        <f t="shared" si="5"/>
        <v>6.0202005000000014</v>
      </c>
      <c r="L182" t="s">
        <v>651</v>
      </c>
      <c r="M182">
        <v>0</v>
      </c>
      <c r="N182">
        <f t="shared" si="7"/>
        <v>0</v>
      </c>
    </row>
    <row r="183" spans="1:14" x14ac:dyDescent="0.2">
      <c r="A183" t="s">
        <v>300</v>
      </c>
      <c r="B183">
        <v>0.61530596000000004</v>
      </c>
      <c r="C183">
        <v>1.1375383999999999</v>
      </c>
      <c r="D183">
        <v>1.3476131</v>
      </c>
      <c r="E183">
        <v>0.48796093000000001</v>
      </c>
      <c r="G183">
        <f t="shared" si="6"/>
        <v>8.9566219600000014</v>
      </c>
      <c r="H183">
        <f t="shared" si="6"/>
        <v>9.4788544000000012</v>
      </c>
      <c r="I183">
        <f t="shared" si="6"/>
        <v>9.6889291000000011</v>
      </c>
      <c r="J183">
        <f t="shared" si="5"/>
        <v>8.8292769300000007</v>
      </c>
      <c r="L183" t="s">
        <v>652</v>
      </c>
      <c r="M183">
        <v>1.0599999999999899E-2</v>
      </c>
      <c r="N183">
        <f t="shared" si="7"/>
        <v>1</v>
      </c>
    </row>
    <row r="184" spans="1:14" x14ac:dyDescent="0.2">
      <c r="A184" t="s">
        <v>301</v>
      </c>
      <c r="B184">
        <v>0.2141102</v>
      </c>
      <c r="C184">
        <v>0.79300139999999997</v>
      </c>
      <c r="D184">
        <v>-1.3332638999999999</v>
      </c>
      <c r="E184">
        <v>-1.8957117000000001</v>
      </c>
      <c r="G184">
        <f t="shared" si="6"/>
        <v>8.5554262000000012</v>
      </c>
      <c r="H184">
        <f t="shared" si="6"/>
        <v>9.1343174000000005</v>
      </c>
      <c r="I184">
        <f t="shared" si="6"/>
        <v>7.0080521000000005</v>
      </c>
      <c r="J184">
        <f t="shared" si="5"/>
        <v>6.4456043000000012</v>
      </c>
      <c r="L184" t="s">
        <v>653</v>
      </c>
      <c r="M184">
        <v>0</v>
      </c>
      <c r="N184">
        <f t="shared" si="7"/>
        <v>0</v>
      </c>
    </row>
    <row r="185" spans="1:14" x14ac:dyDescent="0.2">
      <c r="A185" t="s">
        <v>302</v>
      </c>
      <c r="B185">
        <v>-1.3256072999999999</v>
      </c>
      <c r="C185">
        <v>0.45463513999999999</v>
      </c>
      <c r="D185">
        <v>-0.51454909999999998</v>
      </c>
      <c r="E185">
        <v>-2.5382967000000001</v>
      </c>
      <c r="G185">
        <f t="shared" si="6"/>
        <v>7.0157087000000011</v>
      </c>
      <c r="H185">
        <f t="shared" si="6"/>
        <v>8.7959511400000014</v>
      </c>
      <c r="I185">
        <f t="shared" si="6"/>
        <v>7.8267669000000009</v>
      </c>
      <c r="J185">
        <f t="shared" si="5"/>
        <v>5.8030193000000008</v>
      </c>
      <c r="L185" t="s">
        <v>654</v>
      </c>
      <c r="M185">
        <v>0</v>
      </c>
      <c r="N185">
        <f t="shared" si="7"/>
        <v>0</v>
      </c>
    </row>
    <row r="186" spans="1:14" x14ac:dyDescent="0.2">
      <c r="A186" t="s">
        <v>303</v>
      </c>
      <c r="B186">
        <v>2.3336111999999999E-2</v>
      </c>
      <c r="C186">
        <v>-1.5944943</v>
      </c>
      <c r="D186">
        <v>-6.0179830000000002E-3</v>
      </c>
      <c r="E186">
        <v>-0.71753454000000005</v>
      </c>
      <c r="G186">
        <f t="shared" si="6"/>
        <v>8.3646521120000017</v>
      </c>
      <c r="H186">
        <f t="shared" si="6"/>
        <v>6.7468217000000008</v>
      </c>
      <c r="I186">
        <f t="shared" si="6"/>
        <v>8.3352980170000013</v>
      </c>
      <c r="J186">
        <f t="shared" si="5"/>
        <v>7.6237814600000009</v>
      </c>
      <c r="L186" t="s">
        <v>655</v>
      </c>
      <c r="M186">
        <v>0</v>
      </c>
      <c r="N186">
        <f t="shared" si="7"/>
        <v>0</v>
      </c>
    </row>
    <row r="187" spans="1:14" x14ac:dyDescent="0.2">
      <c r="A187" t="s">
        <v>304</v>
      </c>
      <c r="B187">
        <v>-2.4933162000000002</v>
      </c>
      <c r="C187">
        <v>-2.7236748</v>
      </c>
      <c r="D187">
        <v>1.3529358</v>
      </c>
      <c r="E187">
        <v>1.4527273999999999</v>
      </c>
      <c r="G187">
        <f t="shared" si="6"/>
        <v>5.8479998000000002</v>
      </c>
      <c r="H187">
        <f t="shared" si="6"/>
        <v>5.6176412000000013</v>
      </c>
      <c r="I187">
        <f t="shared" si="6"/>
        <v>9.6942518</v>
      </c>
      <c r="J187">
        <f t="shared" si="5"/>
        <v>9.7940434000000014</v>
      </c>
      <c r="L187" t="s">
        <v>554</v>
      </c>
      <c r="M187">
        <v>0</v>
      </c>
      <c r="N187">
        <f t="shared" si="7"/>
        <v>0</v>
      </c>
    </row>
    <row r="188" spans="1:14" x14ac:dyDescent="0.2">
      <c r="A188" t="s">
        <v>305</v>
      </c>
      <c r="B188">
        <v>2.0025518</v>
      </c>
      <c r="C188">
        <v>1.1409123999999999</v>
      </c>
      <c r="D188">
        <v>3.1596860000000002</v>
      </c>
      <c r="E188">
        <v>1.7816094</v>
      </c>
      <c r="G188">
        <f t="shared" si="6"/>
        <v>10.343867800000002</v>
      </c>
      <c r="H188">
        <f t="shared" si="6"/>
        <v>9.4822284000000003</v>
      </c>
      <c r="I188">
        <f t="shared" si="6"/>
        <v>11.501002000000002</v>
      </c>
      <c r="J188">
        <f t="shared" si="5"/>
        <v>10.122925400000002</v>
      </c>
      <c r="L188" t="s">
        <v>566</v>
      </c>
      <c r="M188">
        <v>0</v>
      </c>
      <c r="N188">
        <f t="shared" si="7"/>
        <v>0</v>
      </c>
    </row>
    <row r="189" spans="1:14" x14ac:dyDescent="0.2">
      <c r="A189" t="s">
        <v>306</v>
      </c>
      <c r="B189">
        <v>1.4745870000000001</v>
      </c>
      <c r="C189">
        <v>-0.14993924</v>
      </c>
      <c r="D189">
        <v>-2.6188102</v>
      </c>
      <c r="E189">
        <v>-1.5234825999999999</v>
      </c>
      <c r="G189">
        <f t="shared" si="6"/>
        <v>9.8159030000000005</v>
      </c>
      <c r="H189">
        <f t="shared" si="6"/>
        <v>8.1913767600000007</v>
      </c>
      <c r="I189">
        <f t="shared" si="6"/>
        <v>5.7225058000000004</v>
      </c>
      <c r="J189">
        <f t="shared" si="5"/>
        <v>6.8178334000000014</v>
      </c>
      <c r="L189" t="s">
        <v>656</v>
      </c>
      <c r="M189">
        <v>2.1999999999999999E-2</v>
      </c>
      <c r="N189">
        <f t="shared" si="7"/>
        <v>1</v>
      </c>
    </row>
    <row r="190" spans="1:14" x14ac:dyDescent="0.2">
      <c r="A190" t="s">
        <v>307</v>
      </c>
      <c r="B190">
        <v>-2.1096157999999998</v>
      </c>
      <c r="C190">
        <v>-2.8755054000000002</v>
      </c>
      <c r="D190">
        <v>-2.3223717000000001</v>
      </c>
      <c r="E190">
        <v>-1.8405176000000001</v>
      </c>
      <c r="G190">
        <f t="shared" si="6"/>
        <v>6.2317002000000006</v>
      </c>
      <c r="H190">
        <f t="shared" si="6"/>
        <v>5.4658106000000011</v>
      </c>
      <c r="I190">
        <f t="shared" si="6"/>
        <v>6.0189443000000011</v>
      </c>
      <c r="J190">
        <f t="shared" si="5"/>
        <v>6.5007984000000008</v>
      </c>
      <c r="L190" t="s">
        <v>588</v>
      </c>
      <c r="M190">
        <v>0</v>
      </c>
      <c r="N190">
        <f t="shared" si="7"/>
        <v>0</v>
      </c>
    </row>
    <row r="191" spans="1:14" x14ac:dyDescent="0.2">
      <c r="A191" t="s">
        <v>308</v>
      </c>
      <c r="B191">
        <v>0.86043506999999997</v>
      </c>
      <c r="C191">
        <v>-0.74335010000000001</v>
      </c>
      <c r="D191">
        <v>1.5729077</v>
      </c>
      <c r="E191">
        <v>0.19707095999999999</v>
      </c>
      <c r="G191">
        <f t="shared" si="6"/>
        <v>9.2017510700000003</v>
      </c>
      <c r="H191">
        <f t="shared" si="6"/>
        <v>7.597965900000001</v>
      </c>
      <c r="I191">
        <f t="shared" si="6"/>
        <v>9.9142237000000009</v>
      </c>
      <c r="J191">
        <f t="shared" si="5"/>
        <v>8.5383869600000004</v>
      </c>
      <c r="L191" t="s">
        <v>657</v>
      </c>
      <c r="M191">
        <v>0</v>
      </c>
      <c r="N191">
        <f t="shared" si="7"/>
        <v>0</v>
      </c>
    </row>
    <row r="192" spans="1:14" x14ac:dyDescent="0.2">
      <c r="A192" t="s">
        <v>309</v>
      </c>
      <c r="B192">
        <v>9.4798249999999999</v>
      </c>
      <c r="C192">
        <v>14.7704115</v>
      </c>
      <c r="D192">
        <v>2.3799190000000001</v>
      </c>
      <c r="E192">
        <v>0.83179829999999999</v>
      </c>
      <c r="G192">
        <f t="shared" si="6"/>
        <v>17.821141000000001</v>
      </c>
      <c r="H192">
        <f t="shared" si="6"/>
        <v>23.111727500000001</v>
      </c>
      <c r="I192">
        <f t="shared" si="6"/>
        <v>10.721235</v>
      </c>
      <c r="J192">
        <f t="shared" si="5"/>
        <v>9.1731143000000017</v>
      </c>
      <c r="L192" t="s">
        <v>658</v>
      </c>
      <c r="M192">
        <v>0</v>
      </c>
      <c r="N192">
        <f t="shared" si="7"/>
        <v>0</v>
      </c>
    </row>
    <row r="193" spans="1:14" x14ac:dyDescent="0.2">
      <c r="A193" t="s">
        <v>310</v>
      </c>
      <c r="B193">
        <v>-3.5602125999999998</v>
      </c>
      <c r="C193">
        <v>-4.7252526000000001</v>
      </c>
      <c r="D193">
        <v>5.0495877</v>
      </c>
      <c r="E193">
        <v>3.3722348000000002</v>
      </c>
      <c r="G193">
        <f t="shared" si="6"/>
        <v>4.781103400000001</v>
      </c>
      <c r="H193">
        <f t="shared" si="6"/>
        <v>3.6160634000000007</v>
      </c>
      <c r="I193">
        <f t="shared" si="6"/>
        <v>13.390903700000001</v>
      </c>
      <c r="J193">
        <f t="shared" si="5"/>
        <v>11.7135508</v>
      </c>
      <c r="L193" t="s">
        <v>659</v>
      </c>
      <c r="M193">
        <v>0</v>
      </c>
      <c r="N193">
        <f t="shared" si="7"/>
        <v>0</v>
      </c>
    </row>
    <row r="194" spans="1:14" x14ac:dyDescent="0.2">
      <c r="A194" t="s">
        <v>311</v>
      </c>
      <c r="B194">
        <v>0.94304544000000001</v>
      </c>
      <c r="C194">
        <v>-0.13056614999999999</v>
      </c>
      <c r="D194">
        <v>-3.0554993000000001</v>
      </c>
      <c r="E194">
        <v>-2.9038463000000001</v>
      </c>
      <c r="G194">
        <f t="shared" si="6"/>
        <v>9.2843614400000014</v>
      </c>
      <c r="H194">
        <f t="shared" si="6"/>
        <v>8.2107498500000009</v>
      </c>
      <c r="I194">
        <f t="shared" si="6"/>
        <v>5.2858167000000007</v>
      </c>
      <c r="J194">
        <f t="shared" si="6"/>
        <v>5.4374697000000012</v>
      </c>
      <c r="L194" t="s">
        <v>636</v>
      </c>
      <c r="M194">
        <v>0</v>
      </c>
      <c r="N194">
        <f t="shared" si="7"/>
        <v>0</v>
      </c>
    </row>
    <row r="195" spans="1:14" x14ac:dyDescent="0.2">
      <c r="A195" t="s">
        <v>312</v>
      </c>
      <c r="B195">
        <v>0.34172325999999997</v>
      </c>
      <c r="C195">
        <v>-0.56607439999999998</v>
      </c>
      <c r="D195">
        <v>2.6745002000000002</v>
      </c>
      <c r="E195">
        <v>2.7144965999999999</v>
      </c>
      <c r="G195">
        <f t="shared" ref="G195:J219" si="8">B195+8.341316</f>
        <v>8.683039260000001</v>
      </c>
      <c r="H195">
        <f t="shared" si="8"/>
        <v>7.7752416000000011</v>
      </c>
      <c r="I195">
        <f t="shared" si="8"/>
        <v>11.015816200000002</v>
      </c>
      <c r="J195">
        <f t="shared" si="8"/>
        <v>11.055812600000001</v>
      </c>
      <c r="L195" t="s">
        <v>660</v>
      </c>
      <c r="M195">
        <v>0</v>
      </c>
      <c r="N195">
        <f t="shared" ref="N195:N219" si="9">IF(M195&lt;&gt;0,1,0)</f>
        <v>0</v>
      </c>
    </row>
    <row r="196" spans="1:14" x14ac:dyDescent="0.2">
      <c r="A196" t="s">
        <v>313</v>
      </c>
      <c r="B196">
        <v>1.9110601</v>
      </c>
      <c r="C196">
        <v>0.26460719999999999</v>
      </c>
      <c r="D196">
        <v>-1.3492925</v>
      </c>
      <c r="E196">
        <v>-1.6684237</v>
      </c>
      <c r="G196">
        <f t="shared" si="8"/>
        <v>10.252376100000001</v>
      </c>
      <c r="H196">
        <f t="shared" si="8"/>
        <v>8.6059232000000012</v>
      </c>
      <c r="I196">
        <f t="shared" si="8"/>
        <v>6.9920235000000011</v>
      </c>
      <c r="J196">
        <f t="shared" si="8"/>
        <v>6.6728923000000009</v>
      </c>
      <c r="L196" t="s">
        <v>661</v>
      </c>
      <c r="M196">
        <v>0</v>
      </c>
      <c r="N196">
        <f t="shared" si="9"/>
        <v>0</v>
      </c>
    </row>
    <row r="197" spans="1:14" x14ac:dyDescent="0.2">
      <c r="A197" t="s">
        <v>314</v>
      </c>
      <c r="B197">
        <v>1.7249002</v>
      </c>
      <c r="C197">
        <v>-0.15073618</v>
      </c>
      <c r="D197">
        <v>1.3572812000000001</v>
      </c>
      <c r="E197">
        <v>0.73886967000000003</v>
      </c>
      <c r="G197">
        <f t="shared" si="8"/>
        <v>10.066216200000001</v>
      </c>
      <c r="H197">
        <f t="shared" si="8"/>
        <v>8.19057982</v>
      </c>
      <c r="I197">
        <f t="shared" si="8"/>
        <v>9.6985972000000018</v>
      </c>
      <c r="J197">
        <f t="shared" si="8"/>
        <v>9.0801856700000005</v>
      </c>
      <c r="L197" t="s">
        <v>621</v>
      </c>
      <c r="M197">
        <v>0</v>
      </c>
      <c r="N197">
        <f t="shared" si="9"/>
        <v>0</v>
      </c>
    </row>
    <row r="198" spans="1:14" x14ac:dyDescent="0.2">
      <c r="A198" t="s">
        <v>315</v>
      </c>
      <c r="B198">
        <v>-1.6980119</v>
      </c>
      <c r="C198">
        <v>-1.8034314</v>
      </c>
      <c r="D198">
        <v>-3.1640640000000002</v>
      </c>
      <c r="E198">
        <v>-3.5557685000000001</v>
      </c>
      <c r="G198">
        <f t="shared" si="8"/>
        <v>6.6433041000000008</v>
      </c>
      <c r="H198">
        <f t="shared" si="8"/>
        <v>6.5378846000000008</v>
      </c>
      <c r="I198">
        <f t="shared" si="8"/>
        <v>5.1772520000000011</v>
      </c>
      <c r="J198">
        <f t="shared" si="8"/>
        <v>4.7855475000000007</v>
      </c>
      <c r="L198" t="s">
        <v>662</v>
      </c>
      <c r="M198">
        <v>0</v>
      </c>
      <c r="N198">
        <f t="shared" si="9"/>
        <v>0</v>
      </c>
    </row>
    <row r="199" spans="1:14" x14ac:dyDescent="0.2">
      <c r="A199" t="s">
        <v>316</v>
      </c>
      <c r="B199">
        <v>-3.8237823999999998</v>
      </c>
      <c r="C199">
        <v>-3.6479821000000001</v>
      </c>
      <c r="D199">
        <v>-1.7410521999999999</v>
      </c>
      <c r="E199">
        <v>-1.9388196</v>
      </c>
      <c r="G199">
        <f t="shared" si="8"/>
        <v>4.517533600000001</v>
      </c>
      <c r="H199">
        <f t="shared" si="8"/>
        <v>4.6933339000000007</v>
      </c>
      <c r="I199">
        <f t="shared" si="8"/>
        <v>6.6002638000000005</v>
      </c>
      <c r="J199">
        <f t="shared" si="8"/>
        <v>6.4024964000000004</v>
      </c>
      <c r="L199" t="s">
        <v>569</v>
      </c>
      <c r="M199">
        <v>0</v>
      </c>
      <c r="N199">
        <f t="shared" si="9"/>
        <v>0</v>
      </c>
    </row>
    <row r="200" spans="1:14" x14ac:dyDescent="0.2">
      <c r="A200" t="s">
        <v>317</v>
      </c>
      <c r="B200">
        <v>3.7837171999999999</v>
      </c>
      <c r="C200">
        <v>1.1795021000000001</v>
      </c>
      <c r="D200">
        <v>-0.10230690000000001</v>
      </c>
      <c r="E200">
        <v>-0.78256303000000005</v>
      </c>
      <c r="G200">
        <f t="shared" si="8"/>
        <v>12.125033200000001</v>
      </c>
      <c r="H200">
        <f t="shared" si="8"/>
        <v>9.5208181000000014</v>
      </c>
      <c r="I200">
        <f t="shared" si="8"/>
        <v>8.2390091000000005</v>
      </c>
      <c r="J200">
        <f t="shared" si="8"/>
        <v>7.5587529700000005</v>
      </c>
      <c r="L200" t="s">
        <v>563</v>
      </c>
      <c r="M200">
        <v>9.9999999999999898E-3</v>
      </c>
      <c r="N200">
        <f t="shared" si="9"/>
        <v>1</v>
      </c>
    </row>
    <row r="201" spans="1:14" x14ac:dyDescent="0.2">
      <c r="A201" t="s">
        <v>318</v>
      </c>
      <c r="B201">
        <v>-3.2987084000000002</v>
      </c>
      <c r="C201">
        <v>-4.0518203000000002</v>
      </c>
      <c r="D201">
        <v>-2.3350806</v>
      </c>
      <c r="E201">
        <v>-3.4494533999999999</v>
      </c>
      <c r="G201">
        <f t="shared" si="8"/>
        <v>5.0426076000000002</v>
      </c>
      <c r="H201">
        <f t="shared" si="8"/>
        <v>4.2894957000000007</v>
      </c>
      <c r="I201">
        <f t="shared" si="8"/>
        <v>6.0062354000000013</v>
      </c>
      <c r="J201">
        <f t="shared" si="8"/>
        <v>4.8918626000000014</v>
      </c>
      <c r="L201" t="s">
        <v>569</v>
      </c>
      <c r="M201">
        <v>-0.29599999999999999</v>
      </c>
      <c r="N201">
        <f t="shared" si="9"/>
        <v>1</v>
      </c>
    </row>
    <row r="202" spans="1:14" x14ac:dyDescent="0.2">
      <c r="A202" t="s">
        <v>319</v>
      </c>
      <c r="B202">
        <v>2.6190302000000001</v>
      </c>
      <c r="C202">
        <v>0.43752402000000001</v>
      </c>
      <c r="D202">
        <v>-2.2723973000000002</v>
      </c>
      <c r="E202">
        <v>-2.8767752999999998</v>
      </c>
      <c r="G202">
        <f t="shared" si="8"/>
        <v>10.9603462</v>
      </c>
      <c r="H202">
        <f t="shared" si="8"/>
        <v>8.7788400200000005</v>
      </c>
      <c r="I202">
        <f t="shared" si="8"/>
        <v>6.0689187000000011</v>
      </c>
      <c r="J202">
        <f t="shared" si="8"/>
        <v>5.4645407000000006</v>
      </c>
      <c r="L202" t="s">
        <v>542</v>
      </c>
      <c r="M202">
        <v>0.52669999999999995</v>
      </c>
      <c r="N202">
        <f t="shared" si="9"/>
        <v>1</v>
      </c>
    </row>
    <row r="203" spans="1:14" x14ac:dyDescent="0.2">
      <c r="A203" t="s">
        <v>320</v>
      </c>
      <c r="B203">
        <v>3.3065812999999999</v>
      </c>
      <c r="C203">
        <v>1.0851679000000001</v>
      </c>
      <c r="D203">
        <v>-0.63167510000000004</v>
      </c>
      <c r="E203">
        <v>-3.1304774000000002</v>
      </c>
      <c r="G203">
        <f t="shared" si="8"/>
        <v>11.6478973</v>
      </c>
      <c r="H203">
        <f t="shared" si="8"/>
        <v>9.4264839000000009</v>
      </c>
      <c r="I203">
        <f t="shared" si="8"/>
        <v>7.709640900000001</v>
      </c>
      <c r="J203">
        <f t="shared" si="8"/>
        <v>5.2108386000000007</v>
      </c>
      <c r="L203" t="s">
        <v>663</v>
      </c>
      <c r="M203">
        <v>0</v>
      </c>
      <c r="N203">
        <f t="shared" si="9"/>
        <v>0</v>
      </c>
    </row>
    <row r="204" spans="1:14" x14ac:dyDescent="0.2">
      <c r="A204" t="s">
        <v>321</v>
      </c>
      <c r="B204">
        <v>1.4847174000000001</v>
      </c>
      <c r="C204">
        <v>-1.9035938999999999</v>
      </c>
      <c r="D204">
        <v>2.4394667000000001</v>
      </c>
      <c r="E204">
        <v>1.0193197000000001</v>
      </c>
      <c r="G204">
        <f t="shared" si="8"/>
        <v>9.8260334</v>
      </c>
      <c r="H204">
        <f t="shared" si="8"/>
        <v>6.4377221000000011</v>
      </c>
      <c r="I204">
        <f t="shared" si="8"/>
        <v>10.780782700000001</v>
      </c>
      <c r="J204">
        <f t="shared" si="8"/>
        <v>9.3606357000000013</v>
      </c>
      <c r="L204" t="s">
        <v>605</v>
      </c>
      <c r="M204">
        <v>0.1173</v>
      </c>
      <c r="N204">
        <f t="shared" si="9"/>
        <v>1</v>
      </c>
    </row>
    <row r="205" spans="1:14" x14ac:dyDescent="0.2">
      <c r="A205" t="s">
        <v>322</v>
      </c>
      <c r="B205">
        <v>0.65264880000000003</v>
      </c>
      <c r="C205">
        <v>0.45943600000000001</v>
      </c>
      <c r="D205">
        <v>6.4842504999999999</v>
      </c>
      <c r="E205">
        <v>5.9058022000000001</v>
      </c>
      <c r="G205">
        <f t="shared" si="8"/>
        <v>8.9939648000000005</v>
      </c>
      <c r="H205">
        <f t="shared" si="8"/>
        <v>8.800752000000001</v>
      </c>
      <c r="I205">
        <f t="shared" si="8"/>
        <v>14.825566500000001</v>
      </c>
      <c r="J205">
        <f t="shared" si="8"/>
        <v>14.247118200000001</v>
      </c>
      <c r="L205" t="s">
        <v>506</v>
      </c>
      <c r="M205">
        <v>0</v>
      </c>
      <c r="N205">
        <f t="shared" si="9"/>
        <v>0</v>
      </c>
    </row>
    <row r="206" spans="1:14" x14ac:dyDescent="0.2">
      <c r="A206" t="s">
        <v>323</v>
      </c>
      <c r="B206">
        <v>1.5933704</v>
      </c>
      <c r="C206">
        <v>0.84132099999999999</v>
      </c>
      <c r="D206">
        <v>0.67954665000000003</v>
      </c>
      <c r="E206">
        <v>2.0955954000000001</v>
      </c>
      <c r="G206">
        <f t="shared" si="8"/>
        <v>9.9346864000000004</v>
      </c>
      <c r="H206">
        <f t="shared" si="8"/>
        <v>9.1826370000000015</v>
      </c>
      <c r="I206">
        <f t="shared" si="8"/>
        <v>9.0208626500000015</v>
      </c>
      <c r="J206">
        <f t="shared" si="8"/>
        <v>10.436911400000001</v>
      </c>
      <c r="L206" t="s">
        <v>576</v>
      </c>
      <c r="M206">
        <v>0</v>
      </c>
      <c r="N206">
        <f t="shared" si="9"/>
        <v>0</v>
      </c>
    </row>
    <row r="207" spans="1:14" x14ac:dyDescent="0.2">
      <c r="A207" t="s">
        <v>324</v>
      </c>
      <c r="B207">
        <v>1.7959645</v>
      </c>
      <c r="C207">
        <v>0.25672173999999998</v>
      </c>
      <c r="D207">
        <v>1.4424379000000001</v>
      </c>
      <c r="E207">
        <v>0.5739976</v>
      </c>
      <c r="G207">
        <f t="shared" si="8"/>
        <v>10.137280500000001</v>
      </c>
      <c r="H207">
        <f t="shared" si="8"/>
        <v>8.5980377400000005</v>
      </c>
      <c r="I207">
        <f t="shared" si="8"/>
        <v>9.7837539000000007</v>
      </c>
      <c r="J207">
        <f t="shared" si="8"/>
        <v>8.9153136000000011</v>
      </c>
      <c r="L207" t="s">
        <v>621</v>
      </c>
      <c r="M207">
        <v>1.5866666666666598E-2</v>
      </c>
      <c r="N207">
        <f t="shared" si="9"/>
        <v>1</v>
      </c>
    </row>
    <row r="208" spans="1:14" x14ac:dyDescent="0.2">
      <c r="A208" t="s">
        <v>325</v>
      </c>
      <c r="B208">
        <v>-3.1648334999999999</v>
      </c>
      <c r="C208">
        <v>-3.9672736999999998</v>
      </c>
      <c r="D208">
        <v>-0.1619913</v>
      </c>
      <c r="E208">
        <v>-2.9785194000000002</v>
      </c>
      <c r="G208">
        <f t="shared" si="8"/>
        <v>5.1764825000000005</v>
      </c>
      <c r="H208">
        <f t="shared" si="8"/>
        <v>4.374042300000001</v>
      </c>
      <c r="I208">
        <f t="shared" si="8"/>
        <v>8.1793247000000004</v>
      </c>
      <c r="J208">
        <f t="shared" si="8"/>
        <v>5.3627966000000011</v>
      </c>
      <c r="L208" t="s">
        <v>664</v>
      </c>
      <c r="M208">
        <v>-0.108274999999999</v>
      </c>
      <c r="N208">
        <f t="shared" si="9"/>
        <v>1</v>
      </c>
    </row>
    <row r="209" spans="1:15" x14ac:dyDescent="0.2">
      <c r="A209" t="s">
        <v>326</v>
      </c>
      <c r="B209">
        <v>3.5350450000000002</v>
      </c>
      <c r="C209">
        <v>3.7238316999999999</v>
      </c>
      <c r="D209">
        <v>1.8908885</v>
      </c>
      <c r="E209">
        <v>0.26360685</v>
      </c>
      <c r="G209">
        <f t="shared" si="8"/>
        <v>11.876361000000001</v>
      </c>
      <c r="H209">
        <f t="shared" si="8"/>
        <v>12.065147700000001</v>
      </c>
      <c r="I209">
        <f t="shared" si="8"/>
        <v>10.232204500000002</v>
      </c>
      <c r="J209">
        <f t="shared" si="8"/>
        <v>8.6049228500000012</v>
      </c>
      <c r="L209" t="s">
        <v>665</v>
      </c>
      <c r="M209">
        <v>0</v>
      </c>
      <c r="N209">
        <f t="shared" si="9"/>
        <v>0</v>
      </c>
    </row>
    <row r="210" spans="1:15" x14ac:dyDescent="0.2">
      <c r="A210" t="s">
        <v>327</v>
      </c>
      <c r="B210">
        <v>-0.40301287000000002</v>
      </c>
      <c r="C210">
        <v>-1.1721128000000001</v>
      </c>
      <c r="D210">
        <v>-2.1609379999999998</v>
      </c>
      <c r="E210">
        <v>-1.7556285</v>
      </c>
      <c r="G210">
        <f t="shared" si="8"/>
        <v>7.9383031300000004</v>
      </c>
      <c r="H210">
        <f t="shared" si="8"/>
        <v>7.169203200000001</v>
      </c>
      <c r="I210">
        <f t="shared" si="8"/>
        <v>6.180378000000001</v>
      </c>
      <c r="J210">
        <f t="shared" si="8"/>
        <v>6.5856875000000006</v>
      </c>
      <c r="L210" t="s">
        <v>569</v>
      </c>
      <c r="M210">
        <v>0</v>
      </c>
      <c r="N210">
        <f t="shared" si="9"/>
        <v>0</v>
      </c>
    </row>
    <row r="211" spans="1:15" x14ac:dyDescent="0.2">
      <c r="A211" t="s">
        <v>328</v>
      </c>
      <c r="B211">
        <v>5.1280723000000004</v>
      </c>
      <c r="C211">
        <v>3.8294654000000001</v>
      </c>
      <c r="D211">
        <v>0.90425926000000001</v>
      </c>
      <c r="E211">
        <v>1.3476136999999999</v>
      </c>
      <c r="G211">
        <f t="shared" si="8"/>
        <v>13.469388300000002</v>
      </c>
      <c r="H211">
        <f t="shared" si="8"/>
        <v>12.170781400000001</v>
      </c>
      <c r="I211">
        <f t="shared" si="8"/>
        <v>9.2455752600000007</v>
      </c>
      <c r="J211">
        <f t="shared" si="8"/>
        <v>9.688929700000001</v>
      </c>
      <c r="L211" t="s">
        <v>605</v>
      </c>
      <c r="M211">
        <v>0.40189999999999998</v>
      </c>
      <c r="N211">
        <f t="shared" si="9"/>
        <v>1</v>
      </c>
    </row>
    <row r="212" spans="1:15" x14ac:dyDescent="0.2">
      <c r="A212" t="s">
        <v>329</v>
      </c>
      <c r="B212">
        <v>-5.7239115E-2</v>
      </c>
      <c r="C212">
        <v>-1.0098677</v>
      </c>
      <c r="D212">
        <v>-1.0951266</v>
      </c>
      <c r="E212">
        <v>-2.1117520000000001</v>
      </c>
      <c r="G212">
        <f t="shared" si="8"/>
        <v>8.2840768850000011</v>
      </c>
      <c r="H212">
        <f t="shared" si="8"/>
        <v>7.3314483000000008</v>
      </c>
      <c r="I212">
        <f t="shared" si="8"/>
        <v>7.2461894000000004</v>
      </c>
      <c r="J212">
        <f t="shared" si="8"/>
        <v>6.2295640000000008</v>
      </c>
      <c r="L212" t="s">
        <v>557</v>
      </c>
      <c r="M212">
        <v>0</v>
      </c>
      <c r="N212">
        <f t="shared" si="9"/>
        <v>0</v>
      </c>
    </row>
    <row r="213" spans="1:15" x14ac:dyDescent="0.2">
      <c r="A213" t="s">
        <v>330</v>
      </c>
      <c r="B213">
        <v>3.8196539999999999</v>
      </c>
      <c r="C213">
        <v>3.3437462</v>
      </c>
      <c r="D213">
        <v>-1.2945892999999999</v>
      </c>
      <c r="E213">
        <v>-2.1904729999999999</v>
      </c>
      <c r="G213">
        <f t="shared" si="8"/>
        <v>12.160970000000001</v>
      </c>
      <c r="H213">
        <f t="shared" si="8"/>
        <v>11.685062200000001</v>
      </c>
      <c r="I213">
        <f t="shared" si="8"/>
        <v>7.0467267000000007</v>
      </c>
      <c r="J213">
        <f t="shared" si="8"/>
        <v>6.1508430000000009</v>
      </c>
      <c r="L213" t="s">
        <v>666</v>
      </c>
      <c r="M213">
        <v>0</v>
      </c>
      <c r="N213">
        <f t="shared" si="9"/>
        <v>0</v>
      </c>
    </row>
    <row r="214" spans="1:15" x14ac:dyDescent="0.2">
      <c r="A214" t="s">
        <v>331</v>
      </c>
      <c r="B214">
        <v>1.5784184999999999</v>
      </c>
      <c r="C214">
        <v>-0.43063992000000001</v>
      </c>
      <c r="D214">
        <v>-0.97788434999999996</v>
      </c>
      <c r="E214">
        <v>-3.354034</v>
      </c>
      <c r="G214">
        <f t="shared" si="8"/>
        <v>9.9197345000000006</v>
      </c>
      <c r="H214">
        <f t="shared" si="8"/>
        <v>7.9106760800000009</v>
      </c>
      <c r="I214">
        <f t="shared" si="8"/>
        <v>7.3634316500000008</v>
      </c>
      <c r="J214">
        <f t="shared" si="8"/>
        <v>4.9872820000000004</v>
      </c>
      <c r="L214" t="s">
        <v>629</v>
      </c>
      <c r="M214">
        <v>0</v>
      </c>
      <c r="N214">
        <f t="shared" si="9"/>
        <v>0</v>
      </c>
    </row>
    <row r="215" spans="1:15" x14ac:dyDescent="0.2">
      <c r="A215" t="s">
        <v>332</v>
      </c>
      <c r="B215">
        <v>4.0368833999999998</v>
      </c>
      <c r="C215">
        <v>2.3246921999999999</v>
      </c>
      <c r="D215">
        <v>-1.2309554</v>
      </c>
      <c r="E215">
        <v>-1.7049981000000001</v>
      </c>
      <c r="G215">
        <f t="shared" si="8"/>
        <v>12.3781994</v>
      </c>
      <c r="H215">
        <f t="shared" si="8"/>
        <v>10.6660082</v>
      </c>
      <c r="I215">
        <f t="shared" si="8"/>
        <v>7.1103606000000008</v>
      </c>
      <c r="J215">
        <f t="shared" si="8"/>
        <v>6.6363179000000008</v>
      </c>
      <c r="L215" t="s">
        <v>667</v>
      </c>
      <c r="M215">
        <v>0</v>
      </c>
      <c r="N215">
        <f t="shared" si="9"/>
        <v>0</v>
      </c>
    </row>
    <row r="216" spans="1:15" x14ac:dyDescent="0.2">
      <c r="A216" t="s">
        <v>333</v>
      </c>
      <c r="B216">
        <v>2.5561919999999998</v>
      </c>
      <c r="C216">
        <v>2.1730847</v>
      </c>
      <c r="D216">
        <v>-0.35526833000000002</v>
      </c>
      <c r="E216">
        <v>-0.4405232</v>
      </c>
      <c r="G216">
        <f t="shared" si="8"/>
        <v>10.897508</v>
      </c>
      <c r="H216">
        <f t="shared" si="8"/>
        <v>10.514400700000001</v>
      </c>
      <c r="I216">
        <f t="shared" si="8"/>
        <v>7.9860476700000005</v>
      </c>
      <c r="J216">
        <f t="shared" si="8"/>
        <v>7.9007928000000005</v>
      </c>
      <c r="L216" t="s">
        <v>668</v>
      </c>
      <c r="M216">
        <v>0.24914999999999901</v>
      </c>
      <c r="N216">
        <f t="shared" si="9"/>
        <v>1</v>
      </c>
    </row>
    <row r="217" spans="1:15" x14ac:dyDescent="0.2">
      <c r="A217" t="s">
        <v>334</v>
      </c>
      <c r="B217">
        <v>2.4626700000000001</v>
      </c>
      <c r="C217">
        <v>1.0540046999999999</v>
      </c>
      <c r="D217">
        <v>2.617486</v>
      </c>
      <c r="E217">
        <v>0.44412230000000003</v>
      </c>
      <c r="G217">
        <f t="shared" si="8"/>
        <v>10.803986000000002</v>
      </c>
      <c r="H217">
        <f t="shared" si="8"/>
        <v>9.395320700000001</v>
      </c>
      <c r="I217">
        <f t="shared" si="8"/>
        <v>10.958802</v>
      </c>
      <c r="J217">
        <f t="shared" si="8"/>
        <v>8.7854383000000009</v>
      </c>
      <c r="L217" t="s">
        <v>669</v>
      </c>
      <c r="M217">
        <v>0</v>
      </c>
      <c r="N217">
        <f t="shared" si="9"/>
        <v>0</v>
      </c>
    </row>
    <row r="218" spans="1:15" x14ac:dyDescent="0.2">
      <c r="A218" t="s">
        <v>335</v>
      </c>
      <c r="B218">
        <v>-2.3613466999999999</v>
      </c>
      <c r="C218">
        <v>-2.8104353</v>
      </c>
      <c r="D218">
        <v>-5.523352</v>
      </c>
      <c r="E218">
        <v>-5.222899</v>
      </c>
      <c r="G218">
        <f t="shared" si="8"/>
        <v>5.9799693000000005</v>
      </c>
      <c r="H218">
        <f t="shared" si="8"/>
        <v>5.5308807000000009</v>
      </c>
      <c r="I218">
        <f t="shared" si="8"/>
        <v>2.8179640000000008</v>
      </c>
      <c r="J218">
        <f t="shared" si="8"/>
        <v>3.1184170000000009</v>
      </c>
      <c r="L218" t="s">
        <v>569</v>
      </c>
      <c r="M218">
        <v>0</v>
      </c>
      <c r="N218">
        <f t="shared" si="9"/>
        <v>0</v>
      </c>
    </row>
    <row r="219" spans="1:15" x14ac:dyDescent="0.2">
      <c r="A219" t="s">
        <v>336</v>
      </c>
      <c r="B219">
        <v>-5.1899280000000001</v>
      </c>
      <c r="C219">
        <v>-4.8260344999999996</v>
      </c>
      <c r="D219">
        <v>-4.9428640000000001</v>
      </c>
      <c r="E219">
        <v>-5.903645</v>
      </c>
      <c r="G219">
        <f t="shared" si="8"/>
        <v>3.1513880000000007</v>
      </c>
      <c r="H219">
        <f t="shared" si="8"/>
        <v>3.5152815000000013</v>
      </c>
      <c r="I219">
        <f t="shared" si="8"/>
        <v>3.3984520000000007</v>
      </c>
      <c r="J219">
        <f t="shared" si="8"/>
        <v>2.4376710000000008</v>
      </c>
      <c r="L219" t="s">
        <v>670</v>
      </c>
      <c r="M219">
        <v>0</v>
      </c>
      <c r="N219">
        <f t="shared" si="9"/>
        <v>0</v>
      </c>
    </row>
    <row r="221" spans="1:15" x14ac:dyDescent="0.2">
      <c r="A221" t="s">
        <v>53</v>
      </c>
      <c r="B221">
        <f>SUM(B2:B219)</f>
        <v>346.33789764180051</v>
      </c>
      <c r="C221">
        <f t="shared" ref="C221:N221" si="10">SUM(C2:C219)</f>
        <v>189.58560385000015</v>
      </c>
      <c r="D221">
        <f t="shared" si="10"/>
        <v>-119.55149910399996</v>
      </c>
      <c r="E221">
        <f t="shared" si="10"/>
        <v>-236.42617135599991</v>
      </c>
      <c r="F221">
        <f t="shared" si="10"/>
        <v>0</v>
      </c>
      <c r="G221">
        <f t="shared" si="10"/>
        <v>2164.7447856417989</v>
      </c>
      <c r="H221">
        <f t="shared" si="10"/>
        <v>2007.9924918499999</v>
      </c>
      <c r="I221">
        <f t="shared" si="10"/>
        <v>1698.8553888959996</v>
      </c>
      <c r="J221">
        <f t="shared" si="10"/>
        <v>1581.9807166439996</v>
      </c>
      <c r="K221">
        <f t="shared" si="10"/>
        <v>0</v>
      </c>
      <c r="L221">
        <f t="shared" si="10"/>
        <v>20</v>
      </c>
      <c r="M221">
        <f t="shared" si="10"/>
        <v>7.6453116666666707</v>
      </c>
      <c r="N221">
        <f t="shared" si="10"/>
        <v>75</v>
      </c>
    </row>
    <row r="222" spans="1:15" x14ac:dyDescent="0.2">
      <c r="F222" s="8" t="s">
        <v>54</v>
      </c>
      <c r="G222" s="8">
        <f>LOG(G221/I221)</f>
        <v>0.10525029006679654</v>
      </c>
      <c r="H222" s="8">
        <f>LOG(H221/J221)</f>
        <v>0.10356089917572744</v>
      </c>
      <c r="L222" s="1" t="s">
        <v>702</v>
      </c>
      <c r="M222" s="1">
        <f>M221/N221</f>
        <v>0.10193748888888894</v>
      </c>
      <c r="O222">
        <f>MIN(B2:E219)</f>
        <v>-8.3413160000000008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M34" sqref="M34"/>
    </sheetView>
  </sheetViews>
  <sheetFormatPr baseColWidth="10" defaultRowHeight="16" x14ac:dyDescent="0.2"/>
  <sheetData>
    <row r="1" spans="1:14" x14ac:dyDescent="0.2">
      <c r="A1" t="s">
        <v>0</v>
      </c>
      <c r="B1" t="s">
        <v>447</v>
      </c>
      <c r="C1" t="s">
        <v>448</v>
      </c>
      <c r="D1" t="s">
        <v>449</v>
      </c>
      <c r="E1" t="s">
        <v>450</v>
      </c>
      <c r="G1" t="s">
        <v>451</v>
      </c>
      <c r="H1" t="s">
        <v>452</v>
      </c>
      <c r="I1" t="s">
        <v>453</v>
      </c>
      <c r="J1" t="s">
        <v>454</v>
      </c>
      <c r="L1" t="s">
        <v>455</v>
      </c>
      <c r="M1" t="s">
        <v>456</v>
      </c>
    </row>
    <row r="2" spans="1:14" x14ac:dyDescent="0.2">
      <c r="A2" t="s">
        <v>337</v>
      </c>
      <c r="B2">
        <v>-0.91664069999999997</v>
      </c>
      <c r="C2">
        <v>-1.390431</v>
      </c>
      <c r="D2">
        <v>-0.32508999999999999</v>
      </c>
      <c r="E2">
        <v>-1.548381</v>
      </c>
      <c r="G2">
        <f>B2+8.341316</f>
        <v>7.4246753000000005</v>
      </c>
      <c r="H2">
        <f t="shared" ref="H2:J17" si="0">C2+8.341316</f>
        <v>6.9508850000000013</v>
      </c>
      <c r="I2">
        <f t="shared" si="0"/>
        <v>8.0162260000000014</v>
      </c>
      <c r="J2">
        <f t="shared" si="0"/>
        <v>6.7929350000000008</v>
      </c>
      <c r="L2" t="s">
        <v>566</v>
      </c>
      <c r="M2">
        <v>0</v>
      </c>
      <c r="N2">
        <f>IF(M2&lt;&gt;0,1,0)</f>
        <v>0</v>
      </c>
    </row>
    <row r="3" spans="1:14" x14ac:dyDescent="0.2">
      <c r="A3" t="s">
        <v>338</v>
      </c>
      <c r="B3">
        <v>3.6715616999999998</v>
      </c>
      <c r="C3">
        <v>2.0791325999999999</v>
      </c>
      <c r="D3">
        <v>0.27249366000000003</v>
      </c>
      <c r="E3">
        <v>-0.29623621999999999</v>
      </c>
      <c r="G3">
        <f t="shared" ref="G3:J30" si="1">B3+8.341316</f>
        <v>12.012877700000001</v>
      </c>
      <c r="H3">
        <f t="shared" si="0"/>
        <v>10.4204486</v>
      </c>
      <c r="I3">
        <f t="shared" si="0"/>
        <v>8.6138096600000011</v>
      </c>
      <c r="J3">
        <f t="shared" si="0"/>
        <v>8.04507978</v>
      </c>
      <c r="L3" t="s">
        <v>484</v>
      </c>
      <c r="M3">
        <v>0.40189999999999998</v>
      </c>
      <c r="N3">
        <f t="shared" ref="N3:N31" si="2">IF(M3&lt;&gt;0,1,0)</f>
        <v>1</v>
      </c>
    </row>
    <row r="4" spans="1:14" x14ac:dyDescent="0.2">
      <c r="A4" t="s">
        <v>339</v>
      </c>
      <c r="B4">
        <v>2.0948180000000001</v>
      </c>
      <c r="C4">
        <v>1.0792333000000001</v>
      </c>
      <c r="D4">
        <v>-5.5861115000000003</v>
      </c>
      <c r="E4">
        <v>-6.3788460000000002</v>
      </c>
      <c r="G4">
        <f t="shared" si="1"/>
        <v>10.436134000000001</v>
      </c>
      <c r="H4">
        <f t="shared" si="0"/>
        <v>9.4205493000000011</v>
      </c>
      <c r="I4">
        <f t="shared" si="0"/>
        <v>2.7552045000000005</v>
      </c>
      <c r="J4">
        <f t="shared" si="0"/>
        <v>1.9624700000000006</v>
      </c>
      <c r="L4" t="s">
        <v>484</v>
      </c>
      <c r="M4">
        <v>0.40189999999999998</v>
      </c>
      <c r="N4">
        <f t="shared" si="2"/>
        <v>1</v>
      </c>
    </row>
    <row r="5" spans="1:14" x14ac:dyDescent="0.2">
      <c r="A5" t="s">
        <v>340</v>
      </c>
      <c r="B5">
        <v>0.75301879999999999</v>
      </c>
      <c r="C5">
        <v>-2.2544294999999999E-2</v>
      </c>
      <c r="D5">
        <v>-5.0476080000000003</v>
      </c>
      <c r="E5">
        <v>-5.0475469999999998</v>
      </c>
      <c r="G5">
        <f t="shared" si="1"/>
        <v>9.0943348000000004</v>
      </c>
      <c r="H5">
        <f t="shared" si="0"/>
        <v>8.3187717050000014</v>
      </c>
      <c r="I5">
        <f t="shared" si="0"/>
        <v>3.2937080000000005</v>
      </c>
      <c r="J5">
        <f t="shared" si="0"/>
        <v>3.2937690000000011</v>
      </c>
      <c r="L5" t="s">
        <v>671</v>
      </c>
      <c r="M5">
        <v>0</v>
      </c>
      <c r="N5">
        <f t="shared" si="2"/>
        <v>0</v>
      </c>
    </row>
    <row r="6" spans="1:14" x14ac:dyDescent="0.2">
      <c r="A6" t="s">
        <v>341</v>
      </c>
      <c r="B6">
        <v>3.2188306</v>
      </c>
      <c r="C6">
        <v>1.2162887</v>
      </c>
      <c r="D6">
        <v>-1.8928771</v>
      </c>
      <c r="E6">
        <v>-0.92884279999999997</v>
      </c>
      <c r="G6">
        <f t="shared" si="1"/>
        <v>11.560146600000001</v>
      </c>
      <c r="H6">
        <f t="shared" si="0"/>
        <v>9.5576047000000006</v>
      </c>
      <c r="I6">
        <f t="shared" si="0"/>
        <v>6.4484389000000011</v>
      </c>
      <c r="J6">
        <f t="shared" si="0"/>
        <v>7.4124732000000009</v>
      </c>
      <c r="L6" t="s">
        <v>490</v>
      </c>
      <c r="M6">
        <v>-0.29599999999999999</v>
      </c>
      <c r="N6">
        <f t="shared" si="2"/>
        <v>1</v>
      </c>
    </row>
    <row r="7" spans="1:14" x14ac:dyDescent="0.2">
      <c r="A7" t="s">
        <v>342</v>
      </c>
      <c r="B7">
        <v>3.1023936000000001</v>
      </c>
      <c r="C7">
        <v>1.7704405000000001</v>
      </c>
      <c r="D7">
        <v>-1.0821266</v>
      </c>
      <c r="E7">
        <v>-0.59254456</v>
      </c>
      <c r="G7">
        <f t="shared" si="1"/>
        <v>11.443709600000002</v>
      </c>
      <c r="H7">
        <f t="shared" si="0"/>
        <v>10.1117565</v>
      </c>
      <c r="I7">
        <f t="shared" si="0"/>
        <v>7.2591894000000003</v>
      </c>
      <c r="J7">
        <f t="shared" si="0"/>
        <v>7.7487714400000005</v>
      </c>
      <c r="L7" t="s">
        <v>558</v>
      </c>
      <c r="M7">
        <v>0</v>
      </c>
      <c r="N7">
        <f t="shared" si="2"/>
        <v>0</v>
      </c>
    </row>
    <row r="8" spans="1:14" x14ac:dyDescent="0.2">
      <c r="A8" t="s">
        <v>343</v>
      </c>
      <c r="B8">
        <v>5.5983457999999997</v>
      </c>
      <c r="C8">
        <v>3.8463387</v>
      </c>
      <c r="D8">
        <v>-0.97957134000000001</v>
      </c>
      <c r="E8">
        <v>0.19921037999999999</v>
      </c>
      <c r="G8">
        <f t="shared" si="1"/>
        <v>13.9396618</v>
      </c>
      <c r="H8">
        <f t="shared" si="0"/>
        <v>12.187654700000001</v>
      </c>
      <c r="I8">
        <f t="shared" si="0"/>
        <v>7.3617446600000012</v>
      </c>
      <c r="J8">
        <f t="shared" si="0"/>
        <v>8.5405263800000011</v>
      </c>
      <c r="L8" t="s">
        <v>490</v>
      </c>
      <c r="M8">
        <v>-0.49390000000000001</v>
      </c>
      <c r="N8">
        <f t="shared" si="2"/>
        <v>1</v>
      </c>
    </row>
    <row r="9" spans="1:14" x14ac:dyDescent="0.2">
      <c r="A9" t="s">
        <v>344</v>
      </c>
      <c r="B9">
        <v>0.66553074000000001</v>
      </c>
      <c r="C9">
        <v>-3.229344E-2</v>
      </c>
      <c r="D9">
        <v>9.4123184999999998E-2</v>
      </c>
      <c r="E9">
        <v>-2.3154306</v>
      </c>
      <c r="G9">
        <f t="shared" si="1"/>
        <v>9.0068467400000003</v>
      </c>
      <c r="H9">
        <f t="shared" si="0"/>
        <v>8.3090225600000007</v>
      </c>
      <c r="I9">
        <f t="shared" si="0"/>
        <v>8.4354391850000017</v>
      </c>
      <c r="J9">
        <f t="shared" si="0"/>
        <v>6.0258854000000008</v>
      </c>
      <c r="L9" t="s">
        <v>672</v>
      </c>
      <c r="M9">
        <v>0</v>
      </c>
      <c r="N9">
        <f t="shared" si="2"/>
        <v>0</v>
      </c>
    </row>
    <row r="10" spans="1:14" x14ac:dyDescent="0.2">
      <c r="A10" t="s">
        <v>345</v>
      </c>
      <c r="B10">
        <v>4.7691565000000002</v>
      </c>
      <c r="C10">
        <v>4.8413243000000001</v>
      </c>
      <c r="D10">
        <v>0.17553311999999999</v>
      </c>
      <c r="E10">
        <v>-1.0432041999999999</v>
      </c>
      <c r="G10">
        <f t="shared" si="1"/>
        <v>13.1104725</v>
      </c>
      <c r="H10">
        <f t="shared" si="0"/>
        <v>13.182640300000001</v>
      </c>
      <c r="I10">
        <f t="shared" si="0"/>
        <v>8.5168491200000016</v>
      </c>
      <c r="J10">
        <f t="shared" si="0"/>
        <v>7.2981118000000009</v>
      </c>
      <c r="L10" t="s">
        <v>673</v>
      </c>
      <c r="M10">
        <v>0</v>
      </c>
      <c r="N10">
        <f t="shared" si="2"/>
        <v>0</v>
      </c>
    </row>
    <row r="11" spans="1:14" x14ac:dyDescent="0.2">
      <c r="A11" t="s">
        <v>346</v>
      </c>
      <c r="B11">
        <v>-0.61466986000000001</v>
      </c>
      <c r="C11">
        <v>-1.3377813000000001</v>
      </c>
      <c r="D11">
        <v>-3.8485369999999999</v>
      </c>
      <c r="E11">
        <v>-3.4978986000000001</v>
      </c>
      <c r="G11">
        <f t="shared" si="1"/>
        <v>7.7266461400000006</v>
      </c>
      <c r="H11">
        <f t="shared" si="0"/>
        <v>7.0035347000000012</v>
      </c>
      <c r="I11">
        <f t="shared" si="0"/>
        <v>4.4927790000000005</v>
      </c>
      <c r="J11">
        <f t="shared" si="0"/>
        <v>4.8434174000000008</v>
      </c>
      <c r="L11" t="s">
        <v>674</v>
      </c>
      <c r="M11">
        <v>0</v>
      </c>
      <c r="N11">
        <f t="shared" si="2"/>
        <v>0</v>
      </c>
    </row>
    <row r="12" spans="1:14" x14ac:dyDescent="0.2">
      <c r="A12" t="s">
        <v>347</v>
      </c>
      <c r="B12">
        <v>-0.33182993999999999</v>
      </c>
      <c r="C12">
        <v>-2.2352123000000002</v>
      </c>
      <c r="D12">
        <v>-2.7264023000000002</v>
      </c>
      <c r="E12">
        <v>-1.9762241</v>
      </c>
      <c r="G12">
        <f t="shared" si="1"/>
        <v>8.0094860600000004</v>
      </c>
      <c r="H12">
        <f t="shared" si="0"/>
        <v>6.1061037000000002</v>
      </c>
      <c r="I12">
        <f t="shared" si="0"/>
        <v>5.6149137000000007</v>
      </c>
      <c r="J12">
        <f t="shared" si="0"/>
        <v>6.3650919000000012</v>
      </c>
      <c r="L12" t="s">
        <v>490</v>
      </c>
      <c r="M12">
        <v>0</v>
      </c>
      <c r="N12">
        <f t="shared" si="2"/>
        <v>0</v>
      </c>
    </row>
    <row r="13" spans="1:14" x14ac:dyDescent="0.2">
      <c r="A13" t="s">
        <v>348</v>
      </c>
      <c r="B13">
        <v>1.7996658999999999</v>
      </c>
      <c r="C13">
        <v>1.2143548</v>
      </c>
      <c r="D13">
        <v>-4.6337213999999998</v>
      </c>
      <c r="E13">
        <v>-4.0604315</v>
      </c>
      <c r="G13">
        <f t="shared" si="1"/>
        <v>10.1409819</v>
      </c>
      <c r="H13">
        <f t="shared" si="0"/>
        <v>9.5556708000000015</v>
      </c>
      <c r="I13">
        <f t="shared" si="0"/>
        <v>3.7075946000000011</v>
      </c>
      <c r="J13">
        <f t="shared" si="0"/>
        <v>4.2808845000000009</v>
      </c>
      <c r="L13" t="s">
        <v>675</v>
      </c>
      <c r="M13">
        <v>-0.112933333333333</v>
      </c>
      <c r="N13">
        <f t="shared" si="2"/>
        <v>1</v>
      </c>
    </row>
    <row r="14" spans="1:14" x14ac:dyDescent="0.2">
      <c r="A14" t="s">
        <v>349</v>
      </c>
      <c r="B14">
        <v>2.5953849999999998</v>
      </c>
      <c r="C14">
        <v>1.1377016</v>
      </c>
      <c r="D14">
        <v>-2.5643753999999999</v>
      </c>
      <c r="E14">
        <v>-2.0861801999999998</v>
      </c>
      <c r="G14">
        <f t="shared" si="1"/>
        <v>10.936701000000001</v>
      </c>
      <c r="H14">
        <f t="shared" si="0"/>
        <v>9.4790176000000006</v>
      </c>
      <c r="I14">
        <f t="shared" si="0"/>
        <v>5.7769406000000014</v>
      </c>
      <c r="J14">
        <f t="shared" si="0"/>
        <v>6.2551358000000015</v>
      </c>
      <c r="L14" t="s">
        <v>490</v>
      </c>
      <c r="M14">
        <v>-0.29599999999999999</v>
      </c>
      <c r="N14">
        <f t="shared" si="2"/>
        <v>1</v>
      </c>
    </row>
    <row r="15" spans="1:14" x14ac:dyDescent="0.2">
      <c r="A15" t="s">
        <v>350</v>
      </c>
      <c r="B15">
        <v>1.6614015</v>
      </c>
      <c r="C15">
        <v>0.27672184</v>
      </c>
      <c r="D15">
        <v>-1.6844026999999999</v>
      </c>
      <c r="E15">
        <v>-1.6570525</v>
      </c>
      <c r="G15">
        <f t="shared" si="1"/>
        <v>10.002717500000001</v>
      </c>
      <c r="H15">
        <f t="shared" si="0"/>
        <v>8.6180378400000013</v>
      </c>
      <c r="I15">
        <f t="shared" si="0"/>
        <v>6.6569133000000011</v>
      </c>
      <c r="J15">
        <f t="shared" si="0"/>
        <v>6.684263500000001</v>
      </c>
      <c r="L15" t="s">
        <v>486</v>
      </c>
      <c r="M15">
        <v>0</v>
      </c>
      <c r="N15">
        <f t="shared" si="2"/>
        <v>0</v>
      </c>
    </row>
    <row r="16" spans="1:14" x14ac:dyDescent="0.2">
      <c r="A16" t="s">
        <v>351</v>
      </c>
      <c r="B16">
        <v>2.300551</v>
      </c>
      <c r="C16">
        <v>1.5491212999999999</v>
      </c>
      <c r="D16">
        <v>-1.4629521000000001</v>
      </c>
      <c r="E16">
        <v>0.34369527999999999</v>
      </c>
      <c r="G16">
        <f t="shared" si="1"/>
        <v>10.641867000000001</v>
      </c>
      <c r="H16">
        <f t="shared" si="0"/>
        <v>9.8904373000000003</v>
      </c>
      <c r="I16">
        <f t="shared" si="0"/>
        <v>6.878363900000001</v>
      </c>
      <c r="J16">
        <f t="shared" si="0"/>
        <v>8.6850112800000012</v>
      </c>
      <c r="L16" t="s">
        <v>676</v>
      </c>
      <c r="M16">
        <v>0.1779</v>
      </c>
      <c r="N16">
        <f t="shared" si="2"/>
        <v>1</v>
      </c>
    </row>
    <row r="17" spans="1:14" x14ac:dyDescent="0.2">
      <c r="A17" t="s">
        <v>352</v>
      </c>
      <c r="B17">
        <v>-0.81448169999999998</v>
      </c>
      <c r="C17">
        <v>-1.4801181999999999</v>
      </c>
      <c r="D17">
        <v>-2.5327744000000001</v>
      </c>
      <c r="E17">
        <v>-0.61207590000000001</v>
      </c>
      <c r="G17">
        <f t="shared" si="1"/>
        <v>7.5268343000000009</v>
      </c>
      <c r="H17">
        <f t="shared" si="0"/>
        <v>6.8611978000000011</v>
      </c>
      <c r="I17">
        <f t="shared" si="0"/>
        <v>5.8085416000000007</v>
      </c>
      <c r="J17">
        <f t="shared" si="0"/>
        <v>7.7292401000000011</v>
      </c>
      <c r="L17" t="s">
        <v>676</v>
      </c>
      <c r="M17">
        <v>0.1779</v>
      </c>
      <c r="N17">
        <f t="shared" si="2"/>
        <v>1</v>
      </c>
    </row>
    <row r="18" spans="1:14" x14ac:dyDescent="0.2">
      <c r="A18" t="s">
        <v>353</v>
      </c>
      <c r="B18">
        <v>2.0941627</v>
      </c>
      <c r="C18">
        <v>1.3821874999999999</v>
      </c>
      <c r="D18">
        <v>-1.9690638</v>
      </c>
      <c r="E18">
        <v>0.41404063000000002</v>
      </c>
      <c r="G18">
        <f t="shared" si="1"/>
        <v>10.435478700000001</v>
      </c>
      <c r="H18">
        <f t="shared" si="1"/>
        <v>9.7235035000000014</v>
      </c>
      <c r="I18">
        <f t="shared" si="1"/>
        <v>6.372252200000001</v>
      </c>
      <c r="J18">
        <f t="shared" si="1"/>
        <v>8.7553566300000014</v>
      </c>
      <c r="L18" t="s">
        <v>676</v>
      </c>
      <c r="M18">
        <v>0.1779</v>
      </c>
      <c r="N18">
        <f t="shared" si="2"/>
        <v>1</v>
      </c>
    </row>
    <row r="19" spans="1:14" x14ac:dyDescent="0.2">
      <c r="A19" t="s">
        <v>354</v>
      </c>
      <c r="B19">
        <v>1.6298353999999999</v>
      </c>
      <c r="C19">
        <v>0.40279959999999998</v>
      </c>
      <c r="D19">
        <v>-2.4706079999999999</v>
      </c>
      <c r="E19">
        <v>9.5228254999999998E-2</v>
      </c>
      <c r="G19">
        <f t="shared" si="1"/>
        <v>9.9711514000000001</v>
      </c>
      <c r="H19">
        <f t="shared" si="1"/>
        <v>8.7441156000000007</v>
      </c>
      <c r="I19">
        <f t="shared" si="1"/>
        <v>5.8707080000000005</v>
      </c>
      <c r="J19">
        <f t="shared" si="1"/>
        <v>8.4365442550000012</v>
      </c>
      <c r="L19" t="s">
        <v>676</v>
      </c>
      <c r="M19">
        <v>0.1779</v>
      </c>
      <c r="N19">
        <f t="shared" si="2"/>
        <v>1</v>
      </c>
    </row>
    <row r="20" spans="1:14" x14ac:dyDescent="0.2">
      <c r="A20" t="s">
        <v>355</v>
      </c>
      <c r="B20">
        <v>1.7531543000000001</v>
      </c>
      <c r="C20">
        <v>1.0174698</v>
      </c>
      <c r="D20">
        <v>-1.1721668000000001</v>
      </c>
      <c r="E20">
        <v>-1.2545508999999999</v>
      </c>
      <c r="G20">
        <f t="shared" si="1"/>
        <v>10.094470300000001</v>
      </c>
      <c r="H20">
        <f t="shared" si="1"/>
        <v>9.3587858000000015</v>
      </c>
      <c r="I20">
        <f t="shared" si="1"/>
        <v>7.1691492000000006</v>
      </c>
      <c r="J20">
        <f t="shared" si="1"/>
        <v>7.0867651000000009</v>
      </c>
      <c r="L20" t="s">
        <v>543</v>
      </c>
      <c r="M20">
        <v>6.4250000000000002E-2</v>
      </c>
      <c r="N20">
        <f t="shared" si="2"/>
        <v>1</v>
      </c>
    </row>
    <row r="21" spans="1:14" x14ac:dyDescent="0.2">
      <c r="A21" t="s">
        <v>356</v>
      </c>
      <c r="B21">
        <v>1.474199</v>
      </c>
      <c r="C21">
        <v>-0.11862475</v>
      </c>
      <c r="D21">
        <v>-0.71209663000000001</v>
      </c>
      <c r="E21">
        <v>-2.3122910999999999</v>
      </c>
      <c r="G21">
        <f t="shared" si="1"/>
        <v>9.8155150000000013</v>
      </c>
      <c r="H21">
        <f t="shared" si="1"/>
        <v>8.2226912500000005</v>
      </c>
      <c r="I21">
        <f t="shared" si="1"/>
        <v>7.6292193700000013</v>
      </c>
      <c r="J21">
        <f t="shared" si="1"/>
        <v>6.0290249000000014</v>
      </c>
      <c r="L21" t="s">
        <v>676</v>
      </c>
      <c r="M21">
        <v>-0.5423</v>
      </c>
      <c r="N21">
        <f t="shared" si="2"/>
        <v>1</v>
      </c>
    </row>
    <row r="22" spans="1:14" x14ac:dyDescent="0.2">
      <c r="A22" t="s">
        <v>357</v>
      </c>
      <c r="B22">
        <v>4.4047229999999997</v>
      </c>
      <c r="C22">
        <v>3.6646070000000002</v>
      </c>
      <c r="D22">
        <v>-2.7631036999999998</v>
      </c>
      <c r="E22">
        <v>-0.4897437</v>
      </c>
      <c r="G22">
        <f t="shared" si="1"/>
        <v>12.746039</v>
      </c>
      <c r="H22">
        <f t="shared" si="1"/>
        <v>12.005923000000001</v>
      </c>
      <c r="I22">
        <f t="shared" si="1"/>
        <v>5.5782123000000006</v>
      </c>
      <c r="J22">
        <f t="shared" si="1"/>
        <v>7.8515723000000008</v>
      </c>
      <c r="L22" t="s">
        <v>676</v>
      </c>
      <c r="M22">
        <v>0.1779</v>
      </c>
      <c r="N22">
        <f t="shared" si="2"/>
        <v>1</v>
      </c>
    </row>
    <row r="23" spans="1:14" x14ac:dyDescent="0.2">
      <c r="A23" t="s">
        <v>358</v>
      </c>
      <c r="B23">
        <v>1.0523720000000001</v>
      </c>
      <c r="C23">
        <v>-0.29314792000000001</v>
      </c>
      <c r="D23">
        <v>1.5194023000000001</v>
      </c>
      <c r="E23">
        <v>2.4432</v>
      </c>
      <c r="G23">
        <f t="shared" si="1"/>
        <v>9.3936880000000009</v>
      </c>
      <c r="H23">
        <f t="shared" si="1"/>
        <v>8.0481680799999999</v>
      </c>
      <c r="I23">
        <f t="shared" si="1"/>
        <v>9.8607183000000003</v>
      </c>
      <c r="J23">
        <f t="shared" si="1"/>
        <v>10.784516</v>
      </c>
      <c r="L23" t="s">
        <v>470</v>
      </c>
      <c r="M23">
        <v>0</v>
      </c>
      <c r="N23">
        <f t="shared" si="2"/>
        <v>0</v>
      </c>
    </row>
    <row r="24" spans="1:14" x14ac:dyDescent="0.2">
      <c r="A24" t="s">
        <v>359</v>
      </c>
      <c r="B24">
        <v>-2.6548383000000002</v>
      </c>
      <c r="C24">
        <v>-3.3291073</v>
      </c>
      <c r="D24">
        <v>-0.10348209999999999</v>
      </c>
      <c r="E24">
        <v>-0.39715602999999999</v>
      </c>
      <c r="G24">
        <f t="shared" si="1"/>
        <v>5.6864777000000011</v>
      </c>
      <c r="H24">
        <f t="shared" si="1"/>
        <v>5.0122087000000004</v>
      </c>
      <c r="I24">
        <f t="shared" si="1"/>
        <v>8.2378339</v>
      </c>
      <c r="J24">
        <f t="shared" si="1"/>
        <v>7.9441599700000012</v>
      </c>
      <c r="L24" t="s">
        <v>569</v>
      </c>
      <c r="M24">
        <v>0</v>
      </c>
      <c r="N24">
        <f t="shared" si="2"/>
        <v>0</v>
      </c>
    </row>
    <row r="25" spans="1:14" x14ac:dyDescent="0.2">
      <c r="A25" t="s">
        <v>360</v>
      </c>
      <c r="B25">
        <v>5.6580652999999996</v>
      </c>
      <c r="C25">
        <v>5.2155139999999998</v>
      </c>
      <c r="D25">
        <v>1.8222103000000001</v>
      </c>
      <c r="E25">
        <v>1.3631905</v>
      </c>
      <c r="G25">
        <f t="shared" si="1"/>
        <v>13.9993813</v>
      </c>
      <c r="H25">
        <f t="shared" si="1"/>
        <v>13.556830000000001</v>
      </c>
      <c r="I25">
        <f t="shared" si="1"/>
        <v>10.163526300000001</v>
      </c>
      <c r="J25">
        <f t="shared" si="1"/>
        <v>9.7045065000000008</v>
      </c>
      <c r="L25" t="s">
        <v>470</v>
      </c>
      <c r="M25">
        <v>0</v>
      </c>
      <c r="N25">
        <f t="shared" si="2"/>
        <v>0</v>
      </c>
    </row>
    <row r="26" spans="1:14" x14ac:dyDescent="0.2">
      <c r="A26" t="s">
        <v>361</v>
      </c>
      <c r="B26">
        <v>-3.4275815000000001</v>
      </c>
      <c r="C26">
        <v>-3.4170674999999999</v>
      </c>
      <c r="D26">
        <v>-2.2361977</v>
      </c>
      <c r="E26">
        <v>-4.7356230000000004</v>
      </c>
      <c r="G26">
        <f t="shared" si="1"/>
        <v>4.9137345000000003</v>
      </c>
      <c r="H26">
        <f t="shared" si="1"/>
        <v>4.9242485000000009</v>
      </c>
      <c r="I26">
        <f t="shared" si="1"/>
        <v>6.1051183000000009</v>
      </c>
      <c r="J26">
        <f t="shared" si="1"/>
        <v>3.6056930000000005</v>
      </c>
      <c r="L26" t="s">
        <v>495</v>
      </c>
      <c r="M26">
        <v>-3.4233333333333303E-2</v>
      </c>
      <c r="N26">
        <f t="shared" si="2"/>
        <v>1</v>
      </c>
    </row>
    <row r="27" spans="1:14" x14ac:dyDescent="0.2">
      <c r="A27" t="s">
        <v>362</v>
      </c>
      <c r="B27">
        <v>5.1849923000000002</v>
      </c>
      <c r="C27">
        <v>4.1350639999999999</v>
      </c>
      <c r="D27">
        <v>-3.5429369999999998</v>
      </c>
      <c r="E27">
        <v>-2.5151886999999999</v>
      </c>
      <c r="G27">
        <f t="shared" si="1"/>
        <v>13.5263083</v>
      </c>
      <c r="H27">
        <f t="shared" si="1"/>
        <v>12.476380000000001</v>
      </c>
      <c r="I27">
        <f t="shared" si="1"/>
        <v>4.7983790000000006</v>
      </c>
      <c r="J27">
        <f t="shared" si="1"/>
        <v>5.8261273000000013</v>
      </c>
      <c r="L27" t="s">
        <v>495</v>
      </c>
      <c r="M27">
        <v>0.12153333333333299</v>
      </c>
      <c r="N27">
        <f t="shared" si="2"/>
        <v>1</v>
      </c>
    </row>
    <row r="28" spans="1:14" x14ac:dyDescent="0.2">
      <c r="A28" t="s">
        <v>363</v>
      </c>
      <c r="B28">
        <v>-1.1149625999999999</v>
      </c>
      <c r="C28">
        <v>-2.5699052999999998</v>
      </c>
      <c r="D28">
        <v>-2.0561256000000001</v>
      </c>
      <c r="E28">
        <v>-1.9116937000000001</v>
      </c>
      <c r="G28">
        <f t="shared" si="1"/>
        <v>7.2263534000000007</v>
      </c>
      <c r="H28">
        <f t="shared" si="1"/>
        <v>5.7714107000000006</v>
      </c>
      <c r="I28">
        <f t="shared" si="1"/>
        <v>6.2851904000000012</v>
      </c>
      <c r="J28">
        <f t="shared" si="1"/>
        <v>6.429622300000001</v>
      </c>
      <c r="L28" t="s">
        <v>677</v>
      </c>
      <c r="M28">
        <v>0.44040000000000001</v>
      </c>
      <c r="N28">
        <f t="shared" si="2"/>
        <v>1</v>
      </c>
    </row>
    <row r="29" spans="1:14" x14ac:dyDescent="0.2">
      <c r="A29" t="s">
        <v>364</v>
      </c>
      <c r="B29">
        <v>0.57848500000000003</v>
      </c>
      <c r="C29">
        <v>-0.23370874</v>
      </c>
      <c r="D29">
        <v>-1.1299629</v>
      </c>
      <c r="E29">
        <v>-1.9243679</v>
      </c>
      <c r="G29">
        <f t="shared" si="1"/>
        <v>8.9198010000000014</v>
      </c>
      <c r="H29">
        <f t="shared" si="1"/>
        <v>8.10760726</v>
      </c>
      <c r="I29">
        <f t="shared" si="1"/>
        <v>7.2113531000000011</v>
      </c>
      <c r="J29">
        <f t="shared" si="1"/>
        <v>6.4169481000000008</v>
      </c>
      <c r="L29" t="s">
        <v>678</v>
      </c>
      <c r="M29">
        <v>-1.21E-2</v>
      </c>
      <c r="N29">
        <f t="shared" si="2"/>
        <v>1</v>
      </c>
    </row>
    <row r="30" spans="1:14" x14ac:dyDescent="0.2">
      <c r="A30" t="s">
        <v>365</v>
      </c>
      <c r="B30">
        <v>4.5689169999999999</v>
      </c>
      <c r="C30">
        <v>2.9334984</v>
      </c>
      <c r="D30">
        <v>2.0785594000000001</v>
      </c>
      <c r="E30">
        <v>1.4697129</v>
      </c>
      <c r="G30">
        <f t="shared" si="1"/>
        <v>12.910233000000002</v>
      </c>
      <c r="H30">
        <f t="shared" si="1"/>
        <v>11.2748144</v>
      </c>
      <c r="I30">
        <f t="shared" si="1"/>
        <v>10.4198754</v>
      </c>
      <c r="J30">
        <f t="shared" si="1"/>
        <v>9.8110289000000002</v>
      </c>
      <c r="L30" t="s">
        <v>507</v>
      </c>
      <c r="M30">
        <v>0.23954999999999901</v>
      </c>
      <c r="N30">
        <f t="shared" si="2"/>
        <v>1</v>
      </c>
    </row>
    <row r="31" spans="1:14" x14ac:dyDescent="0.2">
      <c r="A31" t="s">
        <v>366</v>
      </c>
      <c r="B31">
        <v>4.3584756999999996</v>
      </c>
      <c r="C31">
        <v>4.1759104999999996</v>
      </c>
      <c r="D31">
        <v>-2.6261312999999999</v>
      </c>
      <c r="E31">
        <v>-2.9039259999999998</v>
      </c>
      <c r="G31">
        <f>B31+8.341316</f>
        <v>12.6997917</v>
      </c>
      <c r="H31">
        <f t="shared" ref="H31:J31" si="3">C31+8.341316</f>
        <v>12.5172265</v>
      </c>
      <c r="I31">
        <f t="shared" si="3"/>
        <v>5.7151847000000009</v>
      </c>
      <c r="J31">
        <f t="shared" si="3"/>
        <v>5.4373900000000006</v>
      </c>
      <c r="L31" t="s">
        <v>649</v>
      </c>
      <c r="M31">
        <v>-0.40189999999999998</v>
      </c>
      <c r="N31">
        <f t="shared" si="2"/>
        <v>1</v>
      </c>
    </row>
    <row r="33" spans="1:20" x14ac:dyDescent="0.2">
      <c r="A33" t="s">
        <v>53</v>
      </c>
      <c r="B33">
        <f>SUM(B2:B31)</f>
        <v>55.113036239999985</v>
      </c>
      <c r="C33">
        <f t="shared" ref="C33:N33" si="4">SUM(C2:C31)</f>
        <v>25.477766395</v>
      </c>
      <c r="D33">
        <f t="shared" si="4"/>
        <v>-49.18610340499999</v>
      </c>
      <c r="E33">
        <f t="shared" si="4"/>
        <v>-44.157158265000014</v>
      </c>
      <c r="F33">
        <f t="shared" si="4"/>
        <v>0</v>
      </c>
      <c r="G33">
        <f t="shared" si="4"/>
        <v>305.35251624</v>
      </c>
      <c r="H33">
        <f t="shared" si="4"/>
        <v>275.71724639500002</v>
      </c>
      <c r="I33">
        <f t="shared" si="4"/>
        <v>201.05337659500003</v>
      </c>
      <c r="J33">
        <f t="shared" si="4"/>
        <v>206.08232173499999</v>
      </c>
      <c r="K33">
        <f t="shared" si="4"/>
        <v>0</v>
      </c>
      <c r="L33">
        <f t="shared" si="4"/>
        <v>0</v>
      </c>
      <c r="M33">
        <f t="shared" si="4"/>
        <v>0.36966666666666576</v>
      </c>
      <c r="N33">
        <f t="shared" si="4"/>
        <v>19</v>
      </c>
      <c r="T33">
        <f>MIN(B2:E31)</f>
        <v>-6.3788460000000002</v>
      </c>
    </row>
    <row r="34" spans="1:20" x14ac:dyDescent="0.2">
      <c r="F34" s="8" t="s">
        <v>54</v>
      </c>
      <c r="G34" s="8">
        <f>LOG(G33/I33)</f>
        <v>0.18149013185790683</v>
      </c>
      <c r="H34" s="8">
        <f>LOG(H33/J33)</f>
        <v>0.12642319402497854</v>
      </c>
      <c r="L34" s="1" t="s">
        <v>702</v>
      </c>
      <c r="M34" s="1">
        <f>M33/N33</f>
        <v>1.9456140350877144E-2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M35" sqref="M35"/>
    </sheetView>
  </sheetViews>
  <sheetFormatPr baseColWidth="10" defaultRowHeight="16" x14ac:dyDescent="0.2"/>
  <sheetData>
    <row r="1" spans="1:14" x14ac:dyDescent="0.2">
      <c r="A1" t="s">
        <v>0</v>
      </c>
      <c r="B1" t="s">
        <v>447</v>
      </c>
      <c r="C1" t="s">
        <v>448</v>
      </c>
      <c r="D1" t="s">
        <v>449</v>
      </c>
      <c r="E1" t="s">
        <v>450</v>
      </c>
      <c r="G1" t="s">
        <v>451</v>
      </c>
      <c r="H1" t="s">
        <v>452</v>
      </c>
      <c r="I1" t="s">
        <v>453</v>
      </c>
      <c r="J1" t="s">
        <v>454</v>
      </c>
      <c r="L1" t="s">
        <v>455</v>
      </c>
      <c r="M1" t="s">
        <v>456</v>
      </c>
    </row>
    <row r="2" spans="1:14" x14ac:dyDescent="0.2">
      <c r="A2" t="s">
        <v>367</v>
      </c>
      <c r="B2">
        <v>-0.79510550000000002</v>
      </c>
      <c r="C2">
        <v>-2.3496408</v>
      </c>
      <c r="D2">
        <v>-3.1078594000000002</v>
      </c>
      <c r="E2">
        <v>-3.2810964999999999</v>
      </c>
      <c r="G2">
        <f>B2+8.341316</f>
        <v>7.5462105000000008</v>
      </c>
      <c r="H2">
        <f t="shared" ref="H2:J17" si="0">C2+8.341316</f>
        <v>5.9916752000000013</v>
      </c>
      <c r="I2">
        <f t="shared" si="0"/>
        <v>5.2334566000000002</v>
      </c>
      <c r="J2">
        <f t="shared" si="0"/>
        <v>5.0602195000000005</v>
      </c>
      <c r="L2" t="s">
        <v>560</v>
      </c>
      <c r="M2">
        <v>-7.3524999999999993E-2</v>
      </c>
      <c r="N2">
        <f>IF(M2&lt;&gt;0,1,0)</f>
        <v>1</v>
      </c>
    </row>
    <row r="3" spans="1:14" x14ac:dyDescent="0.2">
      <c r="A3" t="s">
        <v>368</v>
      </c>
      <c r="B3">
        <v>-1.8578224000000001</v>
      </c>
      <c r="C3">
        <v>-2.7936839999999998</v>
      </c>
      <c r="D3">
        <v>-3.3590073999999999</v>
      </c>
      <c r="E3">
        <v>-3.2641878000000002</v>
      </c>
      <c r="G3">
        <f t="shared" ref="G3:J32" si="1">B3+8.341316</f>
        <v>6.483493600000001</v>
      </c>
      <c r="H3">
        <f t="shared" si="0"/>
        <v>5.547632000000001</v>
      </c>
      <c r="I3">
        <f t="shared" si="0"/>
        <v>4.9823086000000014</v>
      </c>
      <c r="J3">
        <f t="shared" si="0"/>
        <v>5.0771282000000006</v>
      </c>
      <c r="L3" t="s">
        <v>484</v>
      </c>
      <c r="M3">
        <v>0.34894999999999998</v>
      </c>
      <c r="N3">
        <f t="shared" ref="N3:N32" si="2">IF(M3&lt;&gt;0,1,0)</f>
        <v>1</v>
      </c>
    </row>
    <row r="4" spans="1:14" x14ac:dyDescent="0.2">
      <c r="A4" t="s">
        <v>369</v>
      </c>
      <c r="B4">
        <v>-0.88346029999999998</v>
      </c>
      <c r="C4">
        <v>-2.948906</v>
      </c>
      <c r="D4">
        <v>-4.5201644999999999</v>
      </c>
      <c r="E4">
        <v>-4.4336076000000002</v>
      </c>
      <c r="G4">
        <f t="shared" si="1"/>
        <v>7.4578557000000005</v>
      </c>
      <c r="H4">
        <f t="shared" si="0"/>
        <v>5.3924100000000008</v>
      </c>
      <c r="I4">
        <f t="shared" si="0"/>
        <v>3.8211515000000009</v>
      </c>
      <c r="J4">
        <f t="shared" si="0"/>
        <v>3.9077084000000006</v>
      </c>
      <c r="L4" t="s">
        <v>560</v>
      </c>
      <c r="M4">
        <v>-0.106633333333333</v>
      </c>
      <c r="N4">
        <f t="shared" si="2"/>
        <v>1</v>
      </c>
    </row>
    <row r="5" spans="1:14" x14ac:dyDescent="0.2">
      <c r="A5" t="s">
        <v>370</v>
      </c>
      <c r="B5">
        <v>-0.19338974</v>
      </c>
      <c r="C5">
        <v>-1.1846241</v>
      </c>
      <c r="D5">
        <v>-3.2737565000000002</v>
      </c>
      <c r="E5">
        <v>-3.1042352000000002</v>
      </c>
      <c r="G5">
        <f t="shared" si="1"/>
        <v>8.1479262600000002</v>
      </c>
      <c r="H5">
        <f t="shared" si="0"/>
        <v>7.1566919000000011</v>
      </c>
      <c r="I5">
        <f t="shared" si="0"/>
        <v>5.0675595000000007</v>
      </c>
      <c r="J5">
        <f t="shared" si="0"/>
        <v>5.2370808000000011</v>
      </c>
      <c r="L5" t="s">
        <v>560</v>
      </c>
      <c r="M5">
        <v>0.11169999999999899</v>
      </c>
      <c r="N5">
        <f t="shared" si="2"/>
        <v>1</v>
      </c>
    </row>
    <row r="6" spans="1:14" x14ac:dyDescent="0.2">
      <c r="A6" t="s">
        <v>371</v>
      </c>
      <c r="B6">
        <v>-6.8213773</v>
      </c>
      <c r="C6">
        <v>-6.9934278000000001</v>
      </c>
      <c r="D6">
        <v>1.5151231000000001</v>
      </c>
      <c r="E6">
        <v>2.2404628</v>
      </c>
      <c r="G6">
        <f t="shared" si="1"/>
        <v>1.5199387000000009</v>
      </c>
      <c r="H6">
        <f t="shared" si="0"/>
        <v>1.3478882000000008</v>
      </c>
      <c r="I6">
        <f t="shared" si="0"/>
        <v>9.8564391000000011</v>
      </c>
      <c r="J6">
        <f t="shared" si="0"/>
        <v>10.5817788</v>
      </c>
      <c r="L6" t="s">
        <v>679</v>
      </c>
      <c r="M6">
        <v>0</v>
      </c>
      <c r="N6">
        <f t="shared" si="2"/>
        <v>0</v>
      </c>
    </row>
    <row r="7" spans="1:14" x14ac:dyDescent="0.2">
      <c r="A7" t="s">
        <v>372</v>
      </c>
      <c r="B7">
        <v>2.7504327000000002</v>
      </c>
      <c r="C7">
        <v>2.0615896999999999</v>
      </c>
      <c r="D7">
        <v>1.2265325000000001E-2</v>
      </c>
      <c r="E7">
        <v>0.17141350999999999</v>
      </c>
      <c r="G7">
        <f t="shared" si="1"/>
        <v>11.0917487</v>
      </c>
      <c r="H7">
        <f t="shared" si="0"/>
        <v>10.402905700000002</v>
      </c>
      <c r="I7">
        <f t="shared" si="0"/>
        <v>8.3535813250000004</v>
      </c>
      <c r="J7">
        <f t="shared" si="0"/>
        <v>8.5127295100000016</v>
      </c>
      <c r="L7" t="s">
        <v>680</v>
      </c>
      <c r="M7">
        <v>0</v>
      </c>
      <c r="N7">
        <f t="shared" si="2"/>
        <v>0</v>
      </c>
    </row>
    <row r="8" spans="1:14" x14ac:dyDescent="0.2">
      <c r="A8" t="s">
        <v>373</v>
      </c>
      <c r="B8">
        <v>0.61260455999999996</v>
      </c>
      <c r="C8">
        <v>-1.3939234</v>
      </c>
      <c r="D8">
        <v>-2.0237088000000001</v>
      </c>
      <c r="E8">
        <v>-3.6373239000000002</v>
      </c>
      <c r="G8">
        <f t="shared" si="1"/>
        <v>8.9539205600000003</v>
      </c>
      <c r="H8">
        <f t="shared" si="0"/>
        <v>6.9473926000000006</v>
      </c>
      <c r="I8">
        <f t="shared" si="0"/>
        <v>6.3176072000000012</v>
      </c>
      <c r="J8">
        <f t="shared" si="0"/>
        <v>4.7039921000000007</v>
      </c>
      <c r="L8" t="s">
        <v>467</v>
      </c>
      <c r="M8">
        <v>-0.29599999999999999</v>
      </c>
      <c r="N8">
        <f t="shared" si="2"/>
        <v>1</v>
      </c>
    </row>
    <row r="9" spans="1:14" x14ac:dyDescent="0.2">
      <c r="A9" t="s">
        <v>374</v>
      </c>
      <c r="B9">
        <v>2.2008489999999998</v>
      </c>
      <c r="C9">
        <v>1.6854846000000001</v>
      </c>
      <c r="D9">
        <v>-1.7602506</v>
      </c>
      <c r="E9">
        <v>-1.6779245</v>
      </c>
      <c r="G9">
        <f t="shared" si="1"/>
        <v>10.542165000000001</v>
      </c>
      <c r="H9">
        <f t="shared" si="0"/>
        <v>10.026800600000001</v>
      </c>
      <c r="I9">
        <f t="shared" si="0"/>
        <v>6.5810654000000008</v>
      </c>
      <c r="J9">
        <f t="shared" si="0"/>
        <v>6.6633915000000012</v>
      </c>
      <c r="L9" t="s">
        <v>681</v>
      </c>
      <c r="M9">
        <v>0</v>
      </c>
      <c r="N9">
        <f t="shared" si="2"/>
        <v>0</v>
      </c>
    </row>
    <row r="10" spans="1:14" x14ac:dyDescent="0.2">
      <c r="A10" t="s">
        <v>375</v>
      </c>
      <c r="B10">
        <v>-4.7399076999999998</v>
      </c>
      <c r="C10">
        <v>-4.2602544</v>
      </c>
      <c r="D10">
        <v>-3.2727819999999999</v>
      </c>
      <c r="E10">
        <v>-3.5589900000000001</v>
      </c>
      <c r="G10">
        <f t="shared" si="1"/>
        <v>3.601408300000001</v>
      </c>
      <c r="H10">
        <f t="shared" si="0"/>
        <v>4.0810616000000008</v>
      </c>
      <c r="I10">
        <f t="shared" si="0"/>
        <v>5.0685340000000014</v>
      </c>
      <c r="J10">
        <f t="shared" si="0"/>
        <v>4.7823260000000012</v>
      </c>
      <c r="L10" t="s">
        <v>682</v>
      </c>
      <c r="M10">
        <v>0</v>
      </c>
      <c r="N10">
        <f t="shared" si="2"/>
        <v>0</v>
      </c>
    </row>
    <row r="11" spans="1:14" x14ac:dyDescent="0.2">
      <c r="A11" t="s">
        <v>376</v>
      </c>
      <c r="B11">
        <v>-4.3579707000000001</v>
      </c>
      <c r="C11">
        <v>-4.9755216000000004</v>
      </c>
      <c r="D11">
        <v>4.2758336000000003</v>
      </c>
      <c r="E11">
        <v>3.1177896999999999</v>
      </c>
      <c r="G11">
        <f t="shared" si="1"/>
        <v>3.9833453000000008</v>
      </c>
      <c r="H11">
        <f t="shared" si="0"/>
        <v>3.3657944000000004</v>
      </c>
      <c r="I11">
        <f t="shared" si="0"/>
        <v>12.617149600000001</v>
      </c>
      <c r="J11">
        <f t="shared" si="0"/>
        <v>11.4591057</v>
      </c>
      <c r="L11" t="s">
        <v>683</v>
      </c>
      <c r="M11">
        <v>0</v>
      </c>
      <c r="N11">
        <f t="shared" si="2"/>
        <v>0</v>
      </c>
    </row>
    <row r="12" spans="1:14" x14ac:dyDescent="0.2">
      <c r="A12" t="s">
        <v>377</v>
      </c>
      <c r="B12">
        <v>-1.1586411000000001</v>
      </c>
      <c r="C12">
        <v>-1.608833</v>
      </c>
      <c r="D12">
        <v>-2.6057540000000001</v>
      </c>
      <c r="E12">
        <v>-3.9521449999999998</v>
      </c>
      <c r="G12">
        <f t="shared" si="1"/>
        <v>7.1826749000000003</v>
      </c>
      <c r="H12">
        <f t="shared" si="0"/>
        <v>6.7324830000000011</v>
      </c>
      <c r="I12">
        <f t="shared" si="0"/>
        <v>5.7355620000000007</v>
      </c>
      <c r="J12">
        <f t="shared" si="0"/>
        <v>4.389171000000001</v>
      </c>
      <c r="L12" t="s">
        <v>684</v>
      </c>
      <c r="M12">
        <v>0</v>
      </c>
      <c r="N12">
        <f t="shared" si="2"/>
        <v>0</v>
      </c>
    </row>
    <row r="13" spans="1:14" x14ac:dyDescent="0.2">
      <c r="A13" t="s">
        <v>378</v>
      </c>
      <c r="B13">
        <v>0.8909994</v>
      </c>
      <c r="C13">
        <v>-0.66781765000000004</v>
      </c>
      <c r="D13">
        <v>-4.3607820000000004</v>
      </c>
      <c r="E13">
        <v>-3.5485414999999998</v>
      </c>
      <c r="G13">
        <f t="shared" si="1"/>
        <v>9.2323154000000009</v>
      </c>
      <c r="H13">
        <f t="shared" si="0"/>
        <v>7.6734983500000009</v>
      </c>
      <c r="I13">
        <f t="shared" si="0"/>
        <v>3.9805340000000005</v>
      </c>
      <c r="J13">
        <f t="shared" si="0"/>
        <v>4.792774500000001</v>
      </c>
      <c r="L13" t="s">
        <v>486</v>
      </c>
      <c r="M13">
        <v>0</v>
      </c>
      <c r="N13">
        <f t="shared" si="2"/>
        <v>0</v>
      </c>
    </row>
    <row r="14" spans="1:14" x14ac:dyDescent="0.2">
      <c r="A14" t="s">
        <v>379</v>
      </c>
      <c r="B14">
        <v>-1.0568416</v>
      </c>
      <c r="C14">
        <v>-2.0540638000000002</v>
      </c>
      <c r="D14">
        <v>-0.56969179999999997</v>
      </c>
      <c r="E14">
        <v>-1.5267016</v>
      </c>
      <c r="G14">
        <f t="shared" si="1"/>
        <v>7.2844744000000006</v>
      </c>
      <c r="H14">
        <f t="shared" si="0"/>
        <v>6.2872522000000011</v>
      </c>
      <c r="I14">
        <f t="shared" si="0"/>
        <v>7.7716242000000006</v>
      </c>
      <c r="J14">
        <f t="shared" si="0"/>
        <v>6.8146144000000008</v>
      </c>
      <c r="L14" t="s">
        <v>486</v>
      </c>
      <c r="M14">
        <v>0</v>
      </c>
      <c r="N14">
        <f t="shared" si="2"/>
        <v>0</v>
      </c>
    </row>
    <row r="15" spans="1:14" x14ac:dyDescent="0.2">
      <c r="A15" t="s">
        <v>380</v>
      </c>
      <c r="B15">
        <v>-0.36450768</v>
      </c>
      <c r="C15">
        <v>-1.1009753</v>
      </c>
      <c r="D15">
        <v>-2.5505135000000001</v>
      </c>
      <c r="E15">
        <v>-2.9733553000000001</v>
      </c>
      <c r="G15">
        <f t="shared" si="1"/>
        <v>7.9768083200000008</v>
      </c>
      <c r="H15">
        <f t="shared" si="0"/>
        <v>7.2403407000000009</v>
      </c>
      <c r="I15">
        <f t="shared" si="0"/>
        <v>5.7908025000000007</v>
      </c>
      <c r="J15">
        <f t="shared" si="0"/>
        <v>5.3679607000000011</v>
      </c>
      <c r="L15" t="s">
        <v>560</v>
      </c>
      <c r="M15">
        <v>-0.106633333333333</v>
      </c>
      <c r="N15">
        <f t="shared" si="2"/>
        <v>1</v>
      </c>
    </row>
    <row r="16" spans="1:14" x14ac:dyDescent="0.2">
      <c r="A16" t="s">
        <v>381</v>
      </c>
      <c r="B16">
        <v>1.0813010000000001</v>
      </c>
      <c r="C16">
        <v>-0.67535160000000005</v>
      </c>
      <c r="D16">
        <v>-3.4010677</v>
      </c>
      <c r="E16">
        <v>-4.6489950000000002</v>
      </c>
      <c r="G16">
        <f t="shared" si="1"/>
        <v>9.4226170000000007</v>
      </c>
      <c r="H16">
        <f t="shared" si="0"/>
        <v>7.6659644000000009</v>
      </c>
      <c r="I16">
        <f t="shared" si="0"/>
        <v>4.9402483000000004</v>
      </c>
      <c r="J16">
        <f t="shared" si="0"/>
        <v>3.6923210000000006</v>
      </c>
      <c r="L16" t="s">
        <v>685</v>
      </c>
      <c r="M16">
        <v>0</v>
      </c>
      <c r="N16">
        <f t="shared" si="2"/>
        <v>0</v>
      </c>
    </row>
    <row r="17" spans="1:14" x14ac:dyDescent="0.2">
      <c r="A17" t="s">
        <v>382</v>
      </c>
      <c r="B17">
        <v>-1.1013029000000001</v>
      </c>
      <c r="C17">
        <v>-4.1528006</v>
      </c>
      <c r="D17">
        <v>-0.98579866000000005</v>
      </c>
      <c r="E17">
        <v>-1.4376568000000001</v>
      </c>
      <c r="G17">
        <f t="shared" si="1"/>
        <v>7.2400131000000005</v>
      </c>
      <c r="H17">
        <f t="shared" si="0"/>
        <v>4.1885154000000009</v>
      </c>
      <c r="I17">
        <f t="shared" si="0"/>
        <v>7.3555173400000005</v>
      </c>
      <c r="J17">
        <f t="shared" si="0"/>
        <v>6.9036592000000008</v>
      </c>
      <c r="L17" t="s">
        <v>560</v>
      </c>
      <c r="M17">
        <v>-7.3524999999999993E-2</v>
      </c>
      <c r="N17">
        <f t="shared" si="2"/>
        <v>1</v>
      </c>
    </row>
    <row r="18" spans="1:14" x14ac:dyDescent="0.2">
      <c r="A18" t="s">
        <v>383</v>
      </c>
      <c r="B18">
        <v>-3.0185979999999999</v>
      </c>
      <c r="C18">
        <v>-4.3731530000000003</v>
      </c>
      <c r="D18">
        <v>-4.9199586000000002</v>
      </c>
      <c r="E18">
        <v>-5.0872674</v>
      </c>
      <c r="G18">
        <f t="shared" si="1"/>
        <v>5.3227180000000009</v>
      </c>
      <c r="H18">
        <f t="shared" si="1"/>
        <v>3.9681630000000006</v>
      </c>
      <c r="I18">
        <f t="shared" si="1"/>
        <v>3.4213574000000007</v>
      </c>
      <c r="J18">
        <f t="shared" si="1"/>
        <v>3.2540486000000008</v>
      </c>
      <c r="L18" t="s">
        <v>686</v>
      </c>
      <c r="M18">
        <v>0.31819999999999998</v>
      </c>
      <c r="N18">
        <f t="shared" si="2"/>
        <v>1</v>
      </c>
    </row>
    <row r="19" spans="1:14" x14ac:dyDescent="0.2">
      <c r="A19" t="s">
        <v>384</v>
      </c>
      <c r="B19">
        <v>0.33622605</v>
      </c>
      <c r="C19">
        <v>-8.5801840000000004E-2</v>
      </c>
      <c r="D19">
        <v>-2.4468317000000002</v>
      </c>
      <c r="E19">
        <v>-3.3022885</v>
      </c>
      <c r="G19">
        <f t="shared" si="1"/>
        <v>8.6775420500000013</v>
      </c>
      <c r="H19">
        <f t="shared" si="1"/>
        <v>8.2555141600000006</v>
      </c>
      <c r="I19">
        <f t="shared" si="1"/>
        <v>5.8944843000000002</v>
      </c>
      <c r="J19">
        <f t="shared" si="1"/>
        <v>5.0390275000000013</v>
      </c>
      <c r="L19" t="s">
        <v>680</v>
      </c>
      <c r="M19">
        <v>0</v>
      </c>
      <c r="N19">
        <f t="shared" si="2"/>
        <v>0</v>
      </c>
    </row>
    <row r="20" spans="1:14" x14ac:dyDescent="0.2">
      <c r="A20" t="s">
        <v>385</v>
      </c>
      <c r="B20">
        <v>0.57075845999999997</v>
      </c>
      <c r="C20">
        <v>0.30642730000000001</v>
      </c>
      <c r="D20">
        <v>3.4745944</v>
      </c>
      <c r="E20">
        <v>1.4887191</v>
      </c>
      <c r="G20">
        <f t="shared" si="1"/>
        <v>8.9120744600000013</v>
      </c>
      <c r="H20">
        <f t="shared" si="1"/>
        <v>8.6477433000000001</v>
      </c>
      <c r="I20">
        <f t="shared" si="1"/>
        <v>11.8159104</v>
      </c>
      <c r="J20">
        <f t="shared" si="1"/>
        <v>9.8300350999999999</v>
      </c>
      <c r="L20" t="s">
        <v>687</v>
      </c>
      <c r="M20">
        <v>0</v>
      </c>
      <c r="N20">
        <f t="shared" si="2"/>
        <v>0</v>
      </c>
    </row>
    <row r="21" spans="1:14" x14ac:dyDescent="0.2">
      <c r="A21" t="s">
        <v>386</v>
      </c>
      <c r="B21">
        <v>-1.3588747999999999</v>
      </c>
      <c r="C21">
        <v>-2.5576591</v>
      </c>
      <c r="D21">
        <v>0.91588849999999999</v>
      </c>
      <c r="E21">
        <v>-0.6354223</v>
      </c>
      <c r="G21">
        <f t="shared" si="1"/>
        <v>6.9824412000000011</v>
      </c>
      <c r="H21">
        <f t="shared" si="1"/>
        <v>5.7836569000000004</v>
      </c>
      <c r="I21">
        <f t="shared" si="1"/>
        <v>9.2572045000000003</v>
      </c>
      <c r="J21">
        <f t="shared" si="1"/>
        <v>7.7058937000000007</v>
      </c>
      <c r="L21" t="s">
        <v>688</v>
      </c>
      <c r="M21">
        <v>0</v>
      </c>
      <c r="N21">
        <f t="shared" si="2"/>
        <v>0</v>
      </c>
    </row>
    <row r="22" spans="1:14" x14ac:dyDescent="0.2">
      <c r="A22" t="s">
        <v>387</v>
      </c>
      <c r="B22">
        <v>5.7606215000000001</v>
      </c>
      <c r="C22">
        <v>4.9872603</v>
      </c>
      <c r="D22">
        <v>-5.4945664000000001</v>
      </c>
      <c r="E22">
        <v>-5.7427187000000002</v>
      </c>
      <c r="G22">
        <f t="shared" si="1"/>
        <v>14.101937500000002</v>
      </c>
      <c r="H22">
        <f t="shared" si="1"/>
        <v>13.328576300000002</v>
      </c>
      <c r="I22">
        <f t="shared" si="1"/>
        <v>2.8467496000000008</v>
      </c>
      <c r="J22">
        <f t="shared" si="1"/>
        <v>2.5985973000000007</v>
      </c>
      <c r="L22" t="s">
        <v>560</v>
      </c>
      <c r="M22">
        <v>-0.106633333333333</v>
      </c>
      <c r="N22">
        <f t="shared" si="2"/>
        <v>1</v>
      </c>
    </row>
    <row r="23" spans="1:14" x14ac:dyDescent="0.2">
      <c r="A23" t="s">
        <v>388</v>
      </c>
      <c r="B23">
        <v>-1.4181602</v>
      </c>
      <c r="C23">
        <v>-1.5704351999999999</v>
      </c>
      <c r="D23">
        <v>-3.6029140000000002</v>
      </c>
      <c r="E23">
        <v>-5.269101</v>
      </c>
      <c r="G23">
        <f t="shared" si="1"/>
        <v>6.9231558000000009</v>
      </c>
      <c r="H23">
        <f t="shared" si="1"/>
        <v>6.7708808000000005</v>
      </c>
      <c r="I23">
        <f t="shared" si="1"/>
        <v>4.7384020000000007</v>
      </c>
      <c r="J23">
        <f t="shared" si="1"/>
        <v>3.0722150000000008</v>
      </c>
      <c r="L23" t="s">
        <v>520</v>
      </c>
      <c r="M23">
        <v>-3.4849999999999902E-2</v>
      </c>
      <c r="N23">
        <f t="shared" si="2"/>
        <v>1</v>
      </c>
    </row>
    <row r="24" spans="1:14" x14ac:dyDescent="0.2">
      <c r="A24" t="s">
        <v>389</v>
      </c>
      <c r="B24">
        <v>-1.7280366</v>
      </c>
      <c r="C24">
        <v>-2.8274363999999998</v>
      </c>
      <c r="D24">
        <v>-5.0871719999999998</v>
      </c>
      <c r="E24">
        <v>-4.4422784000000002</v>
      </c>
      <c r="G24">
        <f t="shared" si="1"/>
        <v>6.6132794000000006</v>
      </c>
      <c r="H24">
        <f t="shared" si="1"/>
        <v>5.513879600000001</v>
      </c>
      <c r="I24">
        <f t="shared" si="1"/>
        <v>3.254144000000001</v>
      </c>
      <c r="J24">
        <f t="shared" si="1"/>
        <v>3.8990376000000007</v>
      </c>
      <c r="L24" t="s">
        <v>630</v>
      </c>
      <c r="M24">
        <v>0</v>
      </c>
      <c r="N24">
        <f t="shared" si="2"/>
        <v>0</v>
      </c>
    </row>
    <row r="25" spans="1:14" x14ac:dyDescent="0.2">
      <c r="A25" t="s">
        <v>389</v>
      </c>
      <c r="B25">
        <v>-1.7280366</v>
      </c>
      <c r="C25">
        <v>-2.8274363999999998</v>
      </c>
      <c r="D25">
        <v>-5.0871719999999998</v>
      </c>
      <c r="E25">
        <v>-4.4422784000000002</v>
      </c>
      <c r="G25">
        <f t="shared" si="1"/>
        <v>6.6132794000000006</v>
      </c>
      <c r="H25">
        <f t="shared" si="1"/>
        <v>5.513879600000001</v>
      </c>
      <c r="I25">
        <f t="shared" si="1"/>
        <v>3.254144000000001</v>
      </c>
      <c r="J25">
        <f t="shared" si="1"/>
        <v>3.8990376000000007</v>
      </c>
      <c r="L25" t="s">
        <v>630</v>
      </c>
      <c r="M25">
        <v>0</v>
      </c>
      <c r="N25">
        <f t="shared" si="2"/>
        <v>0</v>
      </c>
    </row>
    <row r="26" spans="1:14" x14ac:dyDescent="0.2">
      <c r="A26" t="s">
        <v>390</v>
      </c>
      <c r="B26">
        <v>-5.1134424000000003</v>
      </c>
      <c r="C26">
        <v>-5.7421483999999996</v>
      </c>
      <c r="D26">
        <v>-3.4000463000000001</v>
      </c>
      <c r="E26">
        <v>-3.8911099999999998</v>
      </c>
      <c r="G26">
        <f t="shared" si="1"/>
        <v>3.2278736000000006</v>
      </c>
      <c r="H26">
        <f t="shared" si="1"/>
        <v>2.5991676000000012</v>
      </c>
      <c r="I26">
        <f t="shared" si="1"/>
        <v>4.9412697000000012</v>
      </c>
      <c r="J26">
        <f t="shared" si="1"/>
        <v>4.4502060000000014</v>
      </c>
      <c r="L26" t="s">
        <v>689</v>
      </c>
      <c r="M26">
        <v>0</v>
      </c>
      <c r="N26">
        <f t="shared" si="2"/>
        <v>0</v>
      </c>
    </row>
    <row r="27" spans="1:14" x14ac:dyDescent="0.2">
      <c r="A27" t="s">
        <v>391</v>
      </c>
      <c r="B27">
        <v>2.7084739999999998</v>
      </c>
      <c r="C27">
        <v>1.9492787</v>
      </c>
      <c r="D27">
        <v>0.11193788</v>
      </c>
      <c r="E27">
        <v>-0.50857615</v>
      </c>
      <c r="G27">
        <f t="shared" si="1"/>
        <v>11.049790000000002</v>
      </c>
      <c r="H27">
        <f t="shared" si="1"/>
        <v>10.290594700000002</v>
      </c>
      <c r="I27">
        <f t="shared" si="1"/>
        <v>8.4532538800000001</v>
      </c>
      <c r="J27">
        <f t="shared" si="1"/>
        <v>7.8327398500000012</v>
      </c>
      <c r="L27" t="s">
        <v>690</v>
      </c>
      <c r="M27">
        <v>-0.63690000000000002</v>
      </c>
      <c r="N27">
        <f t="shared" si="2"/>
        <v>1</v>
      </c>
    </row>
    <row r="28" spans="1:14" x14ac:dyDescent="0.2">
      <c r="A28" t="s">
        <v>392</v>
      </c>
      <c r="B28">
        <v>1.5805937999999999</v>
      </c>
      <c r="C28">
        <v>1.7516852999999999</v>
      </c>
      <c r="D28">
        <v>-3.2534010000000002</v>
      </c>
      <c r="E28">
        <v>-2.8131059999999999</v>
      </c>
      <c r="G28">
        <f t="shared" si="1"/>
        <v>9.9219098000000017</v>
      </c>
      <c r="H28">
        <f t="shared" si="1"/>
        <v>10.093001300000001</v>
      </c>
      <c r="I28">
        <f t="shared" si="1"/>
        <v>5.0879150000000006</v>
      </c>
      <c r="J28">
        <f t="shared" si="1"/>
        <v>5.5282100000000014</v>
      </c>
      <c r="L28" t="s">
        <v>560</v>
      </c>
      <c r="M28">
        <v>-7.3524999999999993E-2</v>
      </c>
      <c r="N28">
        <f t="shared" si="2"/>
        <v>1</v>
      </c>
    </row>
    <row r="29" spans="1:14" x14ac:dyDescent="0.2">
      <c r="A29" t="s">
        <v>393</v>
      </c>
      <c r="B29">
        <v>-2.1218162</v>
      </c>
      <c r="C29">
        <v>-3.9214305999999999</v>
      </c>
      <c r="D29">
        <v>-0.96806353000000001</v>
      </c>
      <c r="E29">
        <v>-2.1486526000000001</v>
      </c>
      <c r="G29">
        <f t="shared" si="1"/>
        <v>6.2194998000000012</v>
      </c>
      <c r="H29">
        <f t="shared" si="1"/>
        <v>4.419885400000001</v>
      </c>
      <c r="I29">
        <f t="shared" si="1"/>
        <v>7.3732524700000006</v>
      </c>
      <c r="J29">
        <f t="shared" si="1"/>
        <v>6.1926634000000007</v>
      </c>
      <c r="L29" t="s">
        <v>691</v>
      </c>
      <c r="M29">
        <v>0</v>
      </c>
      <c r="N29">
        <f t="shared" si="2"/>
        <v>0</v>
      </c>
    </row>
    <row r="30" spans="1:14" x14ac:dyDescent="0.2">
      <c r="A30" t="s">
        <v>394</v>
      </c>
      <c r="B30">
        <v>-2.3627731999999999</v>
      </c>
      <c r="C30">
        <v>-3.6298851999999999</v>
      </c>
      <c r="D30">
        <v>-0.78089136000000003</v>
      </c>
      <c r="E30">
        <v>-1.9327003</v>
      </c>
      <c r="G30">
        <f t="shared" si="1"/>
        <v>5.9785428000000014</v>
      </c>
      <c r="H30">
        <f t="shared" si="1"/>
        <v>4.7114308000000005</v>
      </c>
      <c r="I30">
        <f t="shared" si="1"/>
        <v>7.5604246400000008</v>
      </c>
      <c r="J30">
        <f t="shared" si="1"/>
        <v>6.4086157000000004</v>
      </c>
      <c r="L30" t="s">
        <v>692</v>
      </c>
      <c r="M30">
        <v>-0.47670000000000001</v>
      </c>
      <c r="N30">
        <f t="shared" si="2"/>
        <v>1</v>
      </c>
    </row>
    <row r="31" spans="1:14" x14ac:dyDescent="0.2">
      <c r="A31" t="s">
        <v>395</v>
      </c>
      <c r="B31">
        <v>0.31336587999999999</v>
      </c>
      <c r="C31">
        <v>-0.82517470000000004</v>
      </c>
      <c r="D31">
        <v>-2.5877056000000001</v>
      </c>
      <c r="E31">
        <v>-2.2200332</v>
      </c>
      <c r="G31">
        <f t="shared" si="1"/>
        <v>8.65468188</v>
      </c>
      <c r="H31">
        <f t="shared" si="1"/>
        <v>7.516141300000001</v>
      </c>
      <c r="I31">
        <f t="shared" si="1"/>
        <v>5.7536104000000012</v>
      </c>
      <c r="J31">
        <f t="shared" si="1"/>
        <v>6.1212828000000012</v>
      </c>
      <c r="L31" t="s">
        <v>693</v>
      </c>
      <c r="M31">
        <v>0</v>
      </c>
      <c r="N31">
        <f t="shared" si="2"/>
        <v>0</v>
      </c>
    </row>
    <row r="32" spans="1:14" x14ac:dyDescent="0.2">
      <c r="A32" t="s">
        <v>396</v>
      </c>
      <c r="B32">
        <v>-0.52926432999999995</v>
      </c>
      <c r="C32">
        <v>-1.0780419000000001</v>
      </c>
      <c r="D32">
        <v>-2.1239897999999999</v>
      </c>
      <c r="E32">
        <v>-2.4125562</v>
      </c>
      <c r="G32">
        <f t="shared" si="1"/>
        <v>7.8120516700000007</v>
      </c>
      <c r="H32">
        <f t="shared" si="1"/>
        <v>7.2632741000000003</v>
      </c>
      <c r="I32">
        <f t="shared" si="1"/>
        <v>6.2173262000000005</v>
      </c>
      <c r="J32">
        <f t="shared" si="1"/>
        <v>5.9287598000000008</v>
      </c>
      <c r="L32" t="s">
        <v>694</v>
      </c>
      <c r="M32">
        <v>0</v>
      </c>
      <c r="N32">
        <f t="shared" si="2"/>
        <v>0</v>
      </c>
    </row>
    <row r="34" spans="1:15" x14ac:dyDescent="0.2">
      <c r="A34" t="s">
        <v>53</v>
      </c>
      <c r="B34">
        <f>SUM(B2:B32)</f>
        <v>-23.9031029</v>
      </c>
      <c r="C34">
        <f t="shared" ref="C34:N34" si="3">SUM(C2:C32)</f>
        <v>-53.856700889999999</v>
      </c>
      <c r="D34">
        <f t="shared" si="3"/>
        <v>-65.238206344999995</v>
      </c>
      <c r="E34">
        <f t="shared" si="3"/>
        <v>-78.874464740000008</v>
      </c>
      <c r="F34">
        <f t="shared" si="3"/>
        <v>0</v>
      </c>
      <c r="G34">
        <f t="shared" si="3"/>
        <v>234.67769310000006</v>
      </c>
      <c r="H34">
        <f t="shared" si="3"/>
        <v>204.72409511000001</v>
      </c>
      <c r="I34">
        <f t="shared" si="3"/>
        <v>193.34258965500007</v>
      </c>
      <c r="J34">
        <f t="shared" si="3"/>
        <v>179.7063312600001</v>
      </c>
      <c r="K34">
        <f t="shared" si="3"/>
        <v>0</v>
      </c>
      <c r="L34">
        <f t="shared" si="3"/>
        <v>0</v>
      </c>
      <c r="M34">
        <f t="shared" si="3"/>
        <v>-1.2060749999999998</v>
      </c>
      <c r="N34">
        <f t="shared" si="3"/>
        <v>13</v>
      </c>
    </row>
    <row r="35" spans="1:15" x14ac:dyDescent="0.2">
      <c r="F35" s="8" t="s">
        <v>54</v>
      </c>
      <c r="G35" s="8">
        <f>LOG(G34/I34)</f>
        <v>8.4144279125874286E-2</v>
      </c>
      <c r="H35" s="8">
        <f>LOG(H34/J34)</f>
        <v>5.6605582117253507E-2</v>
      </c>
      <c r="L35" s="1" t="s">
        <v>702</v>
      </c>
      <c r="M35" s="1">
        <f>M34/N34</f>
        <v>-9.2774999999999982E-2</v>
      </c>
    </row>
    <row r="36" spans="1:15" x14ac:dyDescent="0.2">
      <c r="O36">
        <f>MIN(B2:E32)</f>
        <v>-6.9934278000000001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M23" sqref="M23"/>
    </sheetView>
  </sheetViews>
  <sheetFormatPr baseColWidth="10" defaultRowHeight="16" x14ac:dyDescent="0.2"/>
  <sheetData>
    <row r="1" spans="1:14" x14ac:dyDescent="0.2">
      <c r="A1" t="s">
        <v>0</v>
      </c>
      <c r="B1" t="s">
        <v>447</v>
      </c>
      <c r="C1" t="s">
        <v>448</v>
      </c>
      <c r="D1" t="s">
        <v>449</v>
      </c>
      <c r="E1" t="s">
        <v>450</v>
      </c>
      <c r="G1" t="s">
        <v>451</v>
      </c>
      <c r="H1" t="s">
        <v>452</v>
      </c>
      <c r="I1" t="s">
        <v>453</v>
      </c>
      <c r="J1" t="s">
        <v>454</v>
      </c>
      <c r="L1" t="s">
        <v>455</v>
      </c>
      <c r="M1" t="s">
        <v>456</v>
      </c>
    </row>
    <row r="2" spans="1:14" x14ac:dyDescent="0.2">
      <c r="A2" t="s">
        <v>397</v>
      </c>
      <c r="B2">
        <v>-2.7420046</v>
      </c>
      <c r="C2">
        <v>-3.7394590000000001</v>
      </c>
      <c r="D2">
        <v>-6.7043233000000004</v>
      </c>
      <c r="E2">
        <v>-8.0517640000000004</v>
      </c>
      <c r="G2">
        <f>B2+8.341316</f>
        <v>5.5993114000000013</v>
      </c>
      <c r="H2">
        <f t="shared" ref="H2:J17" si="0">C2+8.341316</f>
        <v>4.6018570000000008</v>
      </c>
      <c r="I2">
        <f t="shared" si="0"/>
        <v>1.6369927000000004</v>
      </c>
      <c r="J2">
        <f t="shared" si="0"/>
        <v>0.28955200000000048</v>
      </c>
      <c r="L2" t="s">
        <v>543</v>
      </c>
      <c r="M2">
        <v>0</v>
      </c>
      <c r="N2">
        <f>IF(M2&lt;&gt;0,1,0)</f>
        <v>0</v>
      </c>
    </row>
    <row r="3" spans="1:14" x14ac:dyDescent="0.2">
      <c r="A3" t="s">
        <v>398</v>
      </c>
      <c r="B3">
        <v>-1.1871929000000001</v>
      </c>
      <c r="C3">
        <v>-1.1010715</v>
      </c>
      <c r="D3">
        <v>-0.48802119999999999</v>
      </c>
      <c r="E3">
        <v>-1.1134656999999999</v>
      </c>
      <c r="G3">
        <f t="shared" ref="G3:J20" si="1">B3+8.341316</f>
        <v>7.1541231000000005</v>
      </c>
      <c r="H3">
        <f t="shared" si="0"/>
        <v>7.2402445000000011</v>
      </c>
      <c r="I3">
        <f t="shared" si="0"/>
        <v>7.8532948000000005</v>
      </c>
      <c r="J3">
        <f t="shared" si="0"/>
        <v>7.2278503000000009</v>
      </c>
      <c r="L3" t="s">
        <v>569</v>
      </c>
      <c r="M3">
        <v>0</v>
      </c>
      <c r="N3">
        <f t="shared" ref="N3:N20" si="2">IF(M3&lt;&gt;0,1,0)</f>
        <v>0</v>
      </c>
    </row>
    <row r="4" spans="1:14" x14ac:dyDescent="0.2">
      <c r="A4" t="s">
        <v>399</v>
      </c>
      <c r="B4">
        <v>3.6385580000000002</v>
      </c>
      <c r="C4">
        <v>2.3679999999999999</v>
      </c>
      <c r="D4">
        <v>-0.89271160000000005</v>
      </c>
      <c r="E4">
        <v>-1.9319648</v>
      </c>
      <c r="G4">
        <f t="shared" si="1"/>
        <v>11.979874000000001</v>
      </c>
      <c r="H4">
        <f t="shared" si="0"/>
        <v>10.709316000000001</v>
      </c>
      <c r="I4">
        <f t="shared" si="0"/>
        <v>7.4486044000000007</v>
      </c>
      <c r="J4">
        <f t="shared" si="0"/>
        <v>6.4093512000000006</v>
      </c>
      <c r="L4" t="s">
        <v>502</v>
      </c>
      <c r="M4">
        <v>0</v>
      </c>
      <c r="N4">
        <f t="shared" si="2"/>
        <v>0</v>
      </c>
    </row>
    <row r="5" spans="1:14" x14ac:dyDescent="0.2">
      <c r="A5" t="s">
        <v>400</v>
      </c>
      <c r="B5">
        <v>2.7978420000000002</v>
      </c>
      <c r="C5">
        <v>0.85128939999999997</v>
      </c>
      <c r="D5">
        <v>2.4815822000000001</v>
      </c>
      <c r="E5">
        <v>1.8817098999999999</v>
      </c>
      <c r="G5">
        <f t="shared" si="1"/>
        <v>11.139158000000002</v>
      </c>
      <c r="H5">
        <f t="shared" si="0"/>
        <v>9.1926054000000015</v>
      </c>
      <c r="I5">
        <f t="shared" si="0"/>
        <v>10.822898200000001</v>
      </c>
      <c r="J5">
        <f t="shared" si="0"/>
        <v>10.223025900000001</v>
      </c>
      <c r="L5" t="s">
        <v>507</v>
      </c>
      <c r="M5">
        <v>7.7200000000000005E-2</v>
      </c>
      <c r="N5">
        <f t="shared" si="2"/>
        <v>1</v>
      </c>
    </row>
    <row r="6" spans="1:14" x14ac:dyDescent="0.2">
      <c r="A6" t="s">
        <v>401</v>
      </c>
      <c r="B6">
        <v>0.120670825</v>
      </c>
      <c r="C6">
        <v>-1.3680369999999999</v>
      </c>
      <c r="D6">
        <v>-2.2664415999999998</v>
      </c>
      <c r="E6">
        <v>-2.2671899999999998</v>
      </c>
      <c r="G6">
        <f t="shared" si="1"/>
        <v>8.4619868250000003</v>
      </c>
      <c r="H6">
        <f t="shared" si="0"/>
        <v>6.9732790000000007</v>
      </c>
      <c r="I6">
        <f t="shared" si="0"/>
        <v>6.0748744000000006</v>
      </c>
      <c r="J6">
        <f t="shared" si="0"/>
        <v>6.0741260000000015</v>
      </c>
      <c r="L6" t="s">
        <v>695</v>
      </c>
      <c r="M6">
        <v>0</v>
      </c>
      <c r="N6">
        <f t="shared" si="2"/>
        <v>0</v>
      </c>
    </row>
    <row r="7" spans="1:14" x14ac:dyDescent="0.2">
      <c r="A7" t="s">
        <v>402</v>
      </c>
      <c r="B7">
        <v>3.0666003000000002</v>
      </c>
      <c r="C7">
        <v>1.1583619999999999</v>
      </c>
      <c r="D7">
        <v>-2.9532712000000001</v>
      </c>
      <c r="E7">
        <v>-2.8915153</v>
      </c>
      <c r="G7">
        <f t="shared" si="1"/>
        <v>11.4079163</v>
      </c>
      <c r="H7">
        <f t="shared" si="0"/>
        <v>9.4996780000000012</v>
      </c>
      <c r="I7">
        <f t="shared" si="0"/>
        <v>5.3880448000000012</v>
      </c>
      <c r="J7">
        <f t="shared" si="0"/>
        <v>5.4498007000000008</v>
      </c>
      <c r="L7" t="s">
        <v>558</v>
      </c>
      <c r="M7">
        <v>-0.31819999999999998</v>
      </c>
      <c r="N7">
        <f t="shared" si="2"/>
        <v>1</v>
      </c>
    </row>
    <row r="8" spans="1:14" x14ac:dyDescent="0.2">
      <c r="A8" t="s">
        <v>403</v>
      </c>
      <c r="B8">
        <v>-1.3877132000000001</v>
      </c>
      <c r="C8">
        <v>-2.1080804</v>
      </c>
      <c r="D8">
        <v>0.10943061</v>
      </c>
      <c r="E8">
        <v>-0.90123399999999998</v>
      </c>
      <c r="G8">
        <f t="shared" si="1"/>
        <v>6.9536028000000005</v>
      </c>
      <c r="H8">
        <f t="shared" si="0"/>
        <v>6.2332356000000004</v>
      </c>
      <c r="I8">
        <f t="shared" si="0"/>
        <v>8.4507466100000013</v>
      </c>
      <c r="J8">
        <f t="shared" si="0"/>
        <v>7.4400820000000012</v>
      </c>
      <c r="L8" t="s">
        <v>493</v>
      </c>
      <c r="M8">
        <v>0</v>
      </c>
      <c r="N8">
        <f t="shared" si="2"/>
        <v>0</v>
      </c>
    </row>
    <row r="9" spans="1:14" x14ac:dyDescent="0.2">
      <c r="A9" t="s">
        <v>404</v>
      </c>
      <c r="B9">
        <v>1.4379584999999999</v>
      </c>
      <c r="C9">
        <v>0.10334604999999999</v>
      </c>
      <c r="D9">
        <v>-0.26415699999999998</v>
      </c>
      <c r="E9">
        <v>-0.78400360000000002</v>
      </c>
      <c r="G9">
        <f t="shared" si="1"/>
        <v>9.7792745000000014</v>
      </c>
      <c r="H9">
        <f t="shared" si="0"/>
        <v>8.4446620500000016</v>
      </c>
      <c r="I9">
        <f t="shared" si="0"/>
        <v>8.0771590000000018</v>
      </c>
      <c r="J9">
        <f t="shared" si="0"/>
        <v>7.5573124000000007</v>
      </c>
      <c r="L9" t="s">
        <v>696</v>
      </c>
      <c r="M9">
        <v>0</v>
      </c>
      <c r="N9">
        <f t="shared" si="2"/>
        <v>0</v>
      </c>
    </row>
    <row r="10" spans="1:14" x14ac:dyDescent="0.2">
      <c r="A10" t="s">
        <v>405</v>
      </c>
      <c r="B10">
        <v>1.8921621</v>
      </c>
      <c r="C10">
        <v>0.80107843999999995</v>
      </c>
      <c r="D10">
        <v>-2.2606389999999998</v>
      </c>
      <c r="E10">
        <v>-2.1590972000000002</v>
      </c>
      <c r="G10">
        <f t="shared" si="1"/>
        <v>10.233478100000001</v>
      </c>
      <c r="H10">
        <f t="shared" si="0"/>
        <v>9.1423944400000003</v>
      </c>
      <c r="I10">
        <f t="shared" si="0"/>
        <v>6.0806770000000014</v>
      </c>
      <c r="J10">
        <f t="shared" si="0"/>
        <v>6.1822188000000011</v>
      </c>
      <c r="L10" t="s">
        <v>530</v>
      </c>
      <c r="M10">
        <v>-0.18659999999999999</v>
      </c>
      <c r="N10">
        <f t="shared" si="2"/>
        <v>1</v>
      </c>
    </row>
    <row r="11" spans="1:14" x14ac:dyDescent="0.2">
      <c r="A11" t="s">
        <v>406</v>
      </c>
      <c r="B11">
        <v>-1.9642018999999999</v>
      </c>
      <c r="C11">
        <v>-2.7766256</v>
      </c>
      <c r="D11">
        <v>-1.7040036000000001</v>
      </c>
      <c r="E11">
        <v>-2.490869</v>
      </c>
      <c r="G11">
        <f t="shared" si="1"/>
        <v>6.3771141000000009</v>
      </c>
      <c r="H11">
        <f t="shared" si="0"/>
        <v>5.5646904000000008</v>
      </c>
      <c r="I11">
        <f t="shared" si="0"/>
        <v>6.6373124000000008</v>
      </c>
      <c r="J11">
        <f t="shared" si="0"/>
        <v>5.8504470000000008</v>
      </c>
      <c r="L11" t="s">
        <v>697</v>
      </c>
      <c r="M11">
        <v>0.145166666666666</v>
      </c>
      <c r="N11">
        <f t="shared" si="2"/>
        <v>1</v>
      </c>
    </row>
    <row r="12" spans="1:14" x14ac:dyDescent="0.2">
      <c r="A12" t="s">
        <v>407</v>
      </c>
      <c r="B12">
        <v>0.23252970000000001</v>
      </c>
      <c r="C12">
        <v>-1.2158083</v>
      </c>
      <c r="D12">
        <v>-1.8942564</v>
      </c>
      <c r="E12">
        <v>-2.8886414</v>
      </c>
      <c r="G12">
        <f t="shared" si="1"/>
        <v>8.5738457000000015</v>
      </c>
      <c r="H12">
        <f t="shared" si="0"/>
        <v>7.1255077000000009</v>
      </c>
      <c r="I12">
        <f t="shared" si="0"/>
        <v>6.4470596000000011</v>
      </c>
      <c r="J12">
        <f t="shared" si="0"/>
        <v>5.4526746000000008</v>
      </c>
      <c r="L12" t="s">
        <v>698</v>
      </c>
      <c r="M12">
        <v>0</v>
      </c>
      <c r="N12">
        <f t="shared" si="2"/>
        <v>0</v>
      </c>
    </row>
    <row r="13" spans="1:14" x14ac:dyDescent="0.2">
      <c r="A13" t="s">
        <v>408</v>
      </c>
      <c r="B13">
        <v>0.48967642</v>
      </c>
      <c r="C13">
        <v>-0.47653635999999999</v>
      </c>
      <c r="D13">
        <v>-1.9780457</v>
      </c>
      <c r="E13">
        <v>-1.9754574</v>
      </c>
      <c r="G13">
        <f t="shared" si="1"/>
        <v>8.8309924200000012</v>
      </c>
      <c r="H13">
        <f t="shared" si="0"/>
        <v>7.864779640000001</v>
      </c>
      <c r="I13">
        <f t="shared" si="0"/>
        <v>6.3632703000000008</v>
      </c>
      <c r="J13">
        <f t="shared" si="0"/>
        <v>6.365858600000001</v>
      </c>
      <c r="L13" t="s">
        <v>543</v>
      </c>
      <c r="M13">
        <v>2.58E-2</v>
      </c>
      <c r="N13">
        <f t="shared" si="2"/>
        <v>1</v>
      </c>
    </row>
    <row r="14" spans="1:14" x14ac:dyDescent="0.2">
      <c r="A14" t="s">
        <v>409</v>
      </c>
      <c r="B14">
        <v>0.31301254000000001</v>
      </c>
      <c r="C14">
        <v>-0.37317228000000002</v>
      </c>
      <c r="D14">
        <v>0.77153769999999999</v>
      </c>
      <c r="E14">
        <v>0.84268270000000001</v>
      </c>
      <c r="G14">
        <f t="shared" si="1"/>
        <v>8.6543285400000016</v>
      </c>
      <c r="H14">
        <f t="shared" si="0"/>
        <v>7.9681437200000005</v>
      </c>
      <c r="I14">
        <f t="shared" si="0"/>
        <v>9.1128537000000005</v>
      </c>
      <c r="J14">
        <f t="shared" si="0"/>
        <v>9.1839987000000001</v>
      </c>
      <c r="L14" t="s">
        <v>699</v>
      </c>
      <c r="M14">
        <v>0.39662500000000001</v>
      </c>
      <c r="N14">
        <f t="shared" si="2"/>
        <v>1</v>
      </c>
    </row>
    <row r="15" spans="1:14" x14ac:dyDescent="0.2">
      <c r="A15" t="s">
        <v>410</v>
      </c>
      <c r="B15">
        <v>0.50322275999999999</v>
      </c>
      <c r="C15">
        <v>-0.51310443999999999</v>
      </c>
      <c r="D15">
        <v>-1.762589</v>
      </c>
      <c r="E15">
        <v>-0.36065066000000001</v>
      </c>
      <c r="G15">
        <f t="shared" si="1"/>
        <v>8.8445387600000007</v>
      </c>
      <c r="H15">
        <f t="shared" si="0"/>
        <v>7.8282115600000006</v>
      </c>
      <c r="I15">
        <f t="shared" si="0"/>
        <v>6.5787270000000007</v>
      </c>
      <c r="J15">
        <f t="shared" si="0"/>
        <v>7.9806653400000007</v>
      </c>
      <c r="L15" t="s">
        <v>676</v>
      </c>
      <c r="M15">
        <v>0.1779</v>
      </c>
      <c r="N15">
        <f t="shared" si="2"/>
        <v>1</v>
      </c>
    </row>
    <row r="16" spans="1:14" x14ac:dyDescent="0.2">
      <c r="A16" t="s">
        <v>411</v>
      </c>
      <c r="B16">
        <v>-0.93057449999999997</v>
      </c>
      <c r="C16">
        <v>-1.5189049999999999</v>
      </c>
      <c r="D16">
        <v>0.17451923999999999</v>
      </c>
      <c r="E16">
        <v>-0.89846579999999998</v>
      </c>
      <c r="G16">
        <f t="shared" si="1"/>
        <v>7.4107415000000012</v>
      </c>
      <c r="H16">
        <f t="shared" si="0"/>
        <v>6.8224110000000007</v>
      </c>
      <c r="I16">
        <f t="shared" si="0"/>
        <v>8.5158352400000012</v>
      </c>
      <c r="J16">
        <f t="shared" si="0"/>
        <v>7.4428502000000005</v>
      </c>
      <c r="L16" t="s">
        <v>486</v>
      </c>
      <c r="M16">
        <v>0</v>
      </c>
      <c r="N16">
        <f t="shared" si="2"/>
        <v>0</v>
      </c>
    </row>
    <row r="17" spans="1:19" x14ac:dyDescent="0.2">
      <c r="A17" t="s">
        <v>412</v>
      </c>
      <c r="B17">
        <v>1.0453646000000001</v>
      </c>
      <c r="C17">
        <v>-0.56311345000000002</v>
      </c>
      <c r="D17">
        <v>-2.2930959999999998</v>
      </c>
      <c r="E17">
        <v>-2.7635584</v>
      </c>
      <c r="G17">
        <f t="shared" si="1"/>
        <v>9.3866806000000018</v>
      </c>
      <c r="H17">
        <f t="shared" si="0"/>
        <v>7.7782025500000005</v>
      </c>
      <c r="I17">
        <f t="shared" si="0"/>
        <v>6.0482200000000006</v>
      </c>
      <c r="J17">
        <f t="shared" si="0"/>
        <v>5.5777576000000009</v>
      </c>
      <c r="L17" t="s">
        <v>700</v>
      </c>
      <c r="M17">
        <v>0</v>
      </c>
      <c r="N17">
        <f t="shared" si="2"/>
        <v>0</v>
      </c>
    </row>
    <row r="18" spans="1:19" x14ac:dyDescent="0.2">
      <c r="A18" t="s">
        <v>413</v>
      </c>
      <c r="B18">
        <v>-1.9394602999999999</v>
      </c>
      <c r="C18">
        <v>-3.2101202</v>
      </c>
      <c r="D18">
        <v>3.8249846000000001</v>
      </c>
      <c r="E18">
        <v>3.9425729999999999</v>
      </c>
      <c r="G18">
        <f t="shared" si="1"/>
        <v>6.4018557000000005</v>
      </c>
      <c r="H18">
        <f t="shared" si="1"/>
        <v>5.1311958000000004</v>
      </c>
      <c r="I18">
        <f t="shared" si="1"/>
        <v>12.166300600000001</v>
      </c>
      <c r="J18">
        <f t="shared" si="1"/>
        <v>12.283889</v>
      </c>
      <c r="L18" t="s">
        <v>701</v>
      </c>
      <c r="M18">
        <v>0</v>
      </c>
      <c r="N18">
        <f t="shared" si="2"/>
        <v>0</v>
      </c>
    </row>
    <row r="19" spans="1:19" x14ac:dyDescent="0.2">
      <c r="A19" t="s">
        <v>414</v>
      </c>
      <c r="B19">
        <v>-0.45538764999999998</v>
      </c>
      <c r="C19">
        <v>-1.4420561999999999</v>
      </c>
      <c r="D19">
        <v>1.7318287000000001</v>
      </c>
      <c r="E19">
        <v>0.91664590000000001</v>
      </c>
      <c r="G19">
        <f t="shared" si="1"/>
        <v>7.8859283500000013</v>
      </c>
      <c r="H19">
        <f t="shared" si="1"/>
        <v>6.8992598000000012</v>
      </c>
      <c r="I19">
        <f t="shared" si="1"/>
        <v>10.0731447</v>
      </c>
      <c r="J19">
        <f t="shared" si="1"/>
        <v>9.2579619000000015</v>
      </c>
      <c r="L19" t="s">
        <v>636</v>
      </c>
      <c r="M19">
        <v>0</v>
      </c>
      <c r="N19">
        <f t="shared" si="2"/>
        <v>0</v>
      </c>
    </row>
    <row r="20" spans="1:19" x14ac:dyDescent="0.2">
      <c r="A20" t="s">
        <v>415</v>
      </c>
      <c r="B20">
        <v>1.3619542</v>
      </c>
      <c r="C20">
        <v>0.13958715999999999</v>
      </c>
      <c r="D20">
        <v>0.15490942999999999</v>
      </c>
      <c r="E20">
        <v>0.17930399999999999</v>
      </c>
      <c r="G20">
        <f t="shared" si="1"/>
        <v>9.7032702000000004</v>
      </c>
      <c r="H20">
        <f t="shared" si="1"/>
        <v>8.4809031600000004</v>
      </c>
      <c r="I20">
        <f t="shared" si="1"/>
        <v>8.4962254300000009</v>
      </c>
      <c r="J20">
        <f t="shared" si="1"/>
        <v>8.520620000000001</v>
      </c>
      <c r="L20" t="s">
        <v>592</v>
      </c>
      <c r="M20">
        <v>-0.20069999999999999</v>
      </c>
      <c r="N20">
        <f t="shared" si="2"/>
        <v>1</v>
      </c>
    </row>
    <row r="22" spans="1:19" x14ac:dyDescent="0.2">
      <c r="A22" t="s">
        <v>53</v>
      </c>
      <c r="B22">
        <f>SUM(B2:B20)</f>
        <v>6.2930168950000009</v>
      </c>
      <c r="C22">
        <f t="shared" ref="C22:N22" si="3">SUM(C2:C20)</f>
        <v>-14.98442668</v>
      </c>
      <c r="D22">
        <f t="shared" si="3"/>
        <v>-16.212763119999998</v>
      </c>
      <c r="E22">
        <f t="shared" si="3"/>
        <v>-23.714961760000005</v>
      </c>
      <c r="F22">
        <f t="shared" si="3"/>
        <v>0</v>
      </c>
      <c r="G22">
        <f t="shared" si="3"/>
        <v>164.778020895</v>
      </c>
      <c r="H22">
        <f t="shared" si="3"/>
        <v>143.50057732000002</v>
      </c>
      <c r="I22">
        <f t="shared" si="3"/>
        <v>142.27224088000003</v>
      </c>
      <c r="J22">
        <f t="shared" si="3"/>
        <v>134.77004224000001</v>
      </c>
      <c r="K22">
        <f t="shared" si="3"/>
        <v>0</v>
      </c>
      <c r="L22">
        <f t="shared" si="3"/>
        <v>0</v>
      </c>
      <c r="M22">
        <f t="shared" si="3"/>
        <v>0.11719166666666603</v>
      </c>
      <c r="N22">
        <f t="shared" si="3"/>
        <v>8</v>
      </c>
    </row>
    <row r="23" spans="1:19" x14ac:dyDescent="0.2">
      <c r="F23" s="8" t="s">
        <v>54</v>
      </c>
      <c r="G23" s="8">
        <f>LOG(G22/I22)</f>
        <v>6.3779110373404752E-2</v>
      </c>
      <c r="H23" s="8">
        <f>LOG(H22/J22)</f>
        <v>2.7260283806478405E-2</v>
      </c>
      <c r="L23" s="1" t="s">
        <v>702</v>
      </c>
      <c r="M23" s="1">
        <f>M22/N22</f>
        <v>1.4648958333333253E-2</v>
      </c>
    </row>
    <row r="25" spans="1:19" x14ac:dyDescent="0.2">
      <c r="S25">
        <f>MIN(B2:E20)</f>
        <v>-8.0517640000000004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16" workbookViewId="0">
      <selection activeCell="N73" sqref="N73"/>
    </sheetView>
  </sheetViews>
  <sheetFormatPr baseColWidth="10" defaultRowHeight="16" x14ac:dyDescent="0.2"/>
  <cols>
    <col min="1" max="1" width="73.33203125" customWidth="1"/>
    <col min="2" max="2" width="21.1640625" customWidth="1"/>
    <col min="3" max="3" width="18" customWidth="1"/>
    <col min="4" max="4" width="15.1640625" hidden="1" customWidth="1"/>
    <col min="5" max="5" width="11.83203125" customWidth="1"/>
    <col min="8" max="8" width="22.1640625" customWidth="1"/>
    <col min="9" max="9" width="20.33203125" customWidth="1"/>
    <col min="10" max="10" width="21.6640625" customWidth="1"/>
    <col min="11" max="11" width="20.33203125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/>
      <c r="H1" s="6" t="s">
        <v>424</v>
      </c>
      <c r="I1" s="6" t="s">
        <v>425</v>
      </c>
      <c r="J1" s="6" t="s">
        <v>426</v>
      </c>
      <c r="K1" s="6" t="s">
        <v>427</v>
      </c>
      <c r="M1" t="s">
        <v>455</v>
      </c>
      <c r="N1" t="s">
        <v>456</v>
      </c>
    </row>
    <row r="2" spans="1:15" x14ac:dyDescent="0.2">
      <c r="A2" t="s">
        <v>55</v>
      </c>
      <c r="B2">
        <v>-1.4400945000000001</v>
      </c>
      <c r="C2">
        <v>-1.9886356999999999</v>
      </c>
      <c r="D2">
        <v>2.0553982</v>
      </c>
      <c r="E2">
        <v>1.2731748000000001</v>
      </c>
      <c r="F2">
        <v>0.28894365</v>
      </c>
      <c r="H2">
        <f>B2+8.143938</f>
        <v>6.7038435000000005</v>
      </c>
      <c r="I2">
        <f>C2+8.143938</f>
        <v>6.1553023000000007</v>
      </c>
      <c r="J2">
        <f>E2+8.143938</f>
        <v>9.4171128</v>
      </c>
      <c r="K2">
        <f>F2+8.143938</f>
        <v>8.4328816500000006</v>
      </c>
      <c r="M2" t="s">
        <v>470</v>
      </c>
      <c r="N2">
        <v>0</v>
      </c>
      <c r="O2">
        <f>IF(N2&lt;&gt;0,1,0)</f>
        <v>0</v>
      </c>
    </row>
    <row r="3" spans="1:15" x14ac:dyDescent="0.2">
      <c r="A3" t="s">
        <v>56</v>
      </c>
      <c r="B3">
        <v>0.45150697000000001</v>
      </c>
      <c r="C3">
        <v>-0.82107660000000005</v>
      </c>
      <c r="D3">
        <v>2.1485159999999999</v>
      </c>
      <c r="E3">
        <v>-2.1805490999999999</v>
      </c>
      <c r="F3">
        <v>-3.9435967999999999</v>
      </c>
      <c r="H3">
        <f t="shared" ref="H3:H66" si="0">B3+8.143938</f>
        <v>8.5954449700000009</v>
      </c>
      <c r="I3">
        <f t="shared" ref="I3:I66" si="1">C3+8.143938</f>
        <v>7.3228614000000007</v>
      </c>
      <c r="J3">
        <f t="shared" ref="J3:J66" si="2">E3+8.143938</f>
        <v>5.9633889</v>
      </c>
      <c r="K3">
        <f t="shared" ref="K3:K66" si="3">F3+8.143938</f>
        <v>4.2003412000000004</v>
      </c>
      <c r="M3" t="s">
        <v>470</v>
      </c>
      <c r="N3">
        <v>0</v>
      </c>
      <c r="O3">
        <f t="shared" ref="O3:O66" si="4">IF(N3&lt;&gt;0,1,0)</f>
        <v>0</v>
      </c>
    </row>
    <row r="4" spans="1:15" x14ac:dyDescent="0.2">
      <c r="A4" t="s">
        <v>57</v>
      </c>
      <c r="B4">
        <v>4.4622954999999997</v>
      </c>
      <c r="C4">
        <v>4.0144679999999999</v>
      </c>
      <c r="D4">
        <v>5.0961312999999997</v>
      </c>
      <c r="E4">
        <v>1.4321101000000001</v>
      </c>
      <c r="F4">
        <v>0.96592056999999998</v>
      </c>
      <c r="H4">
        <f t="shared" si="0"/>
        <v>12.6062335</v>
      </c>
      <c r="I4">
        <f t="shared" si="1"/>
        <v>12.158405999999999</v>
      </c>
      <c r="J4">
        <f t="shared" si="2"/>
        <v>9.5760481000000013</v>
      </c>
      <c r="K4">
        <f t="shared" si="3"/>
        <v>9.1098585700000001</v>
      </c>
      <c r="M4" t="s">
        <v>493</v>
      </c>
      <c r="N4">
        <v>0.62490000000000001</v>
      </c>
      <c r="O4">
        <f t="shared" si="4"/>
        <v>1</v>
      </c>
    </row>
    <row r="5" spans="1:15" x14ac:dyDescent="0.2">
      <c r="A5" t="s">
        <v>57</v>
      </c>
      <c r="B5">
        <v>4.4622954999999997</v>
      </c>
      <c r="C5">
        <v>4.0144679999999999</v>
      </c>
      <c r="D5">
        <v>5.0961312999999997</v>
      </c>
      <c r="E5">
        <v>1.4321101000000001</v>
      </c>
      <c r="F5">
        <v>0.96592056999999998</v>
      </c>
      <c r="H5">
        <f t="shared" si="0"/>
        <v>12.6062335</v>
      </c>
      <c r="I5">
        <f t="shared" si="1"/>
        <v>12.158405999999999</v>
      </c>
      <c r="J5">
        <f t="shared" si="2"/>
        <v>9.5760481000000013</v>
      </c>
      <c r="K5">
        <f t="shared" si="3"/>
        <v>9.1098585700000001</v>
      </c>
      <c r="M5" t="s">
        <v>493</v>
      </c>
      <c r="N5">
        <v>0.62490000000000001</v>
      </c>
      <c r="O5">
        <f t="shared" si="4"/>
        <v>1</v>
      </c>
    </row>
    <row r="6" spans="1:15" x14ac:dyDescent="0.2">
      <c r="A6" t="s">
        <v>58</v>
      </c>
      <c r="B6">
        <v>-0.51531419999999994</v>
      </c>
      <c r="C6">
        <v>-0.51762140000000001</v>
      </c>
      <c r="D6">
        <v>2.5006905000000001</v>
      </c>
      <c r="E6">
        <v>-1.4605147999999999</v>
      </c>
      <c r="F6">
        <v>-2.0850382000000001</v>
      </c>
      <c r="H6">
        <f t="shared" si="0"/>
        <v>7.6286238000000006</v>
      </c>
      <c r="I6">
        <f t="shared" si="1"/>
        <v>7.6263166</v>
      </c>
      <c r="J6">
        <f t="shared" si="2"/>
        <v>6.6834232</v>
      </c>
      <c r="K6">
        <f t="shared" si="3"/>
        <v>6.0588998000000007</v>
      </c>
      <c r="M6" t="s">
        <v>494</v>
      </c>
      <c r="N6">
        <v>0</v>
      </c>
      <c r="O6">
        <f t="shared" si="4"/>
        <v>0</v>
      </c>
    </row>
    <row r="7" spans="1:15" x14ac:dyDescent="0.2">
      <c r="A7" t="s">
        <v>59</v>
      </c>
      <c r="B7">
        <v>3.1563137000000001</v>
      </c>
      <c r="C7">
        <v>1.8073627999999999</v>
      </c>
      <c r="D7">
        <v>10.773123</v>
      </c>
      <c r="E7">
        <v>-1.1369357</v>
      </c>
      <c r="F7">
        <v>-1.9833201</v>
      </c>
      <c r="H7">
        <f t="shared" si="0"/>
        <v>11.3002517</v>
      </c>
      <c r="I7">
        <f t="shared" si="1"/>
        <v>9.9513008000000003</v>
      </c>
      <c r="J7">
        <f t="shared" si="2"/>
        <v>7.0070022999999999</v>
      </c>
      <c r="K7">
        <f t="shared" si="3"/>
        <v>6.1606179000000001</v>
      </c>
      <c r="M7" t="s">
        <v>495</v>
      </c>
      <c r="N7">
        <v>0.44040000000000001</v>
      </c>
      <c r="O7">
        <f t="shared" si="4"/>
        <v>1</v>
      </c>
    </row>
    <row r="8" spans="1:15" x14ac:dyDescent="0.2">
      <c r="A8" t="s">
        <v>60</v>
      </c>
      <c r="B8">
        <v>0.19808096</v>
      </c>
      <c r="C8">
        <v>-0.37382996000000002</v>
      </c>
      <c r="D8">
        <v>3.0011673000000001</v>
      </c>
      <c r="E8">
        <v>-2.5327299999999999</v>
      </c>
      <c r="F8">
        <v>-3.6563020000000002</v>
      </c>
      <c r="H8">
        <f t="shared" si="0"/>
        <v>8.3420189600000008</v>
      </c>
      <c r="I8">
        <f t="shared" si="1"/>
        <v>7.7701080400000002</v>
      </c>
      <c r="J8">
        <f t="shared" si="2"/>
        <v>5.6112080000000004</v>
      </c>
      <c r="K8">
        <f t="shared" si="3"/>
        <v>4.4876360000000002</v>
      </c>
      <c r="M8" t="s">
        <v>486</v>
      </c>
      <c r="N8">
        <v>0.3715</v>
      </c>
      <c r="O8">
        <f t="shared" si="4"/>
        <v>1</v>
      </c>
    </row>
    <row r="9" spans="1:15" x14ac:dyDescent="0.2">
      <c r="A9" t="s">
        <v>61</v>
      </c>
      <c r="B9">
        <v>-0.57141876000000003</v>
      </c>
      <c r="C9">
        <v>-1.2669983</v>
      </c>
      <c r="D9">
        <v>0.37827127999999999</v>
      </c>
      <c r="E9">
        <v>0.63061959999999995</v>
      </c>
      <c r="F9">
        <v>-1.3514712</v>
      </c>
      <c r="H9">
        <f t="shared" si="0"/>
        <v>7.5725192400000001</v>
      </c>
      <c r="I9">
        <f t="shared" si="1"/>
        <v>6.8769397000000003</v>
      </c>
      <c r="J9">
        <f t="shared" si="2"/>
        <v>8.7745575999999996</v>
      </c>
      <c r="K9">
        <f t="shared" si="3"/>
        <v>6.7924668000000006</v>
      </c>
      <c r="M9" t="s">
        <v>496</v>
      </c>
      <c r="N9">
        <v>0.33334999999999998</v>
      </c>
      <c r="O9">
        <f t="shared" si="4"/>
        <v>1</v>
      </c>
    </row>
    <row r="10" spans="1:15" x14ac:dyDescent="0.2">
      <c r="A10" t="s">
        <v>62</v>
      </c>
      <c r="B10">
        <v>1.7403550000000001</v>
      </c>
      <c r="C10">
        <v>0.45846713</v>
      </c>
      <c r="D10">
        <v>2.3394140000000001</v>
      </c>
      <c r="E10">
        <v>-3.5385919000000001</v>
      </c>
      <c r="F10">
        <v>-2.7247840000000001</v>
      </c>
      <c r="H10">
        <f t="shared" si="0"/>
        <v>9.8842929999999996</v>
      </c>
      <c r="I10">
        <f t="shared" si="1"/>
        <v>8.6024051300000011</v>
      </c>
      <c r="J10">
        <f t="shared" si="2"/>
        <v>4.6053461000000002</v>
      </c>
      <c r="K10">
        <f t="shared" si="3"/>
        <v>5.4191540000000007</v>
      </c>
      <c r="M10" t="s">
        <v>497</v>
      </c>
      <c r="N10">
        <v>-4.1750000000000002E-2</v>
      </c>
      <c r="O10">
        <f t="shared" si="4"/>
        <v>1</v>
      </c>
    </row>
    <row r="11" spans="1:15" x14ac:dyDescent="0.2">
      <c r="A11" t="s">
        <v>63</v>
      </c>
      <c r="B11">
        <v>1.5728059000000001</v>
      </c>
      <c r="C11">
        <v>1.3977310000000001</v>
      </c>
      <c r="D11">
        <v>5.8337139999999996</v>
      </c>
      <c r="E11">
        <v>-1.9299440000000001</v>
      </c>
      <c r="F11">
        <v>-1.2927109000000001</v>
      </c>
      <c r="H11">
        <f t="shared" si="0"/>
        <v>9.7167439000000009</v>
      </c>
      <c r="I11">
        <f t="shared" si="1"/>
        <v>9.5416690000000006</v>
      </c>
      <c r="J11">
        <f t="shared" si="2"/>
        <v>6.2139940000000005</v>
      </c>
      <c r="K11">
        <f t="shared" si="3"/>
        <v>6.8512271</v>
      </c>
      <c r="M11" t="s">
        <v>498</v>
      </c>
      <c r="N11">
        <v>0</v>
      </c>
      <c r="O11">
        <f t="shared" si="4"/>
        <v>0</v>
      </c>
    </row>
    <row r="12" spans="1:15" x14ac:dyDescent="0.2">
      <c r="A12" t="s">
        <v>64</v>
      </c>
      <c r="B12">
        <v>-0.96482060000000003</v>
      </c>
      <c r="C12">
        <v>-1.5863242</v>
      </c>
      <c r="D12">
        <v>1.6420543000000001</v>
      </c>
      <c r="E12">
        <v>0.67313750000000006</v>
      </c>
      <c r="F12">
        <v>-1.3315677999999999E-3</v>
      </c>
      <c r="H12">
        <f t="shared" si="0"/>
        <v>7.1791174</v>
      </c>
      <c r="I12">
        <f t="shared" si="1"/>
        <v>6.5576138000000004</v>
      </c>
      <c r="J12">
        <f t="shared" si="2"/>
        <v>8.8170754999999996</v>
      </c>
      <c r="K12">
        <f t="shared" si="3"/>
        <v>8.1426064322000009</v>
      </c>
      <c r="M12" t="s">
        <v>499</v>
      </c>
      <c r="N12">
        <v>0</v>
      </c>
      <c r="O12">
        <f t="shared" si="4"/>
        <v>0</v>
      </c>
    </row>
    <row r="13" spans="1:15" x14ac:dyDescent="0.2">
      <c r="A13" t="s">
        <v>65</v>
      </c>
      <c r="B13">
        <v>-3.3989712999999999</v>
      </c>
      <c r="C13">
        <v>-3.4149099999999999</v>
      </c>
      <c r="D13">
        <v>1.7783172</v>
      </c>
      <c r="E13">
        <v>-4.2932195999999996</v>
      </c>
      <c r="F13">
        <v>-5.1365967000000001</v>
      </c>
      <c r="H13">
        <f t="shared" si="0"/>
        <v>4.7449667000000009</v>
      </c>
      <c r="I13">
        <f t="shared" si="1"/>
        <v>4.7290280000000005</v>
      </c>
      <c r="J13">
        <f t="shared" si="2"/>
        <v>3.8507184000000008</v>
      </c>
      <c r="K13">
        <f t="shared" si="3"/>
        <v>3.0073413000000002</v>
      </c>
      <c r="M13" t="s">
        <v>492</v>
      </c>
      <c r="N13">
        <v>-0.42754999999999999</v>
      </c>
      <c r="O13">
        <f t="shared" si="4"/>
        <v>1</v>
      </c>
    </row>
    <row r="14" spans="1:15" x14ac:dyDescent="0.2">
      <c r="A14" t="s">
        <v>66</v>
      </c>
      <c r="B14">
        <v>0.79030966999999996</v>
      </c>
      <c r="C14">
        <v>1.3779011999999999</v>
      </c>
      <c r="D14">
        <v>4.6933255000000003</v>
      </c>
      <c r="E14">
        <v>-2.7255988000000002</v>
      </c>
      <c r="F14">
        <v>-3.5166550000000001</v>
      </c>
      <c r="H14">
        <f t="shared" si="0"/>
        <v>8.9342476699999995</v>
      </c>
      <c r="I14">
        <f t="shared" si="1"/>
        <v>9.5218392000000005</v>
      </c>
      <c r="J14">
        <f t="shared" si="2"/>
        <v>5.4183392000000001</v>
      </c>
      <c r="K14">
        <f t="shared" si="3"/>
        <v>4.6272830000000003</v>
      </c>
      <c r="M14" t="s">
        <v>500</v>
      </c>
      <c r="N14">
        <v>0</v>
      </c>
      <c r="O14">
        <f t="shared" si="4"/>
        <v>0</v>
      </c>
    </row>
    <row r="15" spans="1:15" x14ac:dyDescent="0.2">
      <c r="A15" t="s">
        <v>67</v>
      </c>
      <c r="B15">
        <v>-3.3419089999999998</v>
      </c>
      <c r="C15">
        <v>-3.9898856</v>
      </c>
      <c r="D15">
        <v>-1.4489253</v>
      </c>
      <c r="E15">
        <v>2.1362649999999999</v>
      </c>
      <c r="F15">
        <v>1.1119831</v>
      </c>
      <c r="H15">
        <f t="shared" si="0"/>
        <v>4.802029000000001</v>
      </c>
      <c r="I15">
        <f t="shared" si="1"/>
        <v>4.1540524000000003</v>
      </c>
      <c r="J15">
        <f t="shared" si="2"/>
        <v>10.280203</v>
      </c>
      <c r="K15">
        <f t="shared" si="3"/>
        <v>9.2559211000000001</v>
      </c>
      <c r="M15" t="s">
        <v>501</v>
      </c>
      <c r="N15">
        <v>-0.55740000000000001</v>
      </c>
      <c r="O15">
        <f t="shared" si="4"/>
        <v>1</v>
      </c>
    </row>
    <row r="16" spans="1:15" x14ac:dyDescent="0.2">
      <c r="A16" t="s">
        <v>68</v>
      </c>
      <c r="B16">
        <v>-0.83737810000000001</v>
      </c>
      <c r="C16">
        <v>-1.1010728999999999</v>
      </c>
      <c r="D16">
        <v>1.415232</v>
      </c>
      <c r="E16">
        <v>-3.4574432000000002</v>
      </c>
      <c r="F16">
        <v>-3.905189</v>
      </c>
      <c r="H16">
        <f t="shared" si="0"/>
        <v>7.3065598999999999</v>
      </c>
      <c r="I16">
        <f t="shared" si="1"/>
        <v>7.0428651000000002</v>
      </c>
      <c r="J16">
        <f t="shared" si="2"/>
        <v>4.6864948000000002</v>
      </c>
      <c r="K16">
        <f t="shared" si="3"/>
        <v>4.2387490000000003</v>
      </c>
      <c r="M16" t="s">
        <v>502</v>
      </c>
      <c r="N16">
        <v>0</v>
      </c>
      <c r="O16">
        <f t="shared" si="4"/>
        <v>0</v>
      </c>
    </row>
    <row r="17" spans="1:15" x14ac:dyDescent="0.2">
      <c r="A17" t="s">
        <v>69</v>
      </c>
      <c r="B17">
        <v>1.2878513</v>
      </c>
      <c r="C17">
        <v>0.69245780000000001</v>
      </c>
      <c r="D17">
        <v>2.3523724000000001</v>
      </c>
      <c r="E17">
        <v>4.6606506999999997</v>
      </c>
      <c r="F17">
        <v>3.7664547000000002</v>
      </c>
      <c r="H17">
        <f t="shared" si="0"/>
        <v>9.4317893000000002</v>
      </c>
      <c r="I17">
        <f t="shared" si="1"/>
        <v>8.8363958</v>
      </c>
      <c r="J17">
        <f t="shared" si="2"/>
        <v>12.8045887</v>
      </c>
      <c r="K17">
        <f t="shared" si="3"/>
        <v>11.910392700000001</v>
      </c>
      <c r="M17" t="s">
        <v>503</v>
      </c>
      <c r="N17">
        <v>0</v>
      </c>
      <c r="O17">
        <f t="shared" si="4"/>
        <v>0</v>
      </c>
    </row>
    <row r="18" spans="1:15" x14ac:dyDescent="0.2">
      <c r="A18" t="s">
        <v>70</v>
      </c>
      <c r="B18">
        <v>2.1504226000000002</v>
      </c>
      <c r="C18">
        <v>1.2904633999999999</v>
      </c>
      <c r="D18">
        <v>5.5774692999999997</v>
      </c>
      <c r="E18">
        <v>2.924382</v>
      </c>
      <c r="F18">
        <v>2.4438810000000002</v>
      </c>
      <c r="H18">
        <f t="shared" si="0"/>
        <v>10.294360600000001</v>
      </c>
      <c r="I18">
        <f t="shared" si="1"/>
        <v>9.4344014000000005</v>
      </c>
      <c r="J18">
        <f t="shared" si="2"/>
        <v>11.06832</v>
      </c>
      <c r="K18">
        <f t="shared" si="3"/>
        <v>10.587819</v>
      </c>
      <c r="M18" t="s">
        <v>491</v>
      </c>
      <c r="N18">
        <v>0</v>
      </c>
      <c r="O18">
        <f t="shared" si="4"/>
        <v>0</v>
      </c>
    </row>
    <row r="19" spans="1:15" x14ac:dyDescent="0.2">
      <c r="A19" t="s">
        <v>71</v>
      </c>
      <c r="B19">
        <v>0.75116799999999995</v>
      </c>
      <c r="C19">
        <v>0.32917225</v>
      </c>
      <c r="D19">
        <v>2.6237316000000002</v>
      </c>
      <c r="E19">
        <v>-0.38113445000000001</v>
      </c>
      <c r="F19">
        <v>-0.38406180000000001</v>
      </c>
      <c r="H19">
        <f t="shared" si="0"/>
        <v>8.8951060000000002</v>
      </c>
      <c r="I19">
        <f t="shared" si="1"/>
        <v>8.4731102499999995</v>
      </c>
      <c r="J19">
        <f t="shared" si="2"/>
        <v>7.7628035500000001</v>
      </c>
      <c r="K19">
        <f t="shared" si="3"/>
        <v>7.7598762000000008</v>
      </c>
      <c r="M19" t="s">
        <v>504</v>
      </c>
      <c r="N19">
        <v>0.40189999999999998</v>
      </c>
      <c r="O19">
        <f t="shared" si="4"/>
        <v>1</v>
      </c>
    </row>
    <row r="20" spans="1:15" x14ac:dyDescent="0.2">
      <c r="A20" t="s">
        <v>72</v>
      </c>
      <c r="B20">
        <v>-0.61080469999999998</v>
      </c>
      <c r="C20">
        <v>-1.1047</v>
      </c>
      <c r="D20">
        <v>0.57336509999999996</v>
      </c>
      <c r="E20">
        <v>-2.4473199999999999</v>
      </c>
      <c r="F20">
        <v>-1.6221871000000001</v>
      </c>
      <c r="H20">
        <f t="shared" si="0"/>
        <v>7.5331333000000003</v>
      </c>
      <c r="I20">
        <f t="shared" si="1"/>
        <v>7.0392380000000001</v>
      </c>
      <c r="J20">
        <f t="shared" si="2"/>
        <v>5.6966180000000008</v>
      </c>
      <c r="K20">
        <f t="shared" si="3"/>
        <v>6.5217509000000007</v>
      </c>
      <c r="M20" t="s">
        <v>505</v>
      </c>
      <c r="N20">
        <v>0.1779</v>
      </c>
      <c r="O20">
        <f t="shared" si="4"/>
        <v>1</v>
      </c>
    </row>
    <row r="21" spans="1:15" x14ac:dyDescent="0.2">
      <c r="A21" t="s">
        <v>73</v>
      </c>
      <c r="B21">
        <v>-3.4148442999999999</v>
      </c>
      <c r="C21">
        <v>-4.2438526000000003</v>
      </c>
      <c r="D21">
        <v>-1.5921495000000001</v>
      </c>
      <c r="E21">
        <v>-4.5516129999999997</v>
      </c>
      <c r="F21">
        <v>-3.9489746000000001</v>
      </c>
      <c r="H21">
        <f t="shared" si="0"/>
        <v>4.7290937</v>
      </c>
      <c r="I21">
        <f t="shared" si="1"/>
        <v>3.9000854</v>
      </c>
      <c r="J21">
        <f t="shared" si="2"/>
        <v>3.5923250000000007</v>
      </c>
      <c r="K21">
        <f t="shared" si="3"/>
        <v>4.1949634000000007</v>
      </c>
      <c r="M21" t="s">
        <v>506</v>
      </c>
      <c r="N21">
        <v>0</v>
      </c>
      <c r="O21">
        <f t="shared" si="4"/>
        <v>0</v>
      </c>
    </row>
    <row r="22" spans="1:15" x14ac:dyDescent="0.2">
      <c r="A22" t="s">
        <v>66</v>
      </c>
      <c r="B22">
        <v>0.79030966999999996</v>
      </c>
      <c r="C22">
        <v>1.3779011999999999</v>
      </c>
      <c r="D22">
        <v>4.6933255000000003</v>
      </c>
      <c r="E22">
        <v>-2.7255988000000002</v>
      </c>
      <c r="F22">
        <v>-3.5166550000000001</v>
      </c>
      <c r="H22">
        <f t="shared" si="0"/>
        <v>8.9342476699999995</v>
      </c>
      <c r="I22">
        <f t="shared" si="1"/>
        <v>9.5218392000000005</v>
      </c>
      <c r="J22">
        <f t="shared" si="2"/>
        <v>5.4183392000000001</v>
      </c>
      <c r="K22">
        <f t="shared" si="3"/>
        <v>4.6272830000000003</v>
      </c>
      <c r="M22" t="s">
        <v>500</v>
      </c>
      <c r="N22">
        <v>0</v>
      </c>
      <c r="O22">
        <f t="shared" si="4"/>
        <v>0</v>
      </c>
    </row>
    <row r="23" spans="1:15" x14ac:dyDescent="0.2">
      <c r="A23" t="s">
        <v>74</v>
      </c>
      <c r="B23">
        <v>0.64518653999999998</v>
      </c>
      <c r="C23">
        <v>0.61984276999999999</v>
      </c>
      <c r="D23">
        <v>5.1664680000000001</v>
      </c>
      <c r="E23">
        <v>-0.14700943</v>
      </c>
      <c r="F23">
        <v>-0.70804509999999998</v>
      </c>
      <c r="H23">
        <f t="shared" si="0"/>
        <v>8.7891245399999995</v>
      </c>
      <c r="I23">
        <f t="shared" si="1"/>
        <v>8.7637807700000003</v>
      </c>
      <c r="J23">
        <f t="shared" si="2"/>
        <v>7.9969285700000006</v>
      </c>
      <c r="K23">
        <f t="shared" si="3"/>
        <v>7.4358929000000007</v>
      </c>
      <c r="M23" t="s">
        <v>486</v>
      </c>
      <c r="N23">
        <v>-0.49390000000000001</v>
      </c>
      <c r="O23">
        <f t="shared" si="4"/>
        <v>1</v>
      </c>
    </row>
    <row r="24" spans="1:15" x14ac:dyDescent="0.2">
      <c r="A24" t="s">
        <v>75</v>
      </c>
      <c r="B24">
        <v>0.90530299999999997</v>
      </c>
      <c r="C24">
        <v>1.5370022000000001</v>
      </c>
      <c r="D24">
        <v>4.3598413000000003</v>
      </c>
      <c r="E24">
        <v>3.1589109999999998</v>
      </c>
      <c r="F24">
        <v>3.6492456999999998</v>
      </c>
      <c r="H24">
        <f t="shared" si="0"/>
        <v>9.0492410000000003</v>
      </c>
      <c r="I24">
        <f t="shared" si="1"/>
        <v>9.6809402000000002</v>
      </c>
      <c r="J24">
        <f t="shared" si="2"/>
        <v>11.302849</v>
      </c>
      <c r="K24">
        <f t="shared" si="3"/>
        <v>11.7931837</v>
      </c>
      <c r="M24" t="s">
        <v>507</v>
      </c>
      <c r="N24">
        <v>0.41169999999999901</v>
      </c>
      <c r="O24">
        <f t="shared" si="4"/>
        <v>1</v>
      </c>
    </row>
    <row r="25" spans="1:15" x14ac:dyDescent="0.2">
      <c r="A25" t="s">
        <v>76</v>
      </c>
      <c r="B25">
        <v>-1.639003</v>
      </c>
      <c r="C25">
        <v>-1.6368353</v>
      </c>
      <c r="D25">
        <v>2.0569199999999999</v>
      </c>
      <c r="E25">
        <v>1.5043228</v>
      </c>
      <c r="F25">
        <v>1.1306548999999999</v>
      </c>
      <c r="H25">
        <f t="shared" si="0"/>
        <v>6.5049350000000006</v>
      </c>
      <c r="I25">
        <f t="shared" si="1"/>
        <v>6.5071027000000008</v>
      </c>
      <c r="J25">
        <f t="shared" si="2"/>
        <v>9.648260800000001</v>
      </c>
      <c r="K25">
        <f t="shared" si="3"/>
        <v>9.2745929</v>
      </c>
      <c r="M25" t="s">
        <v>484</v>
      </c>
      <c r="N25">
        <v>0.31409999999999999</v>
      </c>
      <c r="O25">
        <f t="shared" si="4"/>
        <v>1</v>
      </c>
    </row>
    <row r="26" spans="1:15" x14ac:dyDescent="0.2">
      <c r="A26" t="s">
        <v>77</v>
      </c>
      <c r="B26">
        <v>5.468572</v>
      </c>
      <c r="C26">
        <v>4.7322053999999998</v>
      </c>
      <c r="D26">
        <v>10.330931</v>
      </c>
      <c r="E26">
        <v>-5.6639457000000002</v>
      </c>
      <c r="F26">
        <v>-5.8786487999999997</v>
      </c>
      <c r="H26">
        <f t="shared" si="0"/>
        <v>13.61251</v>
      </c>
      <c r="I26">
        <f t="shared" si="1"/>
        <v>12.8761434</v>
      </c>
      <c r="J26">
        <f t="shared" si="2"/>
        <v>2.4799923000000001</v>
      </c>
      <c r="K26">
        <f t="shared" si="3"/>
        <v>2.2652892000000007</v>
      </c>
      <c r="M26" t="s">
        <v>508</v>
      </c>
      <c r="N26">
        <v>0.47670000000000001</v>
      </c>
      <c r="O26">
        <f t="shared" si="4"/>
        <v>1</v>
      </c>
    </row>
    <row r="27" spans="1:15" x14ac:dyDescent="0.2">
      <c r="A27" t="s">
        <v>78</v>
      </c>
      <c r="B27">
        <v>-0.75168632999999996</v>
      </c>
      <c r="C27">
        <v>-2.0105776999999998</v>
      </c>
      <c r="D27">
        <v>-0.41732970000000003</v>
      </c>
      <c r="E27">
        <v>0.5048397</v>
      </c>
      <c r="F27">
        <v>7.7036019999999997E-2</v>
      </c>
      <c r="H27">
        <f t="shared" si="0"/>
        <v>7.3922516700000003</v>
      </c>
      <c r="I27">
        <f t="shared" si="1"/>
        <v>6.1333603000000005</v>
      </c>
      <c r="J27">
        <f t="shared" si="2"/>
        <v>8.6487777000000001</v>
      </c>
      <c r="K27">
        <f t="shared" si="3"/>
        <v>8.2209740199999999</v>
      </c>
      <c r="M27" t="s">
        <v>509</v>
      </c>
      <c r="N27">
        <v>0</v>
      </c>
      <c r="O27">
        <f t="shared" si="4"/>
        <v>0</v>
      </c>
    </row>
    <row r="28" spans="1:15" x14ac:dyDescent="0.2">
      <c r="A28" t="s">
        <v>79</v>
      </c>
      <c r="B28">
        <v>1.9894333</v>
      </c>
      <c r="C28">
        <v>1.598479</v>
      </c>
      <c r="D28">
        <v>3.9217810000000002</v>
      </c>
      <c r="E28">
        <v>-0.61100880000000002</v>
      </c>
      <c r="F28">
        <v>-0.24142271000000001</v>
      </c>
      <c r="H28">
        <f t="shared" si="0"/>
        <v>10.1333713</v>
      </c>
      <c r="I28">
        <f t="shared" si="1"/>
        <v>9.7424169999999997</v>
      </c>
      <c r="J28">
        <f t="shared" si="2"/>
        <v>7.5329291999999999</v>
      </c>
      <c r="K28">
        <f t="shared" si="3"/>
        <v>7.9025152900000002</v>
      </c>
      <c r="M28" t="s">
        <v>510</v>
      </c>
      <c r="N28">
        <v>0</v>
      </c>
      <c r="O28">
        <f t="shared" si="4"/>
        <v>0</v>
      </c>
    </row>
    <row r="29" spans="1:15" x14ac:dyDescent="0.2">
      <c r="A29" t="s">
        <v>80</v>
      </c>
      <c r="B29">
        <v>-3.1307425000000002</v>
      </c>
      <c r="C29">
        <v>-3.9728743999999998</v>
      </c>
      <c r="D29">
        <v>-2.8172679999999999</v>
      </c>
      <c r="E29">
        <v>-0.11875361</v>
      </c>
      <c r="F29">
        <v>-0.89572452999999996</v>
      </c>
      <c r="H29">
        <f t="shared" si="0"/>
        <v>5.0131955000000001</v>
      </c>
      <c r="I29">
        <f t="shared" si="1"/>
        <v>4.1710636000000001</v>
      </c>
      <c r="J29">
        <f t="shared" si="2"/>
        <v>8.0251843899999997</v>
      </c>
      <c r="K29">
        <f t="shared" si="3"/>
        <v>7.2482134700000005</v>
      </c>
      <c r="M29" t="s">
        <v>511</v>
      </c>
      <c r="N29">
        <v>0</v>
      </c>
      <c r="O29">
        <f t="shared" si="4"/>
        <v>0</v>
      </c>
    </row>
    <row r="30" spans="1:15" x14ac:dyDescent="0.2">
      <c r="A30" t="s">
        <v>81</v>
      </c>
      <c r="B30">
        <v>-0.26190210000000003</v>
      </c>
      <c r="C30">
        <v>-0.5426668</v>
      </c>
      <c r="D30">
        <v>2.3974682999999999</v>
      </c>
      <c r="E30">
        <v>3.7153033999999998</v>
      </c>
      <c r="F30">
        <v>3.6833714999999998</v>
      </c>
      <c r="H30">
        <f t="shared" si="0"/>
        <v>7.8820359</v>
      </c>
      <c r="I30">
        <f t="shared" si="1"/>
        <v>7.6012712000000002</v>
      </c>
      <c r="J30">
        <f t="shared" si="2"/>
        <v>11.8592414</v>
      </c>
      <c r="K30">
        <f t="shared" si="3"/>
        <v>11.8273095</v>
      </c>
      <c r="M30" t="s">
        <v>512</v>
      </c>
      <c r="N30">
        <v>0</v>
      </c>
      <c r="O30">
        <f t="shared" si="4"/>
        <v>0</v>
      </c>
    </row>
    <row r="31" spans="1:15" x14ac:dyDescent="0.2">
      <c r="A31" t="s">
        <v>82</v>
      </c>
      <c r="B31">
        <v>7.1824669999999993E-2</v>
      </c>
      <c r="C31">
        <v>-0.15444678000000001</v>
      </c>
      <c r="D31">
        <v>0.40367370000000002</v>
      </c>
      <c r="E31">
        <v>-1.8743341</v>
      </c>
      <c r="F31">
        <v>-4.0733819999999996</v>
      </c>
      <c r="H31">
        <f t="shared" si="0"/>
        <v>8.2157626700000002</v>
      </c>
      <c r="I31">
        <f t="shared" si="1"/>
        <v>7.9894912200000006</v>
      </c>
      <c r="J31">
        <f t="shared" si="2"/>
        <v>6.2696038999999999</v>
      </c>
      <c r="K31">
        <f t="shared" si="3"/>
        <v>4.0705560000000007</v>
      </c>
      <c r="M31" t="s">
        <v>508</v>
      </c>
      <c r="N31">
        <v>0.47670000000000001</v>
      </c>
      <c r="O31">
        <f t="shared" si="4"/>
        <v>1</v>
      </c>
    </row>
    <row r="32" spans="1:15" x14ac:dyDescent="0.2">
      <c r="A32" t="s">
        <v>83</v>
      </c>
      <c r="B32">
        <v>1.2514634</v>
      </c>
      <c r="C32">
        <v>1.6953267999999999</v>
      </c>
      <c r="D32">
        <v>0.95627576000000003</v>
      </c>
      <c r="E32">
        <v>1.8617356</v>
      </c>
      <c r="F32">
        <v>1.7768136000000001</v>
      </c>
      <c r="H32">
        <f t="shared" si="0"/>
        <v>9.3954014000000008</v>
      </c>
      <c r="I32">
        <f t="shared" si="1"/>
        <v>9.8392648000000005</v>
      </c>
      <c r="J32">
        <f t="shared" si="2"/>
        <v>10.0056736</v>
      </c>
      <c r="K32">
        <f t="shared" si="3"/>
        <v>9.9207516000000009</v>
      </c>
      <c r="M32" t="s">
        <v>513</v>
      </c>
      <c r="N32">
        <v>0</v>
      </c>
      <c r="O32">
        <f t="shared" si="4"/>
        <v>0</v>
      </c>
    </row>
    <row r="33" spans="1:15" x14ac:dyDescent="0.2">
      <c r="A33" t="s">
        <v>84</v>
      </c>
      <c r="B33">
        <v>1.9133282</v>
      </c>
      <c r="C33">
        <v>1.0448716</v>
      </c>
      <c r="D33">
        <v>8.0136710000000004</v>
      </c>
      <c r="E33">
        <v>3.3473549999999999</v>
      </c>
      <c r="F33">
        <v>2.5058569999999998</v>
      </c>
      <c r="H33">
        <f t="shared" si="0"/>
        <v>10.057266200000001</v>
      </c>
      <c r="I33">
        <f t="shared" si="1"/>
        <v>9.1888096000000008</v>
      </c>
      <c r="J33">
        <f t="shared" si="2"/>
        <v>11.491293000000001</v>
      </c>
      <c r="K33">
        <f t="shared" si="3"/>
        <v>10.649795000000001</v>
      </c>
      <c r="M33" t="s">
        <v>514</v>
      </c>
      <c r="N33">
        <v>-2.2499999999999899E-2</v>
      </c>
      <c r="O33">
        <f t="shared" si="4"/>
        <v>1</v>
      </c>
    </row>
    <row r="34" spans="1:15" x14ac:dyDescent="0.2">
      <c r="A34" t="s">
        <v>85</v>
      </c>
      <c r="B34">
        <v>-0.93750864</v>
      </c>
      <c r="C34">
        <v>-2.0596812</v>
      </c>
      <c r="D34">
        <v>0.57415044000000004</v>
      </c>
      <c r="E34">
        <v>-1.3955417000000001</v>
      </c>
      <c r="F34">
        <v>-2.3536014999999999</v>
      </c>
      <c r="H34">
        <f t="shared" si="0"/>
        <v>7.2064293600000005</v>
      </c>
      <c r="I34">
        <f t="shared" si="1"/>
        <v>6.0842568000000004</v>
      </c>
      <c r="J34">
        <f t="shared" si="2"/>
        <v>6.7483963000000005</v>
      </c>
      <c r="K34">
        <f t="shared" si="3"/>
        <v>5.7903365000000004</v>
      </c>
      <c r="M34" t="s">
        <v>515</v>
      </c>
      <c r="N34">
        <v>0</v>
      </c>
      <c r="O34">
        <f t="shared" si="4"/>
        <v>0</v>
      </c>
    </row>
    <row r="35" spans="1:15" x14ac:dyDescent="0.2">
      <c r="A35" t="s">
        <v>86</v>
      </c>
      <c r="B35">
        <v>3.3280810000000001</v>
      </c>
      <c r="C35">
        <v>3.8749807000000001</v>
      </c>
      <c r="D35">
        <v>7.0297609999999997</v>
      </c>
      <c r="E35">
        <v>-3.1512481999999999</v>
      </c>
      <c r="F35">
        <v>-4.8218829999999997</v>
      </c>
      <c r="H35">
        <f t="shared" si="0"/>
        <v>11.472019</v>
      </c>
      <c r="I35">
        <f t="shared" si="1"/>
        <v>12.0189187</v>
      </c>
      <c r="J35">
        <f t="shared" si="2"/>
        <v>4.9926898000000008</v>
      </c>
      <c r="K35">
        <f t="shared" si="3"/>
        <v>3.3220550000000006</v>
      </c>
      <c r="M35" t="s">
        <v>508</v>
      </c>
      <c r="N35">
        <v>0.47670000000000001</v>
      </c>
      <c r="O35">
        <f t="shared" si="4"/>
        <v>1</v>
      </c>
    </row>
    <row r="36" spans="1:15" x14ac:dyDescent="0.2">
      <c r="A36" t="s">
        <v>87</v>
      </c>
      <c r="B36">
        <v>-5.8756948000000003E-2</v>
      </c>
      <c r="C36">
        <v>-2.0292773</v>
      </c>
      <c r="D36">
        <v>1.6252682000000001</v>
      </c>
      <c r="E36">
        <v>1.6577383999999999</v>
      </c>
      <c r="F36">
        <v>-0.11925173</v>
      </c>
      <c r="H36">
        <f t="shared" si="0"/>
        <v>8.0851810520000011</v>
      </c>
      <c r="I36">
        <f t="shared" si="1"/>
        <v>6.1146606999999999</v>
      </c>
      <c r="J36">
        <f t="shared" si="2"/>
        <v>9.8016763999999998</v>
      </c>
      <c r="K36">
        <f t="shared" si="3"/>
        <v>8.0246862700000001</v>
      </c>
      <c r="M36" t="s">
        <v>516</v>
      </c>
      <c r="N36">
        <v>0</v>
      </c>
      <c r="O36">
        <f t="shared" si="4"/>
        <v>0</v>
      </c>
    </row>
    <row r="37" spans="1:15" x14ac:dyDescent="0.2">
      <c r="A37" t="s">
        <v>88</v>
      </c>
      <c r="B37">
        <v>0.24576645999999999</v>
      </c>
      <c r="C37">
        <v>-0.72168933999999996</v>
      </c>
      <c r="D37">
        <v>0.50450079999999997</v>
      </c>
      <c r="E37">
        <v>-0.30712777000000002</v>
      </c>
      <c r="F37">
        <v>3.8169622E-2</v>
      </c>
      <c r="H37">
        <f t="shared" si="0"/>
        <v>8.3897044600000008</v>
      </c>
      <c r="I37">
        <f t="shared" si="1"/>
        <v>7.4222486600000002</v>
      </c>
      <c r="J37">
        <f t="shared" si="2"/>
        <v>7.8368102300000002</v>
      </c>
      <c r="K37">
        <f t="shared" si="3"/>
        <v>8.1821076220000002</v>
      </c>
      <c r="M37" t="s">
        <v>517</v>
      </c>
      <c r="N37">
        <v>-0.5423</v>
      </c>
      <c r="O37">
        <f t="shared" si="4"/>
        <v>1</v>
      </c>
    </row>
    <row r="38" spans="1:15" x14ac:dyDescent="0.2">
      <c r="A38" t="s">
        <v>89</v>
      </c>
      <c r="B38">
        <v>-1.4992722999999999</v>
      </c>
      <c r="C38">
        <v>-2.0132507999999998</v>
      </c>
      <c r="D38">
        <v>6.9462360000000001E-2</v>
      </c>
      <c r="E38">
        <v>-2.5849285000000002</v>
      </c>
      <c r="F38">
        <v>-3.5520396000000001</v>
      </c>
      <c r="H38">
        <f t="shared" si="0"/>
        <v>6.6446657000000009</v>
      </c>
      <c r="I38">
        <f t="shared" si="1"/>
        <v>6.1306872000000006</v>
      </c>
      <c r="J38">
        <f t="shared" si="2"/>
        <v>5.5590095000000002</v>
      </c>
      <c r="K38">
        <f t="shared" si="3"/>
        <v>4.5918983999999998</v>
      </c>
      <c r="M38" t="s">
        <v>484</v>
      </c>
      <c r="N38">
        <v>-0.33515</v>
      </c>
      <c r="O38">
        <f t="shared" si="4"/>
        <v>1</v>
      </c>
    </row>
    <row r="39" spans="1:15" x14ac:dyDescent="0.2">
      <c r="A39" t="s">
        <v>90</v>
      </c>
      <c r="B39">
        <v>1.2928784</v>
      </c>
      <c r="C39">
        <v>0.99092685999999996</v>
      </c>
      <c r="D39">
        <v>10.273012</v>
      </c>
      <c r="E39">
        <v>-5.1152325000000003</v>
      </c>
      <c r="F39">
        <v>-5.9339174999999997</v>
      </c>
      <c r="H39">
        <f t="shared" si="0"/>
        <v>9.4368163999999997</v>
      </c>
      <c r="I39">
        <f t="shared" si="1"/>
        <v>9.1348648600000004</v>
      </c>
      <c r="J39">
        <f t="shared" si="2"/>
        <v>3.0287055000000001</v>
      </c>
      <c r="K39">
        <f t="shared" si="3"/>
        <v>2.2100205000000006</v>
      </c>
      <c r="M39" t="s">
        <v>514</v>
      </c>
      <c r="N39">
        <v>0.40189999999999998</v>
      </c>
      <c r="O39">
        <f t="shared" si="4"/>
        <v>1</v>
      </c>
    </row>
    <row r="40" spans="1:15" x14ac:dyDescent="0.2">
      <c r="A40" t="s">
        <v>91</v>
      </c>
      <c r="B40">
        <v>2.215992</v>
      </c>
      <c r="C40">
        <v>1.636069</v>
      </c>
      <c r="D40">
        <v>2.9127833999999999</v>
      </c>
      <c r="E40">
        <v>-1.5173163000000001</v>
      </c>
      <c r="F40">
        <v>-0.25959694</v>
      </c>
      <c r="H40">
        <f t="shared" si="0"/>
        <v>10.35993</v>
      </c>
      <c r="I40">
        <f t="shared" si="1"/>
        <v>9.7800070000000012</v>
      </c>
      <c r="J40">
        <f t="shared" si="2"/>
        <v>6.6266217000000003</v>
      </c>
      <c r="K40">
        <f t="shared" si="3"/>
        <v>7.8843410600000006</v>
      </c>
      <c r="M40" t="s">
        <v>518</v>
      </c>
      <c r="N40">
        <v>-0.128</v>
      </c>
      <c r="O40">
        <f t="shared" si="4"/>
        <v>1</v>
      </c>
    </row>
    <row r="41" spans="1:15" x14ac:dyDescent="0.2">
      <c r="A41" t="s">
        <v>92</v>
      </c>
      <c r="B41">
        <v>9.1955530000000003</v>
      </c>
      <c r="C41">
        <v>7.7954483000000003</v>
      </c>
      <c r="D41">
        <v>5.4713434999999997</v>
      </c>
      <c r="E41">
        <v>2.2673277999999999</v>
      </c>
      <c r="F41">
        <v>1.8053688000000001</v>
      </c>
      <c r="H41">
        <f t="shared" si="0"/>
        <v>17.339491000000002</v>
      </c>
      <c r="I41">
        <f t="shared" si="1"/>
        <v>15.939386300000001</v>
      </c>
      <c r="J41">
        <f t="shared" si="2"/>
        <v>10.411265800000001</v>
      </c>
      <c r="K41">
        <f t="shared" si="3"/>
        <v>9.9493068000000005</v>
      </c>
      <c r="M41" t="s">
        <v>519</v>
      </c>
      <c r="N41">
        <v>0.35603333333333298</v>
      </c>
      <c r="O41">
        <f t="shared" si="4"/>
        <v>1</v>
      </c>
    </row>
    <row r="42" spans="1:15" x14ac:dyDescent="0.2">
      <c r="A42" t="s">
        <v>93</v>
      </c>
      <c r="B42">
        <v>4.041315</v>
      </c>
      <c r="C42">
        <v>4.3285694000000001</v>
      </c>
      <c r="D42">
        <v>12.643227</v>
      </c>
      <c r="E42">
        <v>-4.4926810000000001</v>
      </c>
      <c r="F42">
        <v>-3.6964172999999998</v>
      </c>
      <c r="H42">
        <f t="shared" si="0"/>
        <v>12.185252999999999</v>
      </c>
      <c r="I42">
        <f t="shared" si="1"/>
        <v>12.472507400000001</v>
      </c>
      <c r="J42">
        <f t="shared" si="2"/>
        <v>3.6512570000000002</v>
      </c>
      <c r="K42">
        <f t="shared" si="3"/>
        <v>4.4475207000000001</v>
      </c>
      <c r="M42" t="s">
        <v>472</v>
      </c>
      <c r="N42">
        <v>0.2732</v>
      </c>
      <c r="O42">
        <f t="shared" si="4"/>
        <v>1</v>
      </c>
    </row>
    <row r="43" spans="1:15" x14ac:dyDescent="0.2">
      <c r="A43" t="s">
        <v>94</v>
      </c>
      <c r="B43">
        <v>-3.8574271000000002</v>
      </c>
      <c r="C43">
        <v>-4.1873579999999997</v>
      </c>
      <c r="D43">
        <v>0.6568697</v>
      </c>
      <c r="E43">
        <v>-5.3849372999999998</v>
      </c>
      <c r="F43">
        <v>-5.6136090000000003</v>
      </c>
      <c r="H43">
        <f t="shared" si="0"/>
        <v>4.2865108999999997</v>
      </c>
      <c r="I43">
        <f t="shared" si="1"/>
        <v>3.9565800000000007</v>
      </c>
      <c r="J43">
        <f t="shared" si="2"/>
        <v>2.7590007000000005</v>
      </c>
      <c r="K43">
        <f t="shared" si="3"/>
        <v>2.5303290000000001</v>
      </c>
      <c r="M43" t="s">
        <v>520</v>
      </c>
      <c r="N43">
        <v>0.44040000000000001</v>
      </c>
      <c r="O43">
        <f t="shared" si="4"/>
        <v>1</v>
      </c>
    </row>
    <row r="44" spans="1:15" x14ac:dyDescent="0.2">
      <c r="A44" t="s">
        <v>95</v>
      </c>
      <c r="B44">
        <v>3.1259459999999999</v>
      </c>
      <c r="C44">
        <v>2.9359755999999999</v>
      </c>
      <c r="D44">
        <v>1.0398761999999999</v>
      </c>
      <c r="E44">
        <v>-7.8536930000000005E-2</v>
      </c>
      <c r="F44">
        <v>-0.72865665000000002</v>
      </c>
      <c r="H44">
        <f t="shared" si="0"/>
        <v>11.269884000000001</v>
      </c>
      <c r="I44">
        <f t="shared" si="1"/>
        <v>11.079913600000001</v>
      </c>
      <c r="J44">
        <f t="shared" si="2"/>
        <v>8.0654010700000001</v>
      </c>
      <c r="K44">
        <f t="shared" si="3"/>
        <v>7.4152813500000008</v>
      </c>
      <c r="M44" t="s">
        <v>499</v>
      </c>
      <c r="N44">
        <v>0</v>
      </c>
      <c r="O44">
        <f t="shared" si="4"/>
        <v>0</v>
      </c>
    </row>
    <row r="45" spans="1:15" x14ac:dyDescent="0.2">
      <c r="A45" t="s">
        <v>96</v>
      </c>
      <c r="B45">
        <v>2.6545893999999999</v>
      </c>
      <c r="C45">
        <v>1.6594293</v>
      </c>
      <c r="D45">
        <v>9.1832180000000001</v>
      </c>
      <c r="E45">
        <v>1.7930758</v>
      </c>
      <c r="F45">
        <v>1.9195903999999999</v>
      </c>
      <c r="H45">
        <f t="shared" si="0"/>
        <v>10.798527400000001</v>
      </c>
      <c r="I45">
        <f t="shared" si="1"/>
        <v>9.8033672999999997</v>
      </c>
      <c r="J45">
        <f t="shared" si="2"/>
        <v>9.9370138000000008</v>
      </c>
      <c r="K45">
        <f t="shared" si="3"/>
        <v>10.063528400000001</v>
      </c>
      <c r="M45" t="s">
        <v>521</v>
      </c>
      <c r="N45">
        <v>0</v>
      </c>
      <c r="O45">
        <f t="shared" si="4"/>
        <v>0</v>
      </c>
    </row>
    <row r="46" spans="1:15" x14ac:dyDescent="0.2">
      <c r="A46" t="s">
        <v>97</v>
      </c>
      <c r="B46">
        <v>5.6361850000000002</v>
      </c>
      <c r="C46">
        <v>4.8724639999999999</v>
      </c>
      <c r="D46">
        <v>4.8493209999999998</v>
      </c>
      <c r="E46">
        <v>3.9751276999999998</v>
      </c>
      <c r="F46">
        <v>3.593032</v>
      </c>
      <c r="H46">
        <f t="shared" si="0"/>
        <v>13.780123</v>
      </c>
      <c r="I46">
        <f t="shared" si="1"/>
        <v>13.016401999999999</v>
      </c>
      <c r="J46">
        <f t="shared" si="2"/>
        <v>12.1190657</v>
      </c>
      <c r="K46">
        <f t="shared" si="3"/>
        <v>11.736969999999999</v>
      </c>
      <c r="M46" t="s">
        <v>522</v>
      </c>
      <c r="N46">
        <v>-0.65969999999999995</v>
      </c>
      <c r="O46">
        <f t="shared" si="4"/>
        <v>1</v>
      </c>
    </row>
    <row r="47" spans="1:15" x14ac:dyDescent="0.2">
      <c r="A47" t="s">
        <v>98</v>
      </c>
      <c r="B47">
        <v>-4.9880742999999998E-2</v>
      </c>
      <c r="C47">
        <v>-0.92755770000000004</v>
      </c>
      <c r="D47">
        <v>0.42165237999999999</v>
      </c>
      <c r="E47">
        <v>-2.2073830000000001</v>
      </c>
      <c r="F47">
        <v>-3.4592432999999998</v>
      </c>
      <c r="H47">
        <f t="shared" si="0"/>
        <v>8.0940572570000011</v>
      </c>
      <c r="I47">
        <f t="shared" si="1"/>
        <v>7.2163803</v>
      </c>
      <c r="J47">
        <f t="shared" si="2"/>
        <v>5.9365550000000002</v>
      </c>
      <c r="K47">
        <f t="shared" si="3"/>
        <v>4.6846947000000005</v>
      </c>
      <c r="M47" t="s">
        <v>523</v>
      </c>
      <c r="N47">
        <v>-0.49390000000000001</v>
      </c>
      <c r="O47">
        <f t="shared" si="4"/>
        <v>1</v>
      </c>
    </row>
    <row r="48" spans="1:15" x14ac:dyDescent="0.2">
      <c r="A48" t="s">
        <v>99</v>
      </c>
      <c r="B48">
        <v>-2.8231277000000001</v>
      </c>
      <c r="C48">
        <v>-2.7278660000000001</v>
      </c>
      <c r="D48">
        <v>1.6230106</v>
      </c>
      <c r="E48">
        <v>2.8602343000000001</v>
      </c>
      <c r="F48">
        <v>1.0295080999999999</v>
      </c>
      <c r="H48">
        <f t="shared" si="0"/>
        <v>5.3208102999999998</v>
      </c>
      <c r="I48">
        <f t="shared" si="1"/>
        <v>5.4160719999999998</v>
      </c>
      <c r="J48">
        <f t="shared" si="2"/>
        <v>11.0041723</v>
      </c>
      <c r="K48">
        <f t="shared" si="3"/>
        <v>9.1734460999999996</v>
      </c>
      <c r="M48" t="s">
        <v>524</v>
      </c>
      <c r="N48">
        <v>0</v>
      </c>
      <c r="O48">
        <f t="shared" si="4"/>
        <v>0</v>
      </c>
    </row>
    <row r="49" spans="1:15" x14ac:dyDescent="0.2">
      <c r="A49" t="s">
        <v>100</v>
      </c>
      <c r="B49">
        <v>2.5931229999999998</v>
      </c>
      <c r="C49">
        <v>1.7001694000000001</v>
      </c>
      <c r="D49">
        <v>12.686169</v>
      </c>
      <c r="E49">
        <v>0.73310690000000001</v>
      </c>
      <c r="F49">
        <v>7.3487280000000002E-2</v>
      </c>
      <c r="H49">
        <f t="shared" si="0"/>
        <v>10.737061000000001</v>
      </c>
      <c r="I49">
        <f t="shared" si="1"/>
        <v>9.8441074000000004</v>
      </c>
      <c r="J49">
        <f t="shared" si="2"/>
        <v>8.8770448999999996</v>
      </c>
      <c r="K49">
        <f t="shared" si="3"/>
        <v>8.2174252800000005</v>
      </c>
      <c r="M49" t="s">
        <v>525</v>
      </c>
      <c r="N49">
        <v>0.36120000000000002</v>
      </c>
      <c r="O49">
        <f t="shared" si="4"/>
        <v>1</v>
      </c>
    </row>
    <row r="50" spans="1:15" x14ac:dyDescent="0.2">
      <c r="A50" t="s">
        <v>101</v>
      </c>
      <c r="B50">
        <v>-1.0491007999999999</v>
      </c>
      <c r="C50">
        <v>-1.4263322000000001</v>
      </c>
      <c r="D50">
        <v>-2.1915789999999999</v>
      </c>
      <c r="E50">
        <v>3.0328035</v>
      </c>
      <c r="F50">
        <v>-0.39720212999999999</v>
      </c>
      <c r="H50">
        <f t="shared" si="0"/>
        <v>7.0948372000000006</v>
      </c>
      <c r="I50">
        <f t="shared" si="1"/>
        <v>6.7176058000000003</v>
      </c>
      <c r="J50">
        <f t="shared" si="2"/>
        <v>11.1767415</v>
      </c>
      <c r="K50">
        <f t="shared" si="3"/>
        <v>7.7467358700000002</v>
      </c>
      <c r="M50" t="s">
        <v>526</v>
      </c>
      <c r="N50">
        <v>0</v>
      </c>
      <c r="O50">
        <f t="shared" si="4"/>
        <v>0</v>
      </c>
    </row>
    <row r="51" spans="1:15" x14ac:dyDescent="0.2">
      <c r="A51" t="s">
        <v>102</v>
      </c>
      <c r="B51">
        <v>-2.5066438</v>
      </c>
      <c r="C51">
        <v>-1.6169195999999999</v>
      </c>
      <c r="D51">
        <v>5.0965004</v>
      </c>
      <c r="E51">
        <v>-2.3793644999999999</v>
      </c>
      <c r="F51">
        <v>-2.8971868000000001</v>
      </c>
      <c r="H51">
        <f t="shared" si="0"/>
        <v>5.6372942000000004</v>
      </c>
      <c r="I51">
        <f t="shared" si="1"/>
        <v>6.5270184000000002</v>
      </c>
      <c r="J51">
        <f t="shared" si="2"/>
        <v>5.7645735000000009</v>
      </c>
      <c r="K51">
        <f t="shared" si="3"/>
        <v>5.2467512000000003</v>
      </c>
      <c r="M51" t="s">
        <v>527</v>
      </c>
      <c r="N51">
        <v>-0.64859999999999995</v>
      </c>
      <c r="O51">
        <f t="shared" si="4"/>
        <v>1</v>
      </c>
    </row>
    <row r="52" spans="1:15" x14ac:dyDescent="0.2">
      <c r="A52" t="s">
        <v>103</v>
      </c>
      <c r="B52">
        <v>-1.9704245</v>
      </c>
      <c r="C52">
        <v>-1.1578009</v>
      </c>
      <c r="D52">
        <v>2.8614131999999999</v>
      </c>
      <c r="E52">
        <v>0.30052489999999998</v>
      </c>
      <c r="F52">
        <v>-0.58186610000000005</v>
      </c>
      <c r="H52">
        <f t="shared" si="0"/>
        <v>6.1735135000000003</v>
      </c>
      <c r="I52">
        <f t="shared" si="1"/>
        <v>6.9861371000000005</v>
      </c>
      <c r="J52">
        <f t="shared" si="2"/>
        <v>8.4444628999999996</v>
      </c>
      <c r="K52">
        <f t="shared" si="3"/>
        <v>7.5620719000000003</v>
      </c>
      <c r="M52" t="s">
        <v>528</v>
      </c>
      <c r="N52">
        <v>-0.52669999999999995</v>
      </c>
      <c r="O52">
        <f t="shared" si="4"/>
        <v>1</v>
      </c>
    </row>
    <row r="53" spans="1:15" x14ac:dyDescent="0.2">
      <c r="A53" t="s">
        <v>104</v>
      </c>
      <c r="B53">
        <v>4.4322767000000001</v>
      </c>
      <c r="C53">
        <v>4.3146334</v>
      </c>
      <c r="D53">
        <v>11.673805</v>
      </c>
      <c r="E53">
        <v>0.85650044999999997</v>
      </c>
      <c r="F53">
        <v>0.89440679999999995</v>
      </c>
      <c r="H53">
        <f t="shared" si="0"/>
        <v>12.576214700000001</v>
      </c>
      <c r="I53">
        <f t="shared" si="1"/>
        <v>12.4585714</v>
      </c>
      <c r="J53">
        <f t="shared" si="2"/>
        <v>9.0004384500000008</v>
      </c>
      <c r="K53">
        <f t="shared" si="3"/>
        <v>9.0383448000000008</v>
      </c>
      <c r="M53" t="s">
        <v>487</v>
      </c>
      <c r="N53">
        <v>0</v>
      </c>
      <c r="O53">
        <f t="shared" si="4"/>
        <v>0</v>
      </c>
    </row>
    <row r="54" spans="1:15" x14ac:dyDescent="0.2">
      <c r="A54" t="s">
        <v>105</v>
      </c>
      <c r="B54">
        <v>1.6216396</v>
      </c>
      <c r="C54">
        <v>0.97936500000000004</v>
      </c>
      <c r="D54">
        <v>3.4128539999999998</v>
      </c>
      <c r="E54">
        <v>2.3072642999999999</v>
      </c>
      <c r="F54">
        <v>1.2996627000000001</v>
      </c>
      <c r="H54">
        <f t="shared" si="0"/>
        <v>9.7655776000000003</v>
      </c>
      <c r="I54">
        <f t="shared" si="1"/>
        <v>9.1233029999999999</v>
      </c>
      <c r="J54">
        <f t="shared" si="2"/>
        <v>10.4512023</v>
      </c>
      <c r="K54">
        <f t="shared" si="3"/>
        <v>9.4436007000000011</v>
      </c>
      <c r="M54" t="s">
        <v>529</v>
      </c>
      <c r="N54">
        <v>0.38179999999999997</v>
      </c>
      <c r="O54">
        <f t="shared" si="4"/>
        <v>1</v>
      </c>
    </row>
    <row r="55" spans="1:15" x14ac:dyDescent="0.2">
      <c r="A55" t="s">
        <v>106</v>
      </c>
      <c r="B55">
        <v>4.7524740000000003</v>
      </c>
      <c r="C55">
        <v>4.7321520000000001</v>
      </c>
      <c r="D55">
        <v>0.47251100000000001</v>
      </c>
      <c r="E55">
        <v>2.9042148999999999</v>
      </c>
      <c r="F55">
        <v>3.1924248</v>
      </c>
      <c r="H55">
        <f t="shared" si="0"/>
        <v>12.896412000000002</v>
      </c>
      <c r="I55">
        <f t="shared" si="1"/>
        <v>12.876090000000001</v>
      </c>
      <c r="J55">
        <f t="shared" si="2"/>
        <v>11.0481529</v>
      </c>
      <c r="K55">
        <f t="shared" si="3"/>
        <v>11.3363628</v>
      </c>
      <c r="M55" t="s">
        <v>529</v>
      </c>
      <c r="N55">
        <v>0</v>
      </c>
      <c r="O55">
        <f t="shared" si="4"/>
        <v>0</v>
      </c>
    </row>
    <row r="56" spans="1:15" x14ac:dyDescent="0.2">
      <c r="A56" t="s">
        <v>107</v>
      </c>
      <c r="B56">
        <v>1.5799935000000001</v>
      </c>
      <c r="C56">
        <v>1.3730769</v>
      </c>
      <c r="D56">
        <v>0.91597660000000003</v>
      </c>
      <c r="E56">
        <v>1.3551507</v>
      </c>
      <c r="F56">
        <v>2.3750968000000001</v>
      </c>
      <c r="H56">
        <f t="shared" si="0"/>
        <v>9.7239315000000008</v>
      </c>
      <c r="I56">
        <f t="shared" si="1"/>
        <v>9.5170148999999995</v>
      </c>
      <c r="J56">
        <f t="shared" si="2"/>
        <v>9.4990886999999997</v>
      </c>
      <c r="K56">
        <f t="shared" si="3"/>
        <v>10.5190348</v>
      </c>
      <c r="M56" t="s">
        <v>459</v>
      </c>
      <c r="N56">
        <v>0</v>
      </c>
      <c r="O56">
        <f t="shared" si="4"/>
        <v>0</v>
      </c>
    </row>
    <row r="57" spans="1:15" x14ac:dyDescent="0.2">
      <c r="A57" t="s">
        <v>108</v>
      </c>
      <c r="B57">
        <v>-1.9405741999999999</v>
      </c>
      <c r="C57">
        <v>-2.1981389999999998</v>
      </c>
      <c r="D57">
        <v>3.3333469999999998</v>
      </c>
      <c r="E57">
        <v>2.2114153000000001</v>
      </c>
      <c r="F57">
        <v>1.1745147</v>
      </c>
      <c r="H57">
        <f t="shared" si="0"/>
        <v>6.2033638</v>
      </c>
      <c r="I57">
        <f t="shared" si="1"/>
        <v>5.9457990000000009</v>
      </c>
      <c r="J57">
        <f t="shared" si="2"/>
        <v>10.355353300000001</v>
      </c>
      <c r="K57">
        <f t="shared" si="3"/>
        <v>9.3184526999999999</v>
      </c>
      <c r="M57" t="s">
        <v>470</v>
      </c>
      <c r="N57">
        <v>0</v>
      </c>
      <c r="O57">
        <f t="shared" si="4"/>
        <v>0</v>
      </c>
    </row>
    <row r="58" spans="1:15" x14ac:dyDescent="0.2">
      <c r="A58" t="s">
        <v>109</v>
      </c>
      <c r="B58">
        <v>-0.55081880000000005</v>
      </c>
      <c r="C58">
        <v>-1.2161983000000001</v>
      </c>
      <c r="D58">
        <v>-0.10859412</v>
      </c>
      <c r="E58">
        <v>1.3684727999999999</v>
      </c>
      <c r="F58">
        <v>0.14737259999999999</v>
      </c>
      <c r="H58">
        <f t="shared" si="0"/>
        <v>7.5931192000000003</v>
      </c>
      <c r="I58">
        <f t="shared" si="1"/>
        <v>6.9277397000000001</v>
      </c>
      <c r="J58">
        <f t="shared" si="2"/>
        <v>9.5124107999999996</v>
      </c>
      <c r="K58">
        <f t="shared" si="3"/>
        <v>8.291310600000001</v>
      </c>
      <c r="M58" t="s">
        <v>530</v>
      </c>
      <c r="N58">
        <v>0</v>
      </c>
      <c r="O58">
        <f t="shared" si="4"/>
        <v>0</v>
      </c>
    </row>
    <row r="59" spans="1:15" x14ac:dyDescent="0.2">
      <c r="A59" t="s">
        <v>110</v>
      </c>
      <c r="B59">
        <v>0.67270194999999999</v>
      </c>
      <c r="C59">
        <v>0.68729260000000003</v>
      </c>
      <c r="D59">
        <v>-1.0702212</v>
      </c>
      <c r="E59">
        <v>1.1065921999999999</v>
      </c>
      <c r="F59">
        <v>-0.13533555999999999</v>
      </c>
      <c r="H59">
        <f t="shared" si="0"/>
        <v>8.8166399500000008</v>
      </c>
      <c r="I59">
        <f t="shared" si="1"/>
        <v>8.8312305999999996</v>
      </c>
      <c r="J59">
        <f t="shared" si="2"/>
        <v>9.2505302</v>
      </c>
      <c r="K59">
        <f t="shared" si="3"/>
        <v>8.0086024400000007</v>
      </c>
      <c r="M59" t="s">
        <v>531</v>
      </c>
      <c r="N59">
        <v>0.28459999999999902</v>
      </c>
      <c r="O59">
        <f t="shared" si="4"/>
        <v>1</v>
      </c>
    </row>
    <row r="60" spans="1:15" x14ac:dyDescent="0.2">
      <c r="A60" t="s">
        <v>111</v>
      </c>
      <c r="B60">
        <v>2.6432479999999998</v>
      </c>
      <c r="C60">
        <v>2.5731098999999999</v>
      </c>
      <c r="D60">
        <v>4.1156059999999997</v>
      </c>
      <c r="E60">
        <v>-3.5016828000000002</v>
      </c>
      <c r="F60">
        <v>-3.7116226999999999</v>
      </c>
      <c r="H60">
        <f t="shared" si="0"/>
        <v>10.787186</v>
      </c>
      <c r="I60">
        <f t="shared" si="1"/>
        <v>10.717047900000001</v>
      </c>
      <c r="J60">
        <f t="shared" si="2"/>
        <v>4.6422552000000001</v>
      </c>
      <c r="K60">
        <f t="shared" si="3"/>
        <v>4.4323153000000008</v>
      </c>
      <c r="M60" t="s">
        <v>532</v>
      </c>
      <c r="N60">
        <v>0.49390000000000001</v>
      </c>
      <c r="O60">
        <f t="shared" si="4"/>
        <v>1</v>
      </c>
    </row>
    <row r="61" spans="1:15" x14ac:dyDescent="0.2">
      <c r="A61" t="s">
        <v>112</v>
      </c>
      <c r="B61">
        <v>0.28094207999999998</v>
      </c>
      <c r="C61">
        <v>-1.1133784</v>
      </c>
      <c r="D61">
        <v>1.8251629</v>
      </c>
      <c r="E61">
        <v>-4.0867424000000003</v>
      </c>
      <c r="F61">
        <v>-4.1240272999999998</v>
      </c>
      <c r="H61">
        <f t="shared" si="0"/>
        <v>8.4248800800000012</v>
      </c>
      <c r="I61">
        <f t="shared" si="1"/>
        <v>7.0305596000000001</v>
      </c>
      <c r="J61">
        <f t="shared" si="2"/>
        <v>4.0571956</v>
      </c>
      <c r="K61">
        <f t="shared" si="3"/>
        <v>4.0199107000000005</v>
      </c>
      <c r="M61" t="s">
        <v>533</v>
      </c>
      <c r="N61">
        <v>-0.39019999999999999</v>
      </c>
      <c r="O61">
        <f t="shared" si="4"/>
        <v>1</v>
      </c>
    </row>
    <row r="62" spans="1:15" x14ac:dyDescent="0.2">
      <c r="A62" t="s">
        <v>113</v>
      </c>
      <c r="B62">
        <v>-0.50537240000000005</v>
      </c>
      <c r="C62">
        <v>-1.6725718999999999</v>
      </c>
      <c r="D62">
        <v>0.44552587999999999</v>
      </c>
      <c r="E62">
        <v>3.3097509999999999</v>
      </c>
      <c r="F62">
        <v>2.4148654999999999</v>
      </c>
      <c r="H62">
        <f t="shared" si="0"/>
        <v>7.6385656000000006</v>
      </c>
      <c r="I62">
        <f t="shared" si="1"/>
        <v>6.4713661000000009</v>
      </c>
      <c r="J62">
        <f t="shared" si="2"/>
        <v>11.453689000000001</v>
      </c>
      <c r="K62">
        <f t="shared" si="3"/>
        <v>10.5588035</v>
      </c>
      <c r="M62" t="s">
        <v>534</v>
      </c>
      <c r="N62">
        <v>0.2732</v>
      </c>
      <c r="O62">
        <f t="shared" si="4"/>
        <v>1</v>
      </c>
    </row>
    <row r="63" spans="1:15" x14ac:dyDescent="0.2">
      <c r="A63" t="s">
        <v>114</v>
      </c>
      <c r="B63">
        <v>1.9955897</v>
      </c>
      <c r="C63">
        <v>1.1146008000000001</v>
      </c>
      <c r="D63">
        <v>2.8860781000000002</v>
      </c>
      <c r="E63">
        <v>2.5527359999999999</v>
      </c>
      <c r="F63">
        <v>0.17837137</v>
      </c>
      <c r="H63">
        <f t="shared" si="0"/>
        <v>10.1395277</v>
      </c>
      <c r="I63">
        <f t="shared" si="1"/>
        <v>9.2585388000000002</v>
      </c>
      <c r="J63">
        <f t="shared" si="2"/>
        <v>10.696674</v>
      </c>
      <c r="K63">
        <f t="shared" si="3"/>
        <v>8.322309370000001</v>
      </c>
      <c r="M63" t="s">
        <v>506</v>
      </c>
      <c r="N63">
        <v>0</v>
      </c>
      <c r="O63">
        <f t="shared" si="4"/>
        <v>0</v>
      </c>
    </row>
    <row r="64" spans="1:15" x14ac:dyDescent="0.2">
      <c r="A64" t="s">
        <v>115</v>
      </c>
      <c r="B64">
        <v>-0.24496680000000001</v>
      </c>
      <c r="C64">
        <v>-1.2362340999999999</v>
      </c>
      <c r="D64">
        <v>2.8935533000000002</v>
      </c>
      <c r="E64">
        <v>0.72027962999999995</v>
      </c>
      <c r="F64">
        <v>0.22666037</v>
      </c>
      <c r="H64">
        <f t="shared" si="0"/>
        <v>7.8989712000000001</v>
      </c>
      <c r="I64">
        <f t="shared" si="1"/>
        <v>6.9077039000000005</v>
      </c>
      <c r="J64">
        <f t="shared" si="2"/>
        <v>8.8642176300000006</v>
      </c>
      <c r="K64">
        <f t="shared" si="3"/>
        <v>8.3705983699999997</v>
      </c>
      <c r="M64" t="s">
        <v>535</v>
      </c>
      <c r="N64">
        <v>0</v>
      </c>
      <c r="O64">
        <f t="shared" si="4"/>
        <v>0</v>
      </c>
    </row>
    <row r="65" spans="1:17" x14ac:dyDescent="0.2">
      <c r="A65" t="s">
        <v>116</v>
      </c>
      <c r="B65">
        <v>-0.27739406</v>
      </c>
      <c r="C65">
        <v>-0.87572265000000005</v>
      </c>
      <c r="D65">
        <v>2.3848471999999998</v>
      </c>
      <c r="E65">
        <v>-1.2596750000000001</v>
      </c>
      <c r="F65">
        <v>-1.7408779000000001</v>
      </c>
      <c r="H65">
        <f t="shared" si="0"/>
        <v>7.8665439400000006</v>
      </c>
      <c r="I65">
        <f t="shared" si="1"/>
        <v>7.2682153500000002</v>
      </c>
      <c r="J65">
        <f t="shared" si="2"/>
        <v>6.8842630000000007</v>
      </c>
      <c r="K65">
        <f t="shared" si="3"/>
        <v>6.4030601000000003</v>
      </c>
      <c r="M65" t="s">
        <v>536</v>
      </c>
      <c r="N65">
        <v>0.36120000000000002</v>
      </c>
      <c r="O65">
        <f t="shared" si="4"/>
        <v>1</v>
      </c>
    </row>
    <row r="66" spans="1:17" x14ac:dyDescent="0.2">
      <c r="A66" t="s">
        <v>117</v>
      </c>
      <c r="B66">
        <v>-0.30078864</v>
      </c>
      <c r="C66">
        <v>0.35118890000000003</v>
      </c>
      <c r="D66">
        <v>3.2675393000000001</v>
      </c>
      <c r="E66">
        <v>-1.9629667</v>
      </c>
      <c r="F66">
        <v>-3.8940104999999998</v>
      </c>
      <c r="H66">
        <f t="shared" si="0"/>
        <v>7.84314936</v>
      </c>
      <c r="I66">
        <f t="shared" si="1"/>
        <v>8.4951269000000007</v>
      </c>
      <c r="J66">
        <f t="shared" si="2"/>
        <v>6.1809713000000004</v>
      </c>
      <c r="K66">
        <f t="shared" si="3"/>
        <v>4.2499275000000001</v>
      </c>
      <c r="M66" t="s">
        <v>537</v>
      </c>
      <c r="N66">
        <v>0.35620000000000002</v>
      </c>
      <c r="O66">
        <f t="shared" si="4"/>
        <v>1</v>
      </c>
    </row>
    <row r="67" spans="1:17" x14ac:dyDescent="0.2">
      <c r="A67" t="s">
        <v>118</v>
      </c>
      <c r="B67">
        <v>1.3100624E-2</v>
      </c>
      <c r="C67">
        <v>0.20746094000000001</v>
      </c>
      <c r="D67">
        <v>1.0529687000000001</v>
      </c>
      <c r="E67">
        <v>1.4621858999999999</v>
      </c>
      <c r="F67">
        <v>-5.9794783999999997E-2</v>
      </c>
      <c r="H67">
        <f t="shared" ref="H67:H70" si="5">B67+8.143938</f>
        <v>8.1570386240000001</v>
      </c>
      <c r="I67">
        <f t="shared" ref="I67:I70" si="6">C67+8.143938</f>
        <v>8.351398940000001</v>
      </c>
      <c r="J67">
        <f t="shared" ref="J67:J70" si="7">E67+8.143938</f>
        <v>9.6061239</v>
      </c>
      <c r="K67">
        <f t="shared" ref="K67:K70" si="8">F67+8.143938</f>
        <v>8.0841432160000011</v>
      </c>
      <c r="M67" t="s">
        <v>470</v>
      </c>
      <c r="N67">
        <v>0</v>
      </c>
      <c r="O67">
        <f t="shared" ref="O67:O70" si="9">IF(N67&lt;&gt;0,1,0)</f>
        <v>0</v>
      </c>
    </row>
    <row r="68" spans="1:17" x14ac:dyDescent="0.2">
      <c r="A68" t="s">
        <v>119</v>
      </c>
      <c r="B68">
        <v>0.56445800000000002</v>
      </c>
      <c r="C68">
        <v>-0.80905769999999999</v>
      </c>
      <c r="D68">
        <v>1.4942447999999999</v>
      </c>
      <c r="E68">
        <v>3.2959168000000001</v>
      </c>
      <c r="F68">
        <v>1.4680058</v>
      </c>
      <c r="H68">
        <f t="shared" si="5"/>
        <v>8.7083960000000005</v>
      </c>
      <c r="I68">
        <f t="shared" si="6"/>
        <v>7.3348803</v>
      </c>
      <c r="J68">
        <f t="shared" si="7"/>
        <v>11.439854800000001</v>
      </c>
      <c r="K68">
        <f t="shared" si="8"/>
        <v>9.6119438000000006</v>
      </c>
      <c r="M68" t="s">
        <v>516</v>
      </c>
      <c r="N68">
        <v>0</v>
      </c>
      <c r="O68">
        <f t="shared" si="9"/>
        <v>0</v>
      </c>
    </row>
    <row r="69" spans="1:17" x14ac:dyDescent="0.2">
      <c r="A69" t="s">
        <v>120</v>
      </c>
      <c r="B69">
        <v>5.0231366</v>
      </c>
      <c r="C69">
        <v>5.2725590000000002</v>
      </c>
      <c r="D69">
        <v>6.6846959999999997</v>
      </c>
      <c r="E69">
        <v>0.48294097000000002</v>
      </c>
      <c r="F69">
        <v>1.9410034</v>
      </c>
      <c r="H69">
        <f t="shared" si="5"/>
        <v>13.167074599999999</v>
      </c>
      <c r="I69">
        <f t="shared" si="6"/>
        <v>13.416497</v>
      </c>
      <c r="J69">
        <f t="shared" si="7"/>
        <v>8.6268789699999999</v>
      </c>
      <c r="K69">
        <f t="shared" si="8"/>
        <v>10.0849414</v>
      </c>
      <c r="M69" t="s">
        <v>538</v>
      </c>
      <c r="N69">
        <v>0.23565</v>
      </c>
      <c r="O69">
        <f t="shared" si="9"/>
        <v>1</v>
      </c>
    </row>
    <row r="70" spans="1:17" x14ac:dyDescent="0.2">
      <c r="A70" t="s">
        <v>121</v>
      </c>
      <c r="B70">
        <v>0.59343539999999995</v>
      </c>
      <c r="C70">
        <v>-0.59148080000000003</v>
      </c>
      <c r="D70">
        <v>3.8654518000000002</v>
      </c>
      <c r="E70">
        <v>3.7339582</v>
      </c>
      <c r="F70">
        <v>2.6272129999999998</v>
      </c>
      <c r="H70">
        <f t="shared" si="5"/>
        <v>8.737373400000001</v>
      </c>
      <c r="I70">
        <f t="shared" si="6"/>
        <v>7.5524572000000001</v>
      </c>
      <c r="J70">
        <f t="shared" si="7"/>
        <v>11.8778962</v>
      </c>
      <c r="K70">
        <f t="shared" si="8"/>
        <v>10.771151</v>
      </c>
      <c r="M70" t="s">
        <v>539</v>
      </c>
      <c r="N70">
        <v>2.58E-2</v>
      </c>
      <c r="O70">
        <f t="shared" si="9"/>
        <v>1</v>
      </c>
    </row>
    <row r="71" spans="1:17" x14ac:dyDescent="0.2">
      <c r="P71" t="s">
        <v>422</v>
      </c>
      <c r="Q71" s="4">
        <v>-5.9339174999999997</v>
      </c>
    </row>
    <row r="72" spans="1:17" x14ac:dyDescent="0.2">
      <c r="A72" t="s">
        <v>53</v>
      </c>
      <c r="B72">
        <f>SUM(B2:B70)</f>
        <v>53.110304473000006</v>
      </c>
      <c r="C72">
        <f t="shared" ref="C72:O72" si="10">SUM(C2:C70)</f>
        <v>22.080768420000002</v>
      </c>
      <c r="D72">
        <f t="shared" si="10"/>
        <v>222.77841977999998</v>
      </c>
      <c r="E72">
        <f t="shared" si="10"/>
        <v>-7.6593738400000078</v>
      </c>
      <c r="F72">
        <f t="shared" si="10"/>
        <v>-50.181401049800016</v>
      </c>
      <c r="G72">
        <f t="shared" si="10"/>
        <v>0</v>
      </c>
      <c r="H72">
        <f t="shared" si="10"/>
        <v>615.04202647300008</v>
      </c>
      <c r="I72">
        <f t="shared" si="10"/>
        <v>584.01249041999995</v>
      </c>
      <c r="J72">
        <f t="shared" si="10"/>
        <v>554.27234816000009</v>
      </c>
      <c r="K72">
        <f t="shared" si="10"/>
        <v>511.75032095019998</v>
      </c>
      <c r="L72">
        <f t="shared" si="10"/>
        <v>0</v>
      </c>
      <c r="M72">
        <f t="shared" si="10"/>
        <v>0</v>
      </c>
      <c r="N72">
        <f t="shared" si="10"/>
        <v>4.1081833333333311</v>
      </c>
      <c r="O72">
        <f t="shared" si="10"/>
        <v>38</v>
      </c>
    </row>
    <row r="73" spans="1:17" x14ac:dyDescent="0.2">
      <c r="G73" s="8" t="s">
        <v>54</v>
      </c>
      <c r="H73" s="8">
        <f>LOG(H72/J72)</f>
        <v>4.5181579777359128E-2</v>
      </c>
      <c r="I73" s="8">
        <f>LOG(I72/K72)</f>
        <v>5.7364011868047439E-2</v>
      </c>
      <c r="M73" s="1" t="s">
        <v>702</v>
      </c>
      <c r="N73" s="1">
        <f>N72/O72</f>
        <v>0.10811008771929818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topLeftCell="A151" workbookViewId="0">
      <selection activeCell="N222" sqref="N222"/>
    </sheetView>
  </sheetViews>
  <sheetFormatPr baseColWidth="10" defaultRowHeight="16" x14ac:dyDescent="0.2"/>
  <cols>
    <col min="1" max="1" width="104.83203125" customWidth="1"/>
    <col min="2" max="2" width="19" customWidth="1"/>
    <col min="3" max="3" width="20.5" customWidth="1"/>
    <col min="4" max="4" width="15.83203125" hidden="1" customWidth="1"/>
    <col min="5" max="5" width="16.5" customWidth="1"/>
    <col min="8" max="8" width="21" customWidth="1"/>
    <col min="9" max="9" width="19.83203125" customWidth="1"/>
    <col min="10" max="10" width="22.1640625" customWidth="1"/>
    <col min="11" max="11" width="19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 t="s">
        <v>424</v>
      </c>
      <c r="I1" s="6" t="s">
        <v>425</v>
      </c>
      <c r="J1" s="6" t="s">
        <v>426</v>
      </c>
      <c r="K1" s="6" t="s">
        <v>427</v>
      </c>
      <c r="M1" t="s">
        <v>455</v>
      </c>
      <c r="N1" t="s">
        <v>456</v>
      </c>
    </row>
    <row r="2" spans="1:15" x14ac:dyDescent="0.2">
      <c r="A2" t="s">
        <v>122</v>
      </c>
      <c r="B2">
        <v>-0.72211254000000002</v>
      </c>
      <c r="C2">
        <v>-1.0571896999999999</v>
      </c>
      <c r="D2">
        <v>-8.2686960000000004E-2</v>
      </c>
      <c r="E2">
        <v>-2.0914814000000002</v>
      </c>
      <c r="F2">
        <v>-1.8173919999999999</v>
      </c>
      <c r="H2">
        <f>B2+8.143938</f>
        <v>7.42182546</v>
      </c>
      <c r="I2">
        <f>C2+8.143938</f>
        <v>7.0867483</v>
      </c>
      <c r="J2">
        <f>E2+8.143938</f>
        <v>6.0524566000000002</v>
      </c>
      <c r="K2">
        <f>F2+8.143938</f>
        <v>6.3265460000000004</v>
      </c>
      <c r="M2" t="s">
        <v>540</v>
      </c>
      <c r="N2">
        <v>0</v>
      </c>
      <c r="O2">
        <f>IF(N2&lt;&gt;0,1,0)</f>
        <v>0</v>
      </c>
    </row>
    <row r="3" spans="1:15" x14ac:dyDescent="0.2">
      <c r="A3" t="s">
        <v>123</v>
      </c>
      <c r="B3">
        <v>-2.4466193000000001</v>
      </c>
      <c r="C3">
        <v>-2.1751684999999998</v>
      </c>
      <c r="D3">
        <v>1.380887</v>
      </c>
      <c r="E3">
        <v>2.6469445</v>
      </c>
      <c r="F3">
        <v>0.98390469999999997</v>
      </c>
      <c r="H3">
        <f t="shared" ref="H3:H66" si="0">B3+8.143938</f>
        <v>5.6973187000000003</v>
      </c>
      <c r="I3">
        <f t="shared" ref="I3:I66" si="1">C3+8.143938</f>
        <v>5.9687695000000005</v>
      </c>
      <c r="J3">
        <f t="shared" ref="J3:J66" si="2">E3+8.143938</f>
        <v>10.7908825</v>
      </c>
      <c r="K3">
        <f t="shared" ref="K3:K66" si="3">F3+8.143938</f>
        <v>9.1278427000000004</v>
      </c>
      <c r="M3" t="s">
        <v>541</v>
      </c>
      <c r="N3">
        <v>0</v>
      </c>
      <c r="O3">
        <f t="shared" ref="O3:O66" si="4">IF(N3&lt;&gt;0,1,0)</f>
        <v>0</v>
      </c>
    </row>
    <row r="4" spans="1:15" x14ac:dyDescent="0.2">
      <c r="A4" t="s">
        <v>124</v>
      </c>
      <c r="B4">
        <v>3.8173976000000001</v>
      </c>
      <c r="C4">
        <v>3.8128072999999998</v>
      </c>
      <c r="D4">
        <v>13.159677</v>
      </c>
      <c r="E4">
        <v>0.70644397000000003</v>
      </c>
      <c r="F4">
        <v>0.40490602999999997</v>
      </c>
      <c r="H4">
        <f t="shared" si="0"/>
        <v>11.9613356</v>
      </c>
      <c r="I4">
        <f t="shared" si="1"/>
        <v>11.9567453</v>
      </c>
      <c r="J4">
        <f t="shared" si="2"/>
        <v>8.8503819700000008</v>
      </c>
      <c r="K4">
        <f t="shared" si="3"/>
        <v>8.5488440299999997</v>
      </c>
      <c r="M4" t="s">
        <v>542</v>
      </c>
      <c r="N4">
        <v>0</v>
      </c>
      <c r="O4">
        <f t="shared" si="4"/>
        <v>0</v>
      </c>
    </row>
    <row r="5" spans="1:15" x14ac:dyDescent="0.2">
      <c r="A5" t="s">
        <v>125</v>
      </c>
      <c r="B5">
        <v>-0.14936337999999999</v>
      </c>
      <c r="C5">
        <v>0.49241911999999999</v>
      </c>
      <c r="D5">
        <v>3.8944196999999998</v>
      </c>
      <c r="E5">
        <v>0.26833707000000001</v>
      </c>
      <c r="F5">
        <v>1.0736159000000001</v>
      </c>
      <c r="H5">
        <f t="shared" si="0"/>
        <v>7.9945746200000007</v>
      </c>
      <c r="I5">
        <f t="shared" si="1"/>
        <v>8.6363571199999996</v>
      </c>
      <c r="J5">
        <f t="shared" si="2"/>
        <v>8.4122750699999997</v>
      </c>
      <c r="K5">
        <f t="shared" si="3"/>
        <v>9.2175539000000004</v>
      </c>
      <c r="M5" t="s">
        <v>543</v>
      </c>
      <c r="N5">
        <v>0</v>
      </c>
      <c r="O5">
        <f t="shared" si="4"/>
        <v>0</v>
      </c>
    </row>
    <row r="6" spans="1:15" x14ac:dyDescent="0.2">
      <c r="A6" t="s">
        <v>126</v>
      </c>
      <c r="B6">
        <v>-0.71349465999999995</v>
      </c>
      <c r="C6">
        <v>-2.0228294999999998</v>
      </c>
      <c r="D6">
        <v>2.4621298</v>
      </c>
      <c r="E6">
        <v>-2.2723618000000001</v>
      </c>
      <c r="F6">
        <v>-3.1301618000000002</v>
      </c>
      <c r="H6">
        <f t="shared" si="0"/>
        <v>7.4304433400000001</v>
      </c>
      <c r="I6">
        <f t="shared" si="1"/>
        <v>6.1211085000000001</v>
      </c>
      <c r="J6">
        <f t="shared" si="2"/>
        <v>5.8715761999999998</v>
      </c>
      <c r="K6">
        <f t="shared" si="3"/>
        <v>5.0137762000000006</v>
      </c>
      <c r="M6" t="s">
        <v>486</v>
      </c>
      <c r="N6">
        <v>0</v>
      </c>
      <c r="O6">
        <f t="shared" si="4"/>
        <v>0</v>
      </c>
    </row>
    <row r="7" spans="1:15" x14ac:dyDescent="0.2">
      <c r="A7" t="s">
        <v>127</v>
      </c>
      <c r="B7">
        <v>4.6043190000000003</v>
      </c>
      <c r="C7">
        <v>5.0741100000000001</v>
      </c>
      <c r="D7">
        <v>4.8772187000000002</v>
      </c>
      <c r="E7">
        <v>-2.8317230000000002</v>
      </c>
      <c r="F7">
        <v>-3.2145161999999998</v>
      </c>
      <c r="H7">
        <f t="shared" si="0"/>
        <v>12.748257000000001</v>
      </c>
      <c r="I7">
        <f t="shared" si="1"/>
        <v>13.218048</v>
      </c>
      <c r="J7">
        <f t="shared" si="2"/>
        <v>5.3122150000000001</v>
      </c>
      <c r="K7">
        <f t="shared" si="3"/>
        <v>4.9294218000000001</v>
      </c>
      <c r="M7" t="s">
        <v>544</v>
      </c>
      <c r="N7">
        <v>0</v>
      </c>
      <c r="O7">
        <f t="shared" si="4"/>
        <v>0</v>
      </c>
    </row>
    <row r="8" spans="1:15" x14ac:dyDescent="0.2">
      <c r="A8" t="s">
        <v>128</v>
      </c>
      <c r="B8">
        <v>2.4683955000000002</v>
      </c>
      <c r="C8">
        <v>1.6826652</v>
      </c>
      <c r="D8">
        <v>4.9004035000000004</v>
      </c>
      <c r="E8">
        <v>0.99029489999999998</v>
      </c>
      <c r="F8">
        <v>-1.3446667999999999</v>
      </c>
      <c r="H8">
        <f t="shared" si="0"/>
        <v>10.6123335</v>
      </c>
      <c r="I8">
        <f t="shared" si="1"/>
        <v>9.826603200000001</v>
      </c>
      <c r="J8">
        <f t="shared" si="2"/>
        <v>9.1342329000000007</v>
      </c>
      <c r="K8">
        <f t="shared" si="3"/>
        <v>6.7992712000000006</v>
      </c>
      <c r="M8" t="s">
        <v>545</v>
      </c>
      <c r="N8">
        <v>0</v>
      </c>
      <c r="O8">
        <f t="shared" si="4"/>
        <v>0</v>
      </c>
    </row>
    <row r="9" spans="1:15" x14ac:dyDescent="0.2">
      <c r="A9" t="s">
        <v>129</v>
      </c>
      <c r="B9">
        <v>-1.1791539</v>
      </c>
      <c r="C9">
        <v>-0.26082670000000002</v>
      </c>
      <c r="D9">
        <v>2.2216084</v>
      </c>
      <c r="E9">
        <v>-1.5942068</v>
      </c>
      <c r="F9">
        <v>-1.5768135000000001</v>
      </c>
      <c r="H9">
        <f t="shared" si="0"/>
        <v>6.9647841000000001</v>
      </c>
      <c r="I9">
        <f t="shared" si="1"/>
        <v>7.8831113000000004</v>
      </c>
      <c r="J9">
        <f t="shared" si="2"/>
        <v>6.5497312000000001</v>
      </c>
      <c r="K9">
        <f t="shared" si="3"/>
        <v>6.5671245000000003</v>
      </c>
      <c r="M9" t="s">
        <v>546</v>
      </c>
      <c r="N9">
        <v>0</v>
      </c>
      <c r="O9">
        <f t="shared" si="4"/>
        <v>0</v>
      </c>
    </row>
    <row r="10" spans="1:15" x14ac:dyDescent="0.2">
      <c r="A10" t="s">
        <v>130</v>
      </c>
      <c r="B10">
        <v>8.8676949999999994</v>
      </c>
      <c r="C10">
        <v>9.0113699999999994</v>
      </c>
      <c r="D10">
        <v>7.3504810000000003</v>
      </c>
      <c r="E10">
        <v>-4.4147935</v>
      </c>
      <c r="F10">
        <v>-3.4737382000000001</v>
      </c>
      <c r="H10">
        <f t="shared" si="0"/>
        <v>17.011633</v>
      </c>
      <c r="I10">
        <f t="shared" si="1"/>
        <v>17.155307999999998</v>
      </c>
      <c r="J10">
        <f t="shared" si="2"/>
        <v>3.7291445000000003</v>
      </c>
      <c r="K10">
        <f t="shared" si="3"/>
        <v>4.6701998000000007</v>
      </c>
      <c r="M10" t="s">
        <v>547</v>
      </c>
      <c r="N10">
        <v>-0.2263</v>
      </c>
      <c r="O10">
        <f t="shared" si="4"/>
        <v>1</v>
      </c>
    </row>
    <row r="11" spans="1:15" x14ac:dyDescent="0.2">
      <c r="A11" t="s">
        <v>131</v>
      </c>
      <c r="B11">
        <v>1.0744376</v>
      </c>
      <c r="C11">
        <v>1.1548122999999999</v>
      </c>
      <c r="D11">
        <v>5.4368489999999996</v>
      </c>
      <c r="E11">
        <v>3.9307780000000001</v>
      </c>
      <c r="F11">
        <v>4.2503789999999997</v>
      </c>
      <c r="H11">
        <f t="shared" si="0"/>
        <v>9.2183755999999999</v>
      </c>
      <c r="I11">
        <f t="shared" si="1"/>
        <v>9.2987503</v>
      </c>
      <c r="J11">
        <f t="shared" si="2"/>
        <v>12.074716</v>
      </c>
      <c r="K11">
        <f t="shared" si="3"/>
        <v>12.394317000000001</v>
      </c>
      <c r="M11" t="s">
        <v>521</v>
      </c>
      <c r="N11">
        <v>0</v>
      </c>
      <c r="O11">
        <f t="shared" si="4"/>
        <v>0</v>
      </c>
    </row>
    <row r="12" spans="1:15" x14ac:dyDescent="0.2">
      <c r="A12" t="s">
        <v>132</v>
      </c>
      <c r="B12">
        <v>1.3653405000000001</v>
      </c>
      <c r="C12">
        <v>1.3697919000000001</v>
      </c>
      <c r="D12">
        <v>4.1883499999999998</v>
      </c>
      <c r="E12">
        <v>1.4613626</v>
      </c>
      <c r="F12">
        <v>1.6688225999999999</v>
      </c>
      <c r="H12">
        <f t="shared" si="0"/>
        <v>9.5092785000000006</v>
      </c>
      <c r="I12">
        <f t="shared" si="1"/>
        <v>9.5137299000000013</v>
      </c>
      <c r="J12">
        <f t="shared" si="2"/>
        <v>9.6053005999999996</v>
      </c>
      <c r="K12">
        <f t="shared" si="3"/>
        <v>9.8127606000000007</v>
      </c>
      <c r="M12" t="s">
        <v>548</v>
      </c>
      <c r="N12">
        <v>-0.44040000000000001</v>
      </c>
      <c r="O12">
        <f t="shared" si="4"/>
        <v>1</v>
      </c>
    </row>
    <row r="13" spans="1:15" x14ac:dyDescent="0.2">
      <c r="A13" t="s">
        <v>133</v>
      </c>
      <c r="B13">
        <v>-1.6353911999999999</v>
      </c>
      <c r="C13">
        <v>-1.3773371999999999</v>
      </c>
      <c r="D13">
        <v>0.40950500000000001</v>
      </c>
      <c r="E13">
        <v>0.5865262</v>
      </c>
      <c r="F13">
        <v>1.2768759999999999</v>
      </c>
      <c r="H13">
        <f t="shared" si="0"/>
        <v>6.5085468000000004</v>
      </c>
      <c r="I13">
        <f t="shared" si="1"/>
        <v>6.7666008000000009</v>
      </c>
      <c r="J13">
        <f t="shared" si="2"/>
        <v>8.7304642000000001</v>
      </c>
      <c r="K13">
        <f t="shared" si="3"/>
        <v>9.420814</v>
      </c>
      <c r="M13" t="s">
        <v>549</v>
      </c>
      <c r="N13">
        <v>0.39299999999999902</v>
      </c>
      <c r="O13">
        <f t="shared" si="4"/>
        <v>1</v>
      </c>
    </row>
    <row r="14" spans="1:15" x14ac:dyDescent="0.2">
      <c r="A14" t="s">
        <v>134</v>
      </c>
      <c r="B14">
        <v>-2.0879979999999998</v>
      </c>
      <c r="C14">
        <v>-2.4320835999999999</v>
      </c>
      <c r="D14">
        <v>3.1370623000000002</v>
      </c>
      <c r="E14">
        <v>5.4352565000000004</v>
      </c>
      <c r="F14">
        <v>3.2663364000000001</v>
      </c>
      <c r="H14">
        <f t="shared" si="0"/>
        <v>6.0559400000000005</v>
      </c>
      <c r="I14">
        <f t="shared" si="1"/>
        <v>5.7118544</v>
      </c>
      <c r="J14">
        <f t="shared" si="2"/>
        <v>13.5791945</v>
      </c>
      <c r="K14">
        <f t="shared" si="3"/>
        <v>11.4102744</v>
      </c>
      <c r="M14" t="s">
        <v>550</v>
      </c>
      <c r="N14">
        <v>0</v>
      </c>
      <c r="O14">
        <f t="shared" si="4"/>
        <v>0</v>
      </c>
    </row>
    <row r="15" spans="1:15" x14ac:dyDescent="0.2">
      <c r="A15" t="s">
        <v>135</v>
      </c>
      <c r="B15">
        <v>-0.19068383999999999</v>
      </c>
      <c r="C15">
        <v>-8.2881209999999997E-2</v>
      </c>
      <c r="D15">
        <v>2.8282077000000001</v>
      </c>
      <c r="E15">
        <v>-0.78010460000000004</v>
      </c>
      <c r="F15">
        <v>-0.28463065999999998</v>
      </c>
      <c r="H15">
        <f t="shared" si="0"/>
        <v>7.9532541600000002</v>
      </c>
      <c r="I15">
        <f t="shared" si="1"/>
        <v>8.0610567900000003</v>
      </c>
      <c r="J15">
        <f t="shared" si="2"/>
        <v>7.3638334000000008</v>
      </c>
      <c r="K15">
        <f t="shared" si="3"/>
        <v>7.85930734</v>
      </c>
      <c r="M15" t="s">
        <v>551</v>
      </c>
      <c r="N15">
        <v>0</v>
      </c>
      <c r="O15">
        <f t="shared" si="4"/>
        <v>0</v>
      </c>
    </row>
    <row r="16" spans="1:15" x14ac:dyDescent="0.2">
      <c r="A16" t="s">
        <v>136</v>
      </c>
      <c r="B16">
        <v>8.4708140000000007</v>
      </c>
      <c r="C16">
        <v>9.3286990000000003</v>
      </c>
      <c r="D16">
        <v>7.3052707000000003</v>
      </c>
      <c r="E16">
        <v>1.2792927999999999</v>
      </c>
      <c r="F16">
        <v>0.99995409999999996</v>
      </c>
      <c r="H16">
        <f t="shared" si="0"/>
        <v>16.614752000000003</v>
      </c>
      <c r="I16">
        <f t="shared" si="1"/>
        <v>17.472636999999999</v>
      </c>
      <c r="J16">
        <f t="shared" si="2"/>
        <v>9.4232308000000007</v>
      </c>
      <c r="K16">
        <f t="shared" si="3"/>
        <v>9.1438921000000004</v>
      </c>
      <c r="M16">
        <v>20</v>
      </c>
      <c r="N16">
        <v>0</v>
      </c>
      <c r="O16">
        <f t="shared" si="4"/>
        <v>0</v>
      </c>
    </row>
    <row r="17" spans="1:15" x14ac:dyDescent="0.2">
      <c r="A17" t="s">
        <v>137</v>
      </c>
      <c r="B17">
        <v>0.93650659999999997</v>
      </c>
      <c r="C17">
        <v>1.1525939999999999</v>
      </c>
      <c r="D17">
        <v>3.1752433999999998</v>
      </c>
      <c r="E17">
        <v>-2.9977293</v>
      </c>
      <c r="F17">
        <v>-3.3820709999999998</v>
      </c>
      <c r="H17">
        <f t="shared" si="0"/>
        <v>9.0804445999999999</v>
      </c>
      <c r="I17">
        <f t="shared" si="1"/>
        <v>9.2965320000000009</v>
      </c>
      <c r="J17">
        <f t="shared" si="2"/>
        <v>5.1462087000000007</v>
      </c>
      <c r="K17">
        <f t="shared" si="3"/>
        <v>4.7618670000000005</v>
      </c>
      <c r="M17" t="s">
        <v>552</v>
      </c>
      <c r="N17">
        <v>0.38769999999999999</v>
      </c>
      <c r="O17">
        <f t="shared" si="4"/>
        <v>1</v>
      </c>
    </row>
    <row r="18" spans="1:15" x14ac:dyDescent="0.2">
      <c r="A18" t="s">
        <v>138</v>
      </c>
      <c r="B18">
        <v>1.6435451999999999</v>
      </c>
      <c r="C18">
        <v>2.6365097</v>
      </c>
      <c r="D18">
        <v>4.9157169999999999</v>
      </c>
      <c r="E18">
        <v>-1.3124606999999999</v>
      </c>
      <c r="F18">
        <v>-1.3415637</v>
      </c>
      <c r="H18">
        <f t="shared" si="0"/>
        <v>9.7874832000000005</v>
      </c>
      <c r="I18">
        <f t="shared" si="1"/>
        <v>10.7804477</v>
      </c>
      <c r="J18">
        <f t="shared" si="2"/>
        <v>6.8314773000000004</v>
      </c>
      <c r="K18">
        <f t="shared" si="3"/>
        <v>6.8023743000000003</v>
      </c>
      <c r="M18" t="s">
        <v>553</v>
      </c>
      <c r="N18">
        <v>0</v>
      </c>
      <c r="O18">
        <f t="shared" si="4"/>
        <v>0</v>
      </c>
    </row>
    <row r="19" spans="1:15" x14ac:dyDescent="0.2">
      <c r="A19" t="s">
        <v>139</v>
      </c>
      <c r="B19">
        <v>4.105639</v>
      </c>
      <c r="C19">
        <v>2.7457246999999998</v>
      </c>
      <c r="D19">
        <v>2.2658035999999999</v>
      </c>
      <c r="E19">
        <v>-2.2358403</v>
      </c>
      <c r="F19">
        <v>-2.0761284999999998</v>
      </c>
      <c r="H19">
        <f t="shared" si="0"/>
        <v>12.249577</v>
      </c>
      <c r="I19">
        <f t="shared" si="1"/>
        <v>10.889662700000001</v>
      </c>
      <c r="J19">
        <f t="shared" si="2"/>
        <v>5.9080977000000008</v>
      </c>
      <c r="K19">
        <f t="shared" si="3"/>
        <v>6.067809500000001</v>
      </c>
      <c r="M19" t="s">
        <v>508</v>
      </c>
      <c r="N19">
        <v>0</v>
      </c>
      <c r="O19">
        <f t="shared" si="4"/>
        <v>0</v>
      </c>
    </row>
    <row r="20" spans="1:15" x14ac:dyDescent="0.2">
      <c r="A20" t="s">
        <v>140</v>
      </c>
      <c r="B20">
        <v>4.7803855000000004</v>
      </c>
      <c r="C20">
        <v>3.8152354000000002</v>
      </c>
      <c r="D20">
        <v>2.5644789000000001</v>
      </c>
      <c r="E20">
        <v>0.65094596000000005</v>
      </c>
      <c r="F20">
        <v>-1.0196963999999999</v>
      </c>
      <c r="H20">
        <f t="shared" si="0"/>
        <v>12.9243235</v>
      </c>
      <c r="I20">
        <f t="shared" si="1"/>
        <v>11.959173400000001</v>
      </c>
      <c r="J20">
        <f t="shared" si="2"/>
        <v>8.7948839599999999</v>
      </c>
      <c r="K20">
        <f t="shared" si="3"/>
        <v>7.1242416000000004</v>
      </c>
      <c r="M20" t="s">
        <v>486</v>
      </c>
      <c r="N20">
        <v>0</v>
      </c>
      <c r="O20">
        <f t="shared" si="4"/>
        <v>0</v>
      </c>
    </row>
    <row r="21" spans="1:15" x14ac:dyDescent="0.2">
      <c r="A21" t="s">
        <v>141</v>
      </c>
      <c r="B21">
        <v>-3.2785804000000001</v>
      </c>
      <c r="C21">
        <v>-4.0969066999999999</v>
      </c>
      <c r="D21">
        <v>-0.109277666</v>
      </c>
      <c r="E21">
        <v>-1.1704319000000001</v>
      </c>
      <c r="F21">
        <v>-1.0006286</v>
      </c>
      <c r="H21">
        <f t="shared" si="0"/>
        <v>4.8653576000000003</v>
      </c>
      <c r="I21">
        <f t="shared" si="1"/>
        <v>4.0470313000000004</v>
      </c>
      <c r="J21">
        <f t="shared" si="2"/>
        <v>6.9735060999999998</v>
      </c>
      <c r="K21">
        <f t="shared" si="3"/>
        <v>7.1433094000000006</v>
      </c>
      <c r="M21" t="s">
        <v>525</v>
      </c>
      <c r="N21">
        <v>0</v>
      </c>
      <c r="O21">
        <f t="shared" si="4"/>
        <v>0</v>
      </c>
    </row>
    <row r="22" spans="1:15" x14ac:dyDescent="0.2">
      <c r="A22" t="s">
        <v>142</v>
      </c>
      <c r="B22">
        <v>-3.648631</v>
      </c>
      <c r="C22">
        <v>-3.9684203</v>
      </c>
      <c r="D22">
        <v>0.85558279999999998</v>
      </c>
      <c r="E22">
        <v>1.4173922999999999</v>
      </c>
      <c r="F22">
        <v>2.1714047999999999</v>
      </c>
      <c r="H22">
        <f t="shared" si="0"/>
        <v>4.4953070000000004</v>
      </c>
      <c r="I22">
        <f t="shared" si="1"/>
        <v>4.1755177000000003</v>
      </c>
      <c r="J22">
        <f t="shared" si="2"/>
        <v>9.5613302999999998</v>
      </c>
      <c r="K22">
        <f t="shared" si="3"/>
        <v>10.3153428</v>
      </c>
      <c r="M22" t="s">
        <v>554</v>
      </c>
      <c r="N22">
        <v>0</v>
      </c>
      <c r="O22">
        <f t="shared" si="4"/>
        <v>0</v>
      </c>
    </row>
    <row r="23" spans="1:15" x14ac:dyDescent="0.2">
      <c r="A23" t="s">
        <v>143</v>
      </c>
      <c r="B23">
        <v>3.2860398000000002</v>
      </c>
      <c r="C23">
        <v>2.930545</v>
      </c>
      <c r="D23">
        <v>9.9138129999999993</v>
      </c>
      <c r="E23">
        <v>2.3590605</v>
      </c>
      <c r="F23">
        <v>1.6171732999999999</v>
      </c>
      <c r="H23">
        <f t="shared" si="0"/>
        <v>11.4299778</v>
      </c>
      <c r="I23">
        <f t="shared" si="1"/>
        <v>11.074483000000001</v>
      </c>
      <c r="J23">
        <f t="shared" si="2"/>
        <v>10.5029985</v>
      </c>
      <c r="K23">
        <f t="shared" si="3"/>
        <v>9.7611112999999996</v>
      </c>
      <c r="M23" t="s">
        <v>555</v>
      </c>
      <c r="N23">
        <v>0</v>
      </c>
      <c r="O23">
        <f t="shared" si="4"/>
        <v>0</v>
      </c>
    </row>
    <row r="24" spans="1:15" x14ac:dyDescent="0.2">
      <c r="A24" t="s">
        <v>144</v>
      </c>
      <c r="B24">
        <v>-1.6473621000000001</v>
      </c>
      <c r="C24">
        <v>-1.7855221999999999</v>
      </c>
      <c r="D24">
        <v>-1.7825038</v>
      </c>
      <c r="E24">
        <v>-0.70041805999999995</v>
      </c>
      <c r="F24">
        <v>-1.4564954000000001</v>
      </c>
      <c r="H24">
        <f t="shared" si="0"/>
        <v>6.4965758999999998</v>
      </c>
      <c r="I24">
        <f t="shared" si="1"/>
        <v>6.3584158000000004</v>
      </c>
      <c r="J24">
        <f t="shared" si="2"/>
        <v>7.4435199400000007</v>
      </c>
      <c r="K24">
        <f t="shared" si="3"/>
        <v>6.6874426000000007</v>
      </c>
      <c r="M24" t="s">
        <v>470</v>
      </c>
      <c r="N24">
        <v>0</v>
      </c>
      <c r="O24">
        <f t="shared" si="4"/>
        <v>0</v>
      </c>
    </row>
    <row r="25" spans="1:15" x14ac:dyDescent="0.2">
      <c r="A25" t="s">
        <v>145</v>
      </c>
      <c r="B25">
        <v>2.8955687999999999</v>
      </c>
      <c r="C25">
        <v>2.9015323999999998</v>
      </c>
      <c r="D25">
        <v>3.8423786</v>
      </c>
      <c r="E25">
        <v>-1.9363014999999999</v>
      </c>
      <c r="F25">
        <v>-2.6578078000000001</v>
      </c>
      <c r="H25">
        <f t="shared" si="0"/>
        <v>11.0395068</v>
      </c>
      <c r="I25">
        <f t="shared" si="1"/>
        <v>11.045470399999999</v>
      </c>
      <c r="J25">
        <f t="shared" si="2"/>
        <v>6.2076365000000004</v>
      </c>
      <c r="K25">
        <f t="shared" si="3"/>
        <v>5.4861301999999998</v>
      </c>
      <c r="M25" t="s">
        <v>556</v>
      </c>
      <c r="N25">
        <v>0</v>
      </c>
      <c r="O25">
        <f t="shared" si="4"/>
        <v>0</v>
      </c>
    </row>
    <row r="26" spans="1:15" x14ac:dyDescent="0.2">
      <c r="A26" t="s">
        <v>146</v>
      </c>
      <c r="B26">
        <v>1.8446212</v>
      </c>
      <c r="C26">
        <v>1.0133996000000001</v>
      </c>
      <c r="D26">
        <v>0.86117560000000004</v>
      </c>
      <c r="E26">
        <v>-2.9877962999999998</v>
      </c>
      <c r="F26">
        <v>-4.9433660000000001</v>
      </c>
      <c r="H26">
        <f t="shared" si="0"/>
        <v>9.988559200000001</v>
      </c>
      <c r="I26">
        <f t="shared" si="1"/>
        <v>9.1573376</v>
      </c>
      <c r="J26">
        <f t="shared" si="2"/>
        <v>5.1561417000000009</v>
      </c>
      <c r="K26">
        <f t="shared" si="3"/>
        <v>3.2005720000000002</v>
      </c>
      <c r="M26" t="s">
        <v>557</v>
      </c>
      <c r="N26">
        <v>0.46775</v>
      </c>
      <c r="O26">
        <f t="shared" si="4"/>
        <v>1</v>
      </c>
    </row>
    <row r="27" spans="1:15" x14ac:dyDescent="0.2">
      <c r="A27" t="s">
        <v>147</v>
      </c>
      <c r="B27">
        <v>3.5793157</v>
      </c>
      <c r="C27">
        <v>3.6441295</v>
      </c>
      <c r="D27">
        <v>6.9160000000000004</v>
      </c>
      <c r="E27">
        <v>1.8822348</v>
      </c>
      <c r="F27">
        <v>1.7968472</v>
      </c>
      <c r="H27">
        <f t="shared" si="0"/>
        <v>11.723253700000001</v>
      </c>
      <c r="I27">
        <f t="shared" si="1"/>
        <v>11.7880675</v>
      </c>
      <c r="J27">
        <f t="shared" si="2"/>
        <v>10.026172800000001</v>
      </c>
      <c r="K27">
        <f t="shared" si="3"/>
        <v>9.9407852000000005</v>
      </c>
      <c r="M27" t="s">
        <v>558</v>
      </c>
      <c r="N27">
        <v>0.1779</v>
      </c>
      <c r="O27">
        <f t="shared" si="4"/>
        <v>1</v>
      </c>
    </row>
    <row r="28" spans="1:15" x14ac:dyDescent="0.2">
      <c r="A28" t="s">
        <v>148</v>
      </c>
      <c r="B28">
        <v>4.1090616999999998</v>
      </c>
      <c r="C28">
        <v>3.9184453000000001</v>
      </c>
      <c r="D28">
        <v>10.658806</v>
      </c>
      <c r="E28">
        <v>-1.3324003</v>
      </c>
      <c r="F28">
        <v>-0.76057017000000005</v>
      </c>
      <c r="H28">
        <f t="shared" si="0"/>
        <v>12.2529997</v>
      </c>
      <c r="I28">
        <f t="shared" si="1"/>
        <v>12.0623833</v>
      </c>
      <c r="J28">
        <f t="shared" si="2"/>
        <v>6.8115377000000006</v>
      </c>
      <c r="K28">
        <f t="shared" si="3"/>
        <v>7.3833678300000001</v>
      </c>
      <c r="M28" t="s">
        <v>484</v>
      </c>
      <c r="N28">
        <v>-0.5423</v>
      </c>
      <c r="O28">
        <f t="shared" si="4"/>
        <v>1</v>
      </c>
    </row>
    <row r="29" spans="1:15" x14ac:dyDescent="0.2">
      <c r="A29" t="s">
        <v>149</v>
      </c>
      <c r="B29">
        <v>3.4275570000000002</v>
      </c>
      <c r="C29">
        <v>3.8638222</v>
      </c>
      <c r="D29">
        <v>7.9049344000000001</v>
      </c>
      <c r="E29">
        <v>-4.5382322999999998</v>
      </c>
      <c r="F29">
        <v>-4.4162650000000001</v>
      </c>
      <c r="H29">
        <f t="shared" si="0"/>
        <v>11.571495000000001</v>
      </c>
      <c r="I29">
        <f t="shared" si="1"/>
        <v>12.0077602</v>
      </c>
      <c r="J29">
        <f t="shared" si="2"/>
        <v>3.6057057000000006</v>
      </c>
      <c r="K29">
        <f t="shared" si="3"/>
        <v>3.7276730000000002</v>
      </c>
      <c r="M29" t="s">
        <v>559</v>
      </c>
      <c r="N29">
        <v>0</v>
      </c>
      <c r="O29">
        <f t="shared" si="4"/>
        <v>0</v>
      </c>
    </row>
    <row r="30" spans="1:15" x14ac:dyDescent="0.2">
      <c r="A30" t="s">
        <v>150</v>
      </c>
      <c r="B30">
        <v>1.4051867</v>
      </c>
      <c r="C30">
        <v>0.83461379999999996</v>
      </c>
      <c r="D30">
        <v>3.2508078</v>
      </c>
      <c r="E30">
        <v>-1.7020183</v>
      </c>
      <c r="F30">
        <v>-2.9988985000000001</v>
      </c>
      <c r="H30">
        <f t="shared" si="0"/>
        <v>9.5491247000000001</v>
      </c>
      <c r="I30">
        <f t="shared" si="1"/>
        <v>8.9785518</v>
      </c>
      <c r="J30">
        <f t="shared" si="2"/>
        <v>6.4419197000000006</v>
      </c>
      <c r="K30">
        <f t="shared" si="3"/>
        <v>5.1450395000000002</v>
      </c>
      <c r="M30" t="s">
        <v>560</v>
      </c>
      <c r="N30">
        <v>0.40189999999999998</v>
      </c>
      <c r="O30">
        <f t="shared" si="4"/>
        <v>1</v>
      </c>
    </row>
    <row r="31" spans="1:15" x14ac:dyDescent="0.2">
      <c r="A31" t="s">
        <v>151</v>
      </c>
      <c r="B31">
        <v>-5.7429566000000003</v>
      </c>
      <c r="C31">
        <v>-5.3913820000000001</v>
      </c>
      <c r="D31">
        <v>-1.1787741</v>
      </c>
      <c r="E31">
        <v>-3.8518009999999998E-2</v>
      </c>
      <c r="F31">
        <v>-1.7118530999999999</v>
      </c>
      <c r="H31">
        <f t="shared" si="0"/>
        <v>2.4009814</v>
      </c>
      <c r="I31">
        <f t="shared" si="1"/>
        <v>2.7525560000000002</v>
      </c>
      <c r="J31">
        <f t="shared" si="2"/>
        <v>8.1054199899999997</v>
      </c>
      <c r="K31">
        <f t="shared" si="3"/>
        <v>6.4320849000000004</v>
      </c>
      <c r="M31" t="s">
        <v>561</v>
      </c>
      <c r="N31">
        <v>0</v>
      </c>
      <c r="O31">
        <f t="shared" si="4"/>
        <v>0</v>
      </c>
    </row>
    <row r="32" spans="1:15" x14ac:dyDescent="0.2">
      <c r="A32" t="s">
        <v>152</v>
      </c>
      <c r="B32">
        <v>4.7329226000000002</v>
      </c>
      <c r="C32">
        <v>5.4288597000000003</v>
      </c>
      <c r="D32">
        <v>7.8672174999999998</v>
      </c>
      <c r="E32">
        <v>-2.6962630000000001</v>
      </c>
      <c r="F32">
        <v>-3.4231929999999999</v>
      </c>
      <c r="H32">
        <f t="shared" si="0"/>
        <v>12.876860600000001</v>
      </c>
      <c r="I32">
        <f t="shared" si="1"/>
        <v>13.572797700000001</v>
      </c>
      <c r="J32">
        <f t="shared" si="2"/>
        <v>5.4476750000000003</v>
      </c>
      <c r="K32">
        <f t="shared" si="3"/>
        <v>4.7207450000000009</v>
      </c>
      <c r="M32" t="s">
        <v>562</v>
      </c>
      <c r="N32">
        <v>-0.1421</v>
      </c>
      <c r="O32">
        <f t="shared" si="4"/>
        <v>1</v>
      </c>
    </row>
    <row r="33" spans="1:15" x14ac:dyDescent="0.2">
      <c r="A33" t="s">
        <v>153</v>
      </c>
      <c r="B33">
        <v>1.926303E-2</v>
      </c>
      <c r="C33">
        <v>-0.26601206999999999</v>
      </c>
      <c r="D33">
        <v>1.6942756000000001</v>
      </c>
      <c r="E33">
        <v>-3.7943397000000001</v>
      </c>
      <c r="F33">
        <v>-3.3723277999999999</v>
      </c>
      <c r="H33">
        <f t="shared" si="0"/>
        <v>8.1632010299999997</v>
      </c>
      <c r="I33">
        <f t="shared" si="1"/>
        <v>7.87792593</v>
      </c>
      <c r="J33">
        <f t="shared" si="2"/>
        <v>4.3495983000000003</v>
      </c>
      <c r="K33">
        <f t="shared" si="3"/>
        <v>4.7716102000000005</v>
      </c>
      <c r="M33" t="s">
        <v>554</v>
      </c>
      <c r="N33">
        <v>0.40189999999999998</v>
      </c>
      <c r="O33">
        <f t="shared" si="4"/>
        <v>1</v>
      </c>
    </row>
    <row r="34" spans="1:15" x14ac:dyDescent="0.2">
      <c r="A34" t="s">
        <v>154</v>
      </c>
      <c r="B34">
        <v>-0.80476809999999999</v>
      </c>
      <c r="C34">
        <v>-0.59481050000000002</v>
      </c>
      <c r="D34">
        <v>5.2731943000000001</v>
      </c>
      <c r="E34">
        <v>-3.0854400000000002</v>
      </c>
      <c r="F34">
        <v>-4.8742720000000004</v>
      </c>
      <c r="H34">
        <f t="shared" si="0"/>
        <v>7.3391698999999999</v>
      </c>
      <c r="I34">
        <f t="shared" si="1"/>
        <v>7.5491275</v>
      </c>
      <c r="J34">
        <f t="shared" si="2"/>
        <v>5.0584980000000002</v>
      </c>
      <c r="K34">
        <f t="shared" si="3"/>
        <v>3.269666</v>
      </c>
      <c r="M34" t="s">
        <v>559</v>
      </c>
      <c r="N34">
        <v>-0.2732</v>
      </c>
      <c r="O34">
        <f t="shared" si="4"/>
        <v>1</v>
      </c>
    </row>
    <row r="35" spans="1:15" x14ac:dyDescent="0.2">
      <c r="A35" t="s">
        <v>155</v>
      </c>
      <c r="B35">
        <v>3.5450952</v>
      </c>
      <c r="C35">
        <v>2.4492647999999999</v>
      </c>
      <c r="D35">
        <v>5.8589089999999997</v>
      </c>
      <c r="E35">
        <v>-0.80298060000000004</v>
      </c>
      <c r="F35">
        <v>0.59479700000000002</v>
      </c>
      <c r="H35">
        <f t="shared" si="0"/>
        <v>11.689033200000001</v>
      </c>
      <c r="I35">
        <f t="shared" si="1"/>
        <v>10.5932028</v>
      </c>
      <c r="J35">
        <f t="shared" si="2"/>
        <v>7.3409574000000006</v>
      </c>
      <c r="K35">
        <f t="shared" si="3"/>
        <v>8.7387350000000001</v>
      </c>
      <c r="M35" t="s">
        <v>563</v>
      </c>
      <c r="N35">
        <v>-0.1026</v>
      </c>
      <c r="O35">
        <f t="shared" si="4"/>
        <v>1</v>
      </c>
    </row>
    <row r="36" spans="1:15" x14ac:dyDescent="0.2">
      <c r="A36" t="s">
        <v>156</v>
      </c>
      <c r="B36">
        <v>-1.4809368000000001</v>
      </c>
      <c r="C36">
        <v>-2.6832099999999999</v>
      </c>
      <c r="D36">
        <v>0.13093453999999999</v>
      </c>
      <c r="E36">
        <v>-1.0326409000000001</v>
      </c>
      <c r="F36">
        <v>-1.1138566000000001</v>
      </c>
      <c r="H36">
        <f t="shared" si="0"/>
        <v>6.6630012000000001</v>
      </c>
      <c r="I36">
        <f t="shared" si="1"/>
        <v>5.4607280000000005</v>
      </c>
      <c r="J36">
        <f t="shared" si="2"/>
        <v>7.1112970999999998</v>
      </c>
      <c r="K36">
        <f t="shared" si="3"/>
        <v>7.0300814000000003</v>
      </c>
      <c r="M36" t="s">
        <v>564</v>
      </c>
      <c r="N36">
        <v>0</v>
      </c>
      <c r="O36">
        <f t="shared" si="4"/>
        <v>0</v>
      </c>
    </row>
    <row r="37" spans="1:15" x14ac:dyDescent="0.2">
      <c r="A37" t="s">
        <v>157</v>
      </c>
      <c r="B37">
        <v>-2.4668665000000001</v>
      </c>
      <c r="C37">
        <v>-2.4084720000000002</v>
      </c>
      <c r="D37">
        <v>0.12504560000000001</v>
      </c>
      <c r="E37">
        <v>4.0621419999999997</v>
      </c>
      <c r="F37">
        <v>4.1577900000000003</v>
      </c>
      <c r="H37">
        <f t="shared" si="0"/>
        <v>5.6770715000000003</v>
      </c>
      <c r="I37">
        <f t="shared" si="1"/>
        <v>5.7354660000000006</v>
      </c>
      <c r="J37">
        <f t="shared" si="2"/>
        <v>12.20608</v>
      </c>
      <c r="K37">
        <f t="shared" si="3"/>
        <v>12.301728000000001</v>
      </c>
      <c r="M37" t="s">
        <v>565</v>
      </c>
      <c r="N37">
        <v>0</v>
      </c>
      <c r="O37">
        <f t="shared" si="4"/>
        <v>0</v>
      </c>
    </row>
    <row r="38" spans="1:15" x14ac:dyDescent="0.2">
      <c r="A38" t="s">
        <v>158</v>
      </c>
      <c r="B38">
        <v>-0.55874394999999999</v>
      </c>
      <c r="C38">
        <v>-0.88055570000000005</v>
      </c>
      <c r="D38">
        <v>0.59323440000000005</v>
      </c>
      <c r="E38">
        <v>1.2387326000000001</v>
      </c>
      <c r="F38">
        <v>0.22888306</v>
      </c>
      <c r="H38">
        <f t="shared" si="0"/>
        <v>7.5851940500000001</v>
      </c>
      <c r="I38">
        <f t="shared" si="1"/>
        <v>7.2633823</v>
      </c>
      <c r="J38">
        <f t="shared" si="2"/>
        <v>9.3826706000000009</v>
      </c>
      <c r="K38">
        <f t="shared" si="3"/>
        <v>8.3728210599999997</v>
      </c>
      <c r="M38" t="s">
        <v>474</v>
      </c>
      <c r="N38">
        <v>-4.4499999999999901E-2</v>
      </c>
      <c r="O38">
        <f t="shared" si="4"/>
        <v>1</v>
      </c>
    </row>
    <row r="39" spans="1:15" x14ac:dyDescent="0.2">
      <c r="A39" t="s">
        <v>159</v>
      </c>
      <c r="B39">
        <v>7.4080659999999998</v>
      </c>
      <c r="C39">
        <v>8.5116350000000001</v>
      </c>
      <c r="D39">
        <v>6.1150726999999998</v>
      </c>
      <c r="E39">
        <v>-1.3054135</v>
      </c>
      <c r="F39">
        <v>-2.0341277</v>
      </c>
      <c r="H39">
        <f t="shared" si="0"/>
        <v>15.552004</v>
      </c>
      <c r="I39">
        <f t="shared" si="1"/>
        <v>16.655573</v>
      </c>
      <c r="J39">
        <f t="shared" si="2"/>
        <v>6.8385245000000001</v>
      </c>
      <c r="K39">
        <f t="shared" si="3"/>
        <v>6.1098103000000004</v>
      </c>
      <c r="M39" t="s">
        <v>566</v>
      </c>
      <c r="N39">
        <v>0</v>
      </c>
      <c r="O39">
        <f t="shared" si="4"/>
        <v>0</v>
      </c>
    </row>
    <row r="40" spans="1:15" x14ac:dyDescent="0.2">
      <c r="A40" t="s">
        <v>160</v>
      </c>
      <c r="B40">
        <v>3.5370870000000001</v>
      </c>
      <c r="C40">
        <v>2.7793036</v>
      </c>
      <c r="D40">
        <v>6.1256494999999997</v>
      </c>
      <c r="E40">
        <v>1.1420733999999999</v>
      </c>
      <c r="F40">
        <v>-1.0317514999999999</v>
      </c>
      <c r="H40">
        <f t="shared" si="0"/>
        <v>11.681025</v>
      </c>
      <c r="I40">
        <f t="shared" si="1"/>
        <v>10.923241600000001</v>
      </c>
      <c r="J40">
        <f t="shared" si="2"/>
        <v>9.2860113999999996</v>
      </c>
      <c r="K40">
        <f t="shared" si="3"/>
        <v>7.1121865</v>
      </c>
      <c r="M40" t="s">
        <v>567</v>
      </c>
      <c r="N40">
        <v>0</v>
      </c>
      <c r="O40">
        <f t="shared" si="4"/>
        <v>0</v>
      </c>
    </row>
    <row r="41" spans="1:15" x14ac:dyDescent="0.2">
      <c r="A41" t="s">
        <v>161</v>
      </c>
      <c r="B41">
        <v>-1.3951477999999999</v>
      </c>
      <c r="C41">
        <v>-2.5001802</v>
      </c>
      <c r="D41">
        <v>-1.5246846999999999</v>
      </c>
      <c r="E41">
        <v>1.3232307000000001</v>
      </c>
      <c r="F41">
        <v>0.44312936000000003</v>
      </c>
      <c r="H41">
        <f t="shared" si="0"/>
        <v>6.7487902000000002</v>
      </c>
      <c r="I41">
        <f t="shared" si="1"/>
        <v>5.6437578000000004</v>
      </c>
      <c r="J41">
        <f t="shared" si="2"/>
        <v>9.4671687000000002</v>
      </c>
      <c r="K41">
        <f t="shared" si="3"/>
        <v>8.5870673600000007</v>
      </c>
      <c r="M41" t="s">
        <v>568</v>
      </c>
      <c r="N41">
        <v>-1.6399999999999901E-2</v>
      </c>
      <c r="O41">
        <f t="shared" si="4"/>
        <v>1</v>
      </c>
    </row>
    <row r="42" spans="1:15" x14ac:dyDescent="0.2">
      <c r="A42" t="s">
        <v>162</v>
      </c>
      <c r="B42">
        <v>-1.8714900999999999</v>
      </c>
      <c r="C42">
        <v>-2.2723917999999999</v>
      </c>
      <c r="D42">
        <v>-0.22745304999999999</v>
      </c>
      <c r="E42">
        <v>-5.1207120000000002</v>
      </c>
      <c r="F42">
        <v>-5.0444360000000001</v>
      </c>
      <c r="H42">
        <f t="shared" si="0"/>
        <v>6.2724479000000004</v>
      </c>
      <c r="I42">
        <f t="shared" si="1"/>
        <v>5.8715462000000009</v>
      </c>
      <c r="J42">
        <f t="shared" si="2"/>
        <v>3.0232260000000002</v>
      </c>
      <c r="K42">
        <f t="shared" si="3"/>
        <v>3.0995020000000002</v>
      </c>
      <c r="M42" t="s">
        <v>569</v>
      </c>
      <c r="N42">
        <v>-7.24999999999997E-3</v>
      </c>
      <c r="O42">
        <f t="shared" si="4"/>
        <v>1</v>
      </c>
    </row>
    <row r="43" spans="1:15" x14ac:dyDescent="0.2">
      <c r="A43" t="s">
        <v>163</v>
      </c>
      <c r="B43">
        <v>1.6677348999999999</v>
      </c>
      <c r="C43">
        <v>2.5419980999999998</v>
      </c>
      <c r="D43">
        <v>2.0756416</v>
      </c>
      <c r="E43">
        <v>-4.1020246</v>
      </c>
      <c r="F43">
        <v>-4.3539586000000003</v>
      </c>
      <c r="H43">
        <f t="shared" si="0"/>
        <v>9.8116728999999996</v>
      </c>
      <c r="I43">
        <f t="shared" si="1"/>
        <v>10.685936099999999</v>
      </c>
      <c r="J43">
        <f t="shared" si="2"/>
        <v>4.0419134000000003</v>
      </c>
      <c r="K43">
        <f t="shared" si="3"/>
        <v>3.7899794</v>
      </c>
      <c r="M43" t="s">
        <v>500</v>
      </c>
      <c r="N43">
        <v>0.36120000000000002</v>
      </c>
      <c r="O43">
        <f t="shared" si="4"/>
        <v>1</v>
      </c>
    </row>
    <row r="44" spans="1:15" x14ac:dyDescent="0.2">
      <c r="A44" t="s">
        <v>164</v>
      </c>
      <c r="B44">
        <v>6.2488728</v>
      </c>
      <c r="C44">
        <v>4.5900344999999998</v>
      </c>
      <c r="D44">
        <v>5.0627665999999998</v>
      </c>
      <c r="E44">
        <v>0.2503379</v>
      </c>
      <c r="F44">
        <v>1.0553002000000001E-2</v>
      </c>
      <c r="H44">
        <f t="shared" si="0"/>
        <v>14.392810799999999</v>
      </c>
      <c r="I44">
        <f t="shared" si="1"/>
        <v>12.7339725</v>
      </c>
      <c r="J44">
        <f t="shared" si="2"/>
        <v>8.3942759000000002</v>
      </c>
      <c r="K44">
        <f t="shared" si="3"/>
        <v>8.1544910020000003</v>
      </c>
      <c r="M44" t="s">
        <v>570</v>
      </c>
      <c r="N44">
        <v>0</v>
      </c>
      <c r="O44">
        <f t="shared" si="4"/>
        <v>0</v>
      </c>
    </row>
    <row r="45" spans="1:15" x14ac:dyDescent="0.2">
      <c r="A45" t="s">
        <v>165</v>
      </c>
      <c r="B45">
        <v>3.7837329999999998</v>
      </c>
      <c r="C45">
        <v>4.010586</v>
      </c>
      <c r="D45">
        <v>5.6156189999999997</v>
      </c>
      <c r="E45">
        <v>1.4678361</v>
      </c>
      <c r="F45">
        <v>1.5222161999999999</v>
      </c>
      <c r="H45">
        <f t="shared" si="0"/>
        <v>11.927671</v>
      </c>
      <c r="I45">
        <f t="shared" si="1"/>
        <v>12.154524</v>
      </c>
      <c r="J45">
        <f t="shared" si="2"/>
        <v>9.6117740999999999</v>
      </c>
      <c r="K45">
        <f t="shared" si="3"/>
        <v>9.6661542000000011</v>
      </c>
      <c r="M45" t="s">
        <v>571</v>
      </c>
      <c r="N45">
        <v>0</v>
      </c>
      <c r="O45">
        <f t="shared" si="4"/>
        <v>0</v>
      </c>
    </row>
    <row r="46" spans="1:15" x14ac:dyDescent="0.2">
      <c r="A46" t="s">
        <v>166</v>
      </c>
      <c r="B46">
        <v>0.26693033999999999</v>
      </c>
      <c r="C46">
        <v>-0.65481599999999995</v>
      </c>
      <c r="D46">
        <v>8.8598599999999994</v>
      </c>
      <c r="E46">
        <v>1.8688830999999999</v>
      </c>
      <c r="F46">
        <v>-1.0966572000000001</v>
      </c>
      <c r="H46">
        <f t="shared" si="0"/>
        <v>8.4108683400000004</v>
      </c>
      <c r="I46">
        <f t="shared" si="1"/>
        <v>7.4891220000000001</v>
      </c>
      <c r="J46">
        <f t="shared" si="2"/>
        <v>10.0128211</v>
      </c>
      <c r="K46">
        <f t="shared" si="3"/>
        <v>7.0472808000000002</v>
      </c>
      <c r="M46" t="s">
        <v>572</v>
      </c>
      <c r="N46">
        <v>0.37095</v>
      </c>
      <c r="O46">
        <f t="shared" si="4"/>
        <v>1</v>
      </c>
    </row>
    <row r="47" spans="1:15" x14ac:dyDescent="0.2">
      <c r="A47" t="s">
        <v>167</v>
      </c>
      <c r="B47">
        <v>0.86264145000000003</v>
      </c>
      <c r="C47">
        <v>-0.52970709999999999</v>
      </c>
      <c r="D47">
        <v>1.2152339999999999</v>
      </c>
      <c r="E47">
        <v>-1.1867127</v>
      </c>
      <c r="F47">
        <v>-2.3752936999999998</v>
      </c>
      <c r="H47">
        <f t="shared" si="0"/>
        <v>9.0065794500000003</v>
      </c>
      <c r="I47">
        <f t="shared" si="1"/>
        <v>7.6142309000000008</v>
      </c>
      <c r="J47">
        <f t="shared" si="2"/>
        <v>6.9572253000000002</v>
      </c>
      <c r="K47">
        <f t="shared" si="3"/>
        <v>5.7686443000000001</v>
      </c>
      <c r="M47" t="s">
        <v>573</v>
      </c>
      <c r="N47">
        <v>-0.29599999999999999</v>
      </c>
      <c r="O47">
        <f t="shared" si="4"/>
        <v>1</v>
      </c>
    </row>
    <row r="48" spans="1:15" x14ac:dyDescent="0.2">
      <c r="A48" t="s">
        <v>168</v>
      </c>
      <c r="B48">
        <v>5.4997686999999997</v>
      </c>
      <c r="C48">
        <v>5.6916475000000002</v>
      </c>
      <c r="D48">
        <v>10.8045635</v>
      </c>
      <c r="E48">
        <v>1.0889392</v>
      </c>
      <c r="F48">
        <v>1.1387468999999999</v>
      </c>
      <c r="H48">
        <f t="shared" si="0"/>
        <v>13.643706699999999</v>
      </c>
      <c r="I48">
        <f t="shared" si="1"/>
        <v>13.835585500000001</v>
      </c>
      <c r="J48">
        <f t="shared" si="2"/>
        <v>9.2328772000000008</v>
      </c>
      <c r="K48">
        <f t="shared" si="3"/>
        <v>9.2826848999999996</v>
      </c>
      <c r="M48" t="s">
        <v>487</v>
      </c>
      <c r="N48">
        <v>0</v>
      </c>
      <c r="O48">
        <f t="shared" si="4"/>
        <v>0</v>
      </c>
    </row>
    <row r="49" spans="1:15" x14ac:dyDescent="0.2">
      <c r="A49" t="s">
        <v>169</v>
      </c>
      <c r="B49">
        <v>-2.9138085999999999</v>
      </c>
      <c r="C49">
        <v>-2.4608520999999999</v>
      </c>
      <c r="D49">
        <v>1.0628949999999999</v>
      </c>
      <c r="E49">
        <v>0.63224780000000003</v>
      </c>
      <c r="F49">
        <v>-0.18604003999999999</v>
      </c>
      <c r="H49">
        <f t="shared" si="0"/>
        <v>5.2301294000000009</v>
      </c>
      <c r="I49">
        <f t="shared" si="1"/>
        <v>5.6830859</v>
      </c>
      <c r="J49">
        <f t="shared" si="2"/>
        <v>8.7761858000000004</v>
      </c>
      <c r="K49">
        <f t="shared" si="3"/>
        <v>7.9578979600000004</v>
      </c>
      <c r="M49" t="s">
        <v>574</v>
      </c>
      <c r="N49">
        <v>7.4149999999999994E-2</v>
      </c>
      <c r="O49">
        <f t="shared" si="4"/>
        <v>1</v>
      </c>
    </row>
    <row r="50" spans="1:15" x14ac:dyDescent="0.2">
      <c r="A50" t="s">
        <v>170</v>
      </c>
      <c r="B50">
        <v>3.0684018000000002</v>
      </c>
      <c r="C50">
        <v>3.1708723999999999</v>
      </c>
      <c r="D50">
        <v>0.82863085999999997</v>
      </c>
      <c r="E50">
        <v>0.59629520000000003</v>
      </c>
      <c r="F50">
        <v>0.56660133999999995</v>
      </c>
      <c r="H50">
        <f t="shared" si="0"/>
        <v>11.212339800000001</v>
      </c>
      <c r="I50">
        <f t="shared" si="1"/>
        <v>11.314810400000001</v>
      </c>
      <c r="J50">
        <f t="shared" si="2"/>
        <v>8.7402332000000005</v>
      </c>
      <c r="K50">
        <f t="shared" si="3"/>
        <v>8.7105393400000004</v>
      </c>
      <c r="M50" t="s">
        <v>575</v>
      </c>
      <c r="N50">
        <v>0</v>
      </c>
      <c r="O50">
        <f t="shared" si="4"/>
        <v>0</v>
      </c>
    </row>
    <row r="51" spans="1:15" x14ac:dyDescent="0.2">
      <c r="A51" t="s">
        <v>171</v>
      </c>
      <c r="B51">
        <v>1.7974844000000001</v>
      </c>
      <c r="C51">
        <v>2.5946739000000001</v>
      </c>
      <c r="D51">
        <v>1.0255259999999999</v>
      </c>
      <c r="E51">
        <v>3.4827059999999999</v>
      </c>
      <c r="F51">
        <v>4.6455339999999996</v>
      </c>
      <c r="H51">
        <f t="shared" si="0"/>
        <v>9.9414224000000004</v>
      </c>
      <c r="I51">
        <f t="shared" si="1"/>
        <v>10.7386119</v>
      </c>
      <c r="J51">
        <f t="shared" si="2"/>
        <v>11.626644000000001</v>
      </c>
      <c r="K51">
        <f t="shared" si="3"/>
        <v>12.789472</v>
      </c>
      <c r="M51" t="s">
        <v>576</v>
      </c>
      <c r="N51">
        <v>0.29599999999999999</v>
      </c>
      <c r="O51">
        <f t="shared" si="4"/>
        <v>1</v>
      </c>
    </row>
    <row r="52" spans="1:15" x14ac:dyDescent="0.2">
      <c r="A52" t="s">
        <v>172</v>
      </c>
      <c r="B52">
        <v>2.2125566000000001</v>
      </c>
      <c r="C52">
        <v>1.1678071000000001</v>
      </c>
      <c r="D52">
        <v>4.1677</v>
      </c>
      <c r="E52">
        <v>0.26663554</v>
      </c>
      <c r="F52">
        <v>-0.66730034000000005</v>
      </c>
      <c r="H52">
        <f t="shared" si="0"/>
        <v>10.356494600000001</v>
      </c>
      <c r="I52">
        <f t="shared" si="1"/>
        <v>9.3117450999999996</v>
      </c>
      <c r="J52">
        <f t="shared" si="2"/>
        <v>8.4105735399999997</v>
      </c>
      <c r="K52">
        <f t="shared" si="3"/>
        <v>7.4766376600000006</v>
      </c>
      <c r="M52" t="s">
        <v>508</v>
      </c>
      <c r="N52">
        <v>0</v>
      </c>
      <c r="O52">
        <f t="shared" si="4"/>
        <v>0</v>
      </c>
    </row>
    <row r="53" spans="1:15" x14ac:dyDescent="0.2">
      <c r="A53" t="s">
        <v>173</v>
      </c>
      <c r="B53">
        <v>2.5158261999999998</v>
      </c>
      <c r="C53">
        <v>1.4055865000000001</v>
      </c>
      <c r="D53">
        <v>3.8595147000000001</v>
      </c>
      <c r="E53">
        <v>-4.6364999999999998</v>
      </c>
      <c r="F53">
        <v>-5.3030952999999998</v>
      </c>
      <c r="H53">
        <f t="shared" si="0"/>
        <v>10.6597642</v>
      </c>
      <c r="I53">
        <f t="shared" si="1"/>
        <v>9.5495245000000004</v>
      </c>
      <c r="J53">
        <f t="shared" si="2"/>
        <v>3.5074380000000005</v>
      </c>
      <c r="K53">
        <f t="shared" si="3"/>
        <v>2.8408427000000005</v>
      </c>
      <c r="M53" t="s">
        <v>577</v>
      </c>
      <c r="N53">
        <v>0.36985000000000001</v>
      </c>
      <c r="O53">
        <f t="shared" si="4"/>
        <v>1</v>
      </c>
    </row>
    <row r="54" spans="1:15" x14ac:dyDescent="0.2">
      <c r="A54" t="s">
        <v>174</v>
      </c>
      <c r="B54">
        <v>2.9456182000000002</v>
      </c>
      <c r="C54">
        <v>2.7965228999999998</v>
      </c>
      <c r="D54">
        <v>6.1524970000000003</v>
      </c>
      <c r="E54">
        <v>4.6993413000000004</v>
      </c>
      <c r="F54">
        <v>3.8778275999999998</v>
      </c>
      <c r="H54">
        <f t="shared" si="0"/>
        <v>11.089556200000001</v>
      </c>
      <c r="I54">
        <f t="shared" si="1"/>
        <v>10.9404609</v>
      </c>
      <c r="J54">
        <f t="shared" si="2"/>
        <v>12.843279300000001</v>
      </c>
      <c r="K54">
        <f t="shared" si="3"/>
        <v>12.0217656</v>
      </c>
      <c r="M54" t="s">
        <v>578</v>
      </c>
      <c r="N54">
        <v>2.5000000000000001E-2</v>
      </c>
      <c r="O54">
        <f t="shared" si="4"/>
        <v>1</v>
      </c>
    </row>
    <row r="55" spans="1:15" x14ac:dyDescent="0.2">
      <c r="A55" t="s">
        <v>175</v>
      </c>
      <c r="B55">
        <v>0.77750799999999998</v>
      </c>
      <c r="C55">
        <v>1.6246749</v>
      </c>
      <c r="D55">
        <v>2.2857797</v>
      </c>
      <c r="E55">
        <v>-3.5429864000000002</v>
      </c>
      <c r="F55">
        <v>-3.6371117000000002</v>
      </c>
      <c r="H55">
        <f t="shared" si="0"/>
        <v>8.9214459999999995</v>
      </c>
      <c r="I55">
        <f t="shared" si="1"/>
        <v>9.7686129000000008</v>
      </c>
      <c r="J55">
        <f t="shared" si="2"/>
        <v>4.6009516000000001</v>
      </c>
      <c r="K55">
        <f t="shared" si="3"/>
        <v>4.5068263000000002</v>
      </c>
      <c r="M55" t="s">
        <v>579</v>
      </c>
      <c r="N55">
        <v>-0.51060000000000005</v>
      </c>
      <c r="O55">
        <f t="shared" si="4"/>
        <v>1</v>
      </c>
    </row>
    <row r="56" spans="1:15" x14ac:dyDescent="0.2">
      <c r="A56" t="s">
        <v>176</v>
      </c>
      <c r="B56">
        <v>3.7042340999999999</v>
      </c>
      <c r="C56">
        <v>2.0910177000000001</v>
      </c>
      <c r="D56">
        <v>3.2895842000000002</v>
      </c>
      <c r="E56">
        <v>2.0890393</v>
      </c>
      <c r="F56">
        <v>0.5481895</v>
      </c>
      <c r="H56">
        <f t="shared" si="0"/>
        <v>11.848172099999999</v>
      </c>
      <c r="I56">
        <f t="shared" si="1"/>
        <v>10.2349557</v>
      </c>
      <c r="J56">
        <f t="shared" si="2"/>
        <v>10.2329773</v>
      </c>
      <c r="K56">
        <f t="shared" si="3"/>
        <v>8.6921274999999998</v>
      </c>
      <c r="M56" t="s">
        <v>580</v>
      </c>
      <c r="N56">
        <v>-0.3629</v>
      </c>
      <c r="O56">
        <f t="shared" si="4"/>
        <v>1</v>
      </c>
    </row>
    <row r="57" spans="1:15" x14ac:dyDescent="0.2">
      <c r="A57" t="s">
        <v>177</v>
      </c>
      <c r="B57">
        <v>-0.25490844000000001</v>
      </c>
      <c r="C57">
        <v>-1.0093002</v>
      </c>
      <c r="D57">
        <v>5.0488124000000001</v>
      </c>
      <c r="E57">
        <v>-1.9393654</v>
      </c>
      <c r="F57">
        <v>-2.1446361999999999</v>
      </c>
      <c r="H57">
        <f t="shared" si="0"/>
        <v>7.88902956</v>
      </c>
      <c r="I57">
        <f t="shared" si="1"/>
        <v>7.1346378000000001</v>
      </c>
      <c r="J57">
        <f t="shared" si="2"/>
        <v>6.2045726000000005</v>
      </c>
      <c r="K57">
        <f t="shared" si="3"/>
        <v>5.9993018000000005</v>
      </c>
      <c r="M57" t="s">
        <v>474</v>
      </c>
      <c r="N57">
        <v>0.36120000000000002</v>
      </c>
      <c r="O57">
        <f t="shared" si="4"/>
        <v>1</v>
      </c>
    </row>
    <row r="58" spans="1:15" x14ac:dyDescent="0.2">
      <c r="A58" t="s">
        <v>178</v>
      </c>
      <c r="B58">
        <v>4.0563874000000002</v>
      </c>
      <c r="C58">
        <v>4.0099115000000003</v>
      </c>
      <c r="D58">
        <v>5.3758970000000001</v>
      </c>
      <c r="E58">
        <v>-4.8520399999999997</v>
      </c>
      <c r="F58">
        <v>-3.9888778</v>
      </c>
      <c r="H58">
        <f t="shared" si="0"/>
        <v>12.200325400000001</v>
      </c>
      <c r="I58">
        <f t="shared" si="1"/>
        <v>12.1538495</v>
      </c>
      <c r="J58">
        <f t="shared" si="2"/>
        <v>3.2918980000000007</v>
      </c>
      <c r="K58">
        <f t="shared" si="3"/>
        <v>4.1550602000000003</v>
      </c>
      <c r="M58" t="s">
        <v>578</v>
      </c>
      <c r="N58">
        <v>0.37273333333333297</v>
      </c>
      <c r="O58">
        <f t="shared" si="4"/>
        <v>1</v>
      </c>
    </row>
    <row r="59" spans="1:15" x14ac:dyDescent="0.2">
      <c r="A59" t="s">
        <v>179</v>
      </c>
      <c r="B59">
        <v>-3.3247315999999998</v>
      </c>
      <c r="C59">
        <v>-3.3337517000000001</v>
      </c>
      <c r="D59">
        <v>-2.345568E-2</v>
      </c>
      <c r="E59">
        <v>1.308162</v>
      </c>
      <c r="F59">
        <v>-0.39909670000000003</v>
      </c>
      <c r="H59">
        <f t="shared" si="0"/>
        <v>4.8192064000000006</v>
      </c>
      <c r="I59">
        <f t="shared" si="1"/>
        <v>4.8101862999999998</v>
      </c>
      <c r="J59">
        <f t="shared" si="2"/>
        <v>9.4520999999999997</v>
      </c>
      <c r="K59">
        <f t="shared" si="3"/>
        <v>7.7448413</v>
      </c>
      <c r="M59" t="s">
        <v>581</v>
      </c>
      <c r="N59">
        <v>0</v>
      </c>
      <c r="O59">
        <f t="shared" si="4"/>
        <v>0</v>
      </c>
    </row>
    <row r="60" spans="1:15" x14ac:dyDescent="0.2">
      <c r="A60" t="s">
        <v>180</v>
      </c>
      <c r="B60">
        <v>2.5855874999999999</v>
      </c>
      <c r="C60">
        <v>1.8840778</v>
      </c>
      <c r="D60">
        <v>4.6450357000000002</v>
      </c>
      <c r="E60">
        <v>-5.1329903999999997</v>
      </c>
      <c r="F60">
        <v>-3.8368978999999999</v>
      </c>
      <c r="H60">
        <f t="shared" si="0"/>
        <v>10.729525500000001</v>
      </c>
      <c r="I60">
        <f t="shared" si="1"/>
        <v>10.0280158</v>
      </c>
      <c r="J60">
        <f t="shared" si="2"/>
        <v>3.0109476000000006</v>
      </c>
      <c r="K60">
        <f t="shared" si="3"/>
        <v>4.3070401</v>
      </c>
      <c r="M60" t="s">
        <v>572</v>
      </c>
      <c r="N60">
        <v>0.34627999999999998</v>
      </c>
      <c r="O60">
        <f t="shared" si="4"/>
        <v>1</v>
      </c>
    </row>
    <row r="61" spans="1:15" x14ac:dyDescent="0.2">
      <c r="A61" t="s">
        <v>181</v>
      </c>
      <c r="B61">
        <v>0.53644510000000001</v>
      </c>
      <c r="C61">
        <v>-0.25132297999999997</v>
      </c>
      <c r="D61">
        <v>4.0826244000000003</v>
      </c>
      <c r="E61">
        <v>0.22339039999999999</v>
      </c>
      <c r="F61">
        <v>-0.2169131</v>
      </c>
      <c r="H61">
        <f t="shared" si="0"/>
        <v>8.6803831000000002</v>
      </c>
      <c r="I61">
        <f t="shared" si="1"/>
        <v>7.89261502</v>
      </c>
      <c r="J61">
        <f t="shared" si="2"/>
        <v>8.3673283999999999</v>
      </c>
      <c r="K61">
        <f t="shared" si="3"/>
        <v>7.9270249000000002</v>
      </c>
      <c r="M61" t="s">
        <v>582</v>
      </c>
      <c r="N61">
        <v>0</v>
      </c>
      <c r="O61">
        <f t="shared" si="4"/>
        <v>0</v>
      </c>
    </row>
    <row r="62" spans="1:15" x14ac:dyDescent="0.2">
      <c r="A62" t="s">
        <v>182</v>
      </c>
      <c r="B62">
        <v>3.6822338000000001</v>
      </c>
      <c r="C62">
        <v>3.1286228</v>
      </c>
      <c r="D62">
        <v>10.655208999999999</v>
      </c>
      <c r="E62">
        <v>-4.4249725</v>
      </c>
      <c r="F62">
        <v>-3.6622642999999999</v>
      </c>
      <c r="H62">
        <f t="shared" si="0"/>
        <v>11.826171800000001</v>
      </c>
      <c r="I62">
        <f t="shared" si="1"/>
        <v>11.272560800000001</v>
      </c>
      <c r="J62">
        <f t="shared" si="2"/>
        <v>3.7189655000000004</v>
      </c>
      <c r="K62">
        <f t="shared" si="3"/>
        <v>4.4816737</v>
      </c>
      <c r="M62" t="s">
        <v>508</v>
      </c>
      <c r="N62">
        <v>0</v>
      </c>
      <c r="O62">
        <f t="shared" si="4"/>
        <v>0</v>
      </c>
    </row>
    <row r="63" spans="1:15" x14ac:dyDescent="0.2">
      <c r="A63" t="s">
        <v>183</v>
      </c>
      <c r="B63">
        <v>2.6187222000000001</v>
      </c>
      <c r="C63">
        <v>1.9483143999999999</v>
      </c>
      <c r="D63">
        <v>10.091025</v>
      </c>
      <c r="E63">
        <v>2.8453393</v>
      </c>
      <c r="F63">
        <v>0.23431199999999999</v>
      </c>
      <c r="H63">
        <f t="shared" si="0"/>
        <v>10.762660200000001</v>
      </c>
      <c r="I63">
        <f t="shared" si="1"/>
        <v>10.0922524</v>
      </c>
      <c r="J63">
        <f t="shared" si="2"/>
        <v>10.989277300000001</v>
      </c>
      <c r="K63">
        <f t="shared" si="3"/>
        <v>8.3782499999999995</v>
      </c>
      <c r="M63" t="s">
        <v>514</v>
      </c>
      <c r="N63">
        <v>0</v>
      </c>
      <c r="O63">
        <f t="shared" si="4"/>
        <v>0</v>
      </c>
    </row>
    <row r="64" spans="1:15" x14ac:dyDescent="0.2">
      <c r="A64" t="s">
        <v>184</v>
      </c>
      <c r="B64">
        <v>3.6051030000000002</v>
      </c>
      <c r="C64">
        <v>4.1200732999999996</v>
      </c>
      <c r="D64">
        <v>12.094016999999999</v>
      </c>
      <c r="E64">
        <v>-6.4796066000000003</v>
      </c>
      <c r="F64">
        <v>-6.1740830000000004</v>
      </c>
      <c r="H64">
        <f t="shared" si="0"/>
        <v>11.749041</v>
      </c>
      <c r="I64">
        <f t="shared" si="1"/>
        <v>12.2640113</v>
      </c>
      <c r="J64">
        <f t="shared" si="2"/>
        <v>1.6643314</v>
      </c>
      <c r="K64">
        <f t="shared" si="3"/>
        <v>1.9698549999999999</v>
      </c>
      <c r="M64" t="s">
        <v>583</v>
      </c>
      <c r="N64">
        <v>0</v>
      </c>
      <c r="O64">
        <f t="shared" si="4"/>
        <v>0</v>
      </c>
    </row>
    <row r="65" spans="1:15" x14ac:dyDescent="0.2">
      <c r="A65" t="s">
        <v>185</v>
      </c>
      <c r="B65">
        <v>3.0862693999999999</v>
      </c>
      <c r="C65">
        <v>2.8578947000000001</v>
      </c>
      <c r="D65">
        <v>5.1060933999999998</v>
      </c>
      <c r="E65">
        <v>1.5571870999999999</v>
      </c>
      <c r="F65">
        <v>0.49144715</v>
      </c>
      <c r="H65">
        <f t="shared" si="0"/>
        <v>11.230207400000001</v>
      </c>
      <c r="I65">
        <f t="shared" si="1"/>
        <v>11.001832700000001</v>
      </c>
      <c r="J65">
        <f t="shared" si="2"/>
        <v>9.7011251000000005</v>
      </c>
      <c r="K65">
        <f t="shared" si="3"/>
        <v>8.6353851500000012</v>
      </c>
      <c r="M65" t="s">
        <v>578</v>
      </c>
      <c r="N65">
        <v>0.1027</v>
      </c>
      <c r="O65">
        <f t="shared" si="4"/>
        <v>1</v>
      </c>
    </row>
    <row r="66" spans="1:15" x14ac:dyDescent="0.2">
      <c r="A66" t="s">
        <v>186</v>
      </c>
      <c r="B66">
        <v>1.5203224</v>
      </c>
      <c r="C66">
        <v>1.2832220999999999</v>
      </c>
      <c r="D66">
        <v>3.6278242999999999</v>
      </c>
      <c r="E66">
        <v>-1.6616185000000001</v>
      </c>
      <c r="F66">
        <v>-2.2072191000000001</v>
      </c>
      <c r="H66">
        <f t="shared" si="0"/>
        <v>9.6642603999999999</v>
      </c>
      <c r="I66">
        <f t="shared" si="1"/>
        <v>9.4271601</v>
      </c>
      <c r="J66">
        <f t="shared" si="2"/>
        <v>6.4823195</v>
      </c>
      <c r="K66">
        <f t="shared" si="3"/>
        <v>5.9367189000000007</v>
      </c>
      <c r="M66" t="s">
        <v>584</v>
      </c>
      <c r="N66">
        <v>0</v>
      </c>
      <c r="O66">
        <f t="shared" si="4"/>
        <v>0</v>
      </c>
    </row>
    <row r="67" spans="1:15" x14ac:dyDescent="0.2">
      <c r="A67" t="s">
        <v>187</v>
      </c>
      <c r="B67">
        <v>0.88415504</v>
      </c>
      <c r="C67">
        <v>1.4494598000000001</v>
      </c>
      <c r="D67">
        <v>3.9638833999999998</v>
      </c>
      <c r="E67">
        <v>3.4881682000000001</v>
      </c>
      <c r="F67">
        <v>3.1731066999999999</v>
      </c>
      <c r="H67">
        <f t="shared" ref="H67:H130" si="5">B67+8.143938</f>
        <v>9.0280930399999999</v>
      </c>
      <c r="I67">
        <f t="shared" ref="I67:I130" si="6">C67+8.143938</f>
        <v>9.5933978</v>
      </c>
      <c r="J67">
        <f t="shared" ref="J67:J130" si="7">E67+8.143938</f>
        <v>11.632106200000001</v>
      </c>
      <c r="K67">
        <f t="shared" ref="K67:K130" si="8">F67+8.143938</f>
        <v>11.3170447</v>
      </c>
      <c r="M67" t="s">
        <v>559</v>
      </c>
      <c r="N67">
        <v>0.42683333333333301</v>
      </c>
      <c r="O67">
        <f t="shared" ref="O67:O130" si="9">IF(N67&lt;&gt;0,1,0)</f>
        <v>1</v>
      </c>
    </row>
    <row r="68" spans="1:15" x14ac:dyDescent="0.2">
      <c r="A68" t="s">
        <v>188</v>
      </c>
      <c r="B68">
        <v>5.820157</v>
      </c>
      <c r="C68">
        <v>5.5670985999999996</v>
      </c>
      <c r="D68">
        <v>12.786115000000001</v>
      </c>
      <c r="E68">
        <v>0.65371599999999996</v>
      </c>
      <c r="F68">
        <v>0.60724425000000004</v>
      </c>
      <c r="H68">
        <f t="shared" si="5"/>
        <v>13.964095</v>
      </c>
      <c r="I68">
        <f t="shared" si="6"/>
        <v>13.7110366</v>
      </c>
      <c r="J68">
        <f t="shared" si="7"/>
        <v>8.7976539999999996</v>
      </c>
      <c r="K68">
        <f t="shared" si="8"/>
        <v>8.7511822500000012</v>
      </c>
      <c r="M68" t="s">
        <v>513</v>
      </c>
      <c r="N68">
        <v>0</v>
      </c>
      <c r="O68">
        <f t="shared" si="9"/>
        <v>0</v>
      </c>
    </row>
    <row r="69" spans="1:15" x14ac:dyDescent="0.2">
      <c r="A69" t="s">
        <v>189</v>
      </c>
      <c r="B69">
        <v>-1.309034</v>
      </c>
      <c r="C69">
        <v>-0.28580772999999998</v>
      </c>
      <c r="D69">
        <v>1.1842594</v>
      </c>
      <c r="E69">
        <v>5.0839840000000001</v>
      </c>
      <c r="F69">
        <v>4.1296115000000002</v>
      </c>
      <c r="H69">
        <f t="shared" si="5"/>
        <v>6.8349039999999999</v>
      </c>
      <c r="I69">
        <f t="shared" si="6"/>
        <v>7.8581302700000002</v>
      </c>
      <c r="J69">
        <f t="shared" si="7"/>
        <v>13.227922</v>
      </c>
      <c r="K69">
        <f t="shared" si="8"/>
        <v>12.273549500000001</v>
      </c>
      <c r="M69" t="s">
        <v>585</v>
      </c>
      <c r="N69">
        <v>0</v>
      </c>
      <c r="O69">
        <f t="shared" si="9"/>
        <v>0</v>
      </c>
    </row>
    <row r="70" spans="1:15" x14ac:dyDescent="0.2">
      <c r="A70" t="s">
        <v>190</v>
      </c>
      <c r="B70">
        <v>6.5243535000000001</v>
      </c>
      <c r="C70">
        <v>6.1139419999999998</v>
      </c>
      <c r="D70">
        <v>8.0412370000000006</v>
      </c>
      <c r="E70">
        <v>0.82560115999999995</v>
      </c>
      <c r="F70">
        <v>-3.7516417999999998</v>
      </c>
      <c r="H70">
        <f t="shared" si="5"/>
        <v>14.6682915</v>
      </c>
      <c r="I70">
        <f t="shared" si="6"/>
        <v>14.25788</v>
      </c>
      <c r="J70">
        <f t="shared" si="7"/>
        <v>8.9695391600000001</v>
      </c>
      <c r="K70">
        <f t="shared" si="8"/>
        <v>4.3922962000000005</v>
      </c>
      <c r="M70" t="s">
        <v>586</v>
      </c>
      <c r="N70">
        <v>0</v>
      </c>
      <c r="O70">
        <f t="shared" si="9"/>
        <v>0</v>
      </c>
    </row>
    <row r="71" spans="1:15" x14ac:dyDescent="0.2">
      <c r="A71" t="s">
        <v>191</v>
      </c>
      <c r="B71">
        <v>-0.51899419999999996</v>
      </c>
      <c r="C71">
        <v>-0.99872404000000004</v>
      </c>
      <c r="D71">
        <v>4.2138419999999996</v>
      </c>
      <c r="E71">
        <v>-0.28772858000000001</v>
      </c>
      <c r="F71">
        <v>-0.75585042999999996</v>
      </c>
      <c r="H71">
        <f t="shared" si="5"/>
        <v>7.6249438000000005</v>
      </c>
      <c r="I71">
        <f t="shared" si="6"/>
        <v>7.1452139600000004</v>
      </c>
      <c r="J71">
        <f t="shared" si="7"/>
        <v>7.8562094200000008</v>
      </c>
      <c r="K71">
        <f t="shared" si="8"/>
        <v>7.3880875700000006</v>
      </c>
      <c r="M71" t="s">
        <v>587</v>
      </c>
      <c r="N71">
        <v>0</v>
      </c>
      <c r="O71">
        <f t="shared" si="9"/>
        <v>0</v>
      </c>
    </row>
    <row r="72" spans="1:15" x14ac:dyDescent="0.2">
      <c r="A72" t="s">
        <v>192</v>
      </c>
      <c r="B72">
        <v>-1.2543772</v>
      </c>
      <c r="C72">
        <v>-2.0578221999999999</v>
      </c>
      <c r="D72">
        <v>1.7078309</v>
      </c>
      <c r="E72">
        <v>-0.92443710000000001</v>
      </c>
      <c r="F72">
        <v>-1.1443524</v>
      </c>
      <c r="H72">
        <f t="shared" si="5"/>
        <v>6.8895607999999999</v>
      </c>
      <c r="I72">
        <f t="shared" si="6"/>
        <v>6.0861158</v>
      </c>
      <c r="J72">
        <f t="shared" si="7"/>
        <v>7.2195008999999999</v>
      </c>
      <c r="K72">
        <f t="shared" si="8"/>
        <v>6.9995856000000005</v>
      </c>
      <c r="M72" t="s">
        <v>588</v>
      </c>
      <c r="N72">
        <v>-0.45855000000000001</v>
      </c>
      <c r="O72">
        <f t="shared" si="9"/>
        <v>1</v>
      </c>
    </row>
    <row r="73" spans="1:15" x14ac:dyDescent="0.2">
      <c r="A73" t="s">
        <v>193</v>
      </c>
      <c r="B73">
        <v>-1.0019928</v>
      </c>
      <c r="C73">
        <v>-1.5375981000000001</v>
      </c>
      <c r="D73">
        <v>2.8098687999999998</v>
      </c>
      <c r="E73">
        <v>-0.30594579999999999</v>
      </c>
      <c r="F73">
        <v>-0.65835964999999996</v>
      </c>
      <c r="H73">
        <f t="shared" si="5"/>
        <v>7.1419452000000003</v>
      </c>
      <c r="I73">
        <f t="shared" si="6"/>
        <v>6.6063399</v>
      </c>
      <c r="J73">
        <f t="shared" si="7"/>
        <v>7.8379922000000004</v>
      </c>
      <c r="K73">
        <f t="shared" si="8"/>
        <v>7.4855783500000008</v>
      </c>
      <c r="M73" t="s">
        <v>586</v>
      </c>
      <c r="N73">
        <v>0</v>
      </c>
      <c r="O73">
        <f t="shared" si="9"/>
        <v>0</v>
      </c>
    </row>
    <row r="74" spans="1:15" x14ac:dyDescent="0.2">
      <c r="A74" t="s">
        <v>194</v>
      </c>
      <c r="B74">
        <v>1.9940431000000001</v>
      </c>
      <c r="C74">
        <v>2.0914109999999999</v>
      </c>
      <c r="D74">
        <v>5.3718120000000003</v>
      </c>
      <c r="E74">
        <v>2.7726793000000001</v>
      </c>
      <c r="F74">
        <v>2.9078754999999998</v>
      </c>
      <c r="H74">
        <f t="shared" si="5"/>
        <v>10.137981100000001</v>
      </c>
      <c r="I74">
        <f t="shared" si="6"/>
        <v>10.235348999999999</v>
      </c>
      <c r="J74">
        <f t="shared" si="7"/>
        <v>10.9166173</v>
      </c>
      <c r="K74">
        <f t="shared" si="8"/>
        <v>11.0518135</v>
      </c>
      <c r="M74" t="s">
        <v>589</v>
      </c>
      <c r="N74">
        <v>0</v>
      </c>
      <c r="O74">
        <f t="shared" si="9"/>
        <v>0</v>
      </c>
    </row>
    <row r="75" spans="1:15" x14ac:dyDescent="0.2">
      <c r="A75" t="s">
        <v>195</v>
      </c>
      <c r="B75">
        <v>3.1996630000000001</v>
      </c>
      <c r="C75">
        <v>3.9756954000000002</v>
      </c>
      <c r="D75">
        <v>9.5283599999999993</v>
      </c>
      <c r="E75">
        <v>2.4315581000000002</v>
      </c>
      <c r="F75">
        <v>1.7794452999999999</v>
      </c>
      <c r="H75">
        <f t="shared" si="5"/>
        <v>11.343601</v>
      </c>
      <c r="I75">
        <f t="shared" si="6"/>
        <v>12.119633400000001</v>
      </c>
      <c r="J75">
        <f t="shared" si="7"/>
        <v>10.575496100000001</v>
      </c>
      <c r="K75">
        <f t="shared" si="8"/>
        <v>9.9233833000000011</v>
      </c>
      <c r="M75" t="s">
        <v>588</v>
      </c>
      <c r="N75">
        <v>0</v>
      </c>
      <c r="O75">
        <f t="shared" si="9"/>
        <v>0</v>
      </c>
    </row>
    <row r="76" spans="1:15" x14ac:dyDescent="0.2">
      <c r="A76" t="s">
        <v>196</v>
      </c>
      <c r="B76">
        <v>-1.8578002</v>
      </c>
      <c r="C76">
        <v>-1.6878375000000001</v>
      </c>
      <c r="D76">
        <v>2.1091484999999999</v>
      </c>
      <c r="E76">
        <v>-2.9975474000000002</v>
      </c>
      <c r="F76">
        <v>-3.434256</v>
      </c>
      <c r="H76">
        <f t="shared" si="5"/>
        <v>6.2861378000000006</v>
      </c>
      <c r="I76">
        <f t="shared" si="6"/>
        <v>6.4561004999999998</v>
      </c>
      <c r="J76">
        <f t="shared" si="7"/>
        <v>5.1463906000000001</v>
      </c>
      <c r="K76">
        <f t="shared" si="8"/>
        <v>4.7096820000000008</v>
      </c>
      <c r="M76" t="s">
        <v>574</v>
      </c>
      <c r="N76">
        <v>0.1951</v>
      </c>
      <c r="O76">
        <f t="shared" si="9"/>
        <v>1</v>
      </c>
    </row>
    <row r="77" spans="1:15" x14ac:dyDescent="0.2">
      <c r="A77" t="s">
        <v>197</v>
      </c>
      <c r="B77">
        <v>3.9328742000000001</v>
      </c>
      <c r="C77">
        <v>3.3174459999999999</v>
      </c>
      <c r="D77">
        <v>6.6084665999999999</v>
      </c>
      <c r="E77">
        <v>-1.6647806000000001</v>
      </c>
      <c r="F77">
        <v>-2.3529072000000002</v>
      </c>
      <c r="H77">
        <f t="shared" si="5"/>
        <v>12.076812200000001</v>
      </c>
      <c r="I77">
        <f t="shared" si="6"/>
        <v>11.461384000000001</v>
      </c>
      <c r="J77">
        <f t="shared" si="7"/>
        <v>6.4791574000000001</v>
      </c>
      <c r="K77">
        <f t="shared" si="8"/>
        <v>5.7910307999999997</v>
      </c>
      <c r="M77" t="s">
        <v>474</v>
      </c>
      <c r="N77">
        <v>0</v>
      </c>
      <c r="O77">
        <f t="shared" si="9"/>
        <v>0</v>
      </c>
    </row>
    <row r="78" spans="1:15" x14ac:dyDescent="0.2">
      <c r="A78" t="s">
        <v>198</v>
      </c>
      <c r="B78">
        <v>-0.28248562999999999</v>
      </c>
      <c r="C78">
        <v>-0.68613299999999999</v>
      </c>
      <c r="D78">
        <v>4.6774579999999997</v>
      </c>
      <c r="E78">
        <v>-4.1443896000000002</v>
      </c>
      <c r="F78">
        <v>-4.6313943999999996</v>
      </c>
      <c r="H78">
        <f t="shared" si="5"/>
        <v>7.8614523700000003</v>
      </c>
      <c r="I78">
        <f t="shared" si="6"/>
        <v>7.4578050000000005</v>
      </c>
      <c r="J78">
        <f t="shared" si="7"/>
        <v>3.9995484000000001</v>
      </c>
      <c r="K78">
        <f t="shared" si="8"/>
        <v>3.5125436000000008</v>
      </c>
      <c r="M78" t="s">
        <v>590</v>
      </c>
      <c r="N78">
        <v>0</v>
      </c>
      <c r="O78">
        <f t="shared" si="9"/>
        <v>0</v>
      </c>
    </row>
    <row r="79" spans="1:15" x14ac:dyDescent="0.2">
      <c r="A79" t="s">
        <v>199</v>
      </c>
      <c r="B79">
        <v>0.77126989999999995</v>
      </c>
      <c r="C79">
        <v>0.92059899999999995</v>
      </c>
      <c r="D79">
        <v>6.3385406</v>
      </c>
      <c r="E79">
        <v>-8.1439380000000003</v>
      </c>
      <c r="F79">
        <v>-7.8233370000000004</v>
      </c>
      <c r="H79">
        <f t="shared" si="5"/>
        <v>8.9152079000000004</v>
      </c>
      <c r="I79">
        <f t="shared" si="6"/>
        <v>9.0645369999999996</v>
      </c>
      <c r="J79">
        <f t="shared" si="7"/>
        <v>0</v>
      </c>
      <c r="K79">
        <f t="shared" si="8"/>
        <v>0.32060099999999991</v>
      </c>
      <c r="M79" t="s">
        <v>508</v>
      </c>
      <c r="N79">
        <v>0</v>
      </c>
      <c r="O79">
        <f t="shared" si="9"/>
        <v>0</v>
      </c>
    </row>
    <row r="80" spans="1:15" x14ac:dyDescent="0.2">
      <c r="A80" t="s">
        <v>200</v>
      </c>
      <c r="B80">
        <v>8.2806169999999995</v>
      </c>
      <c r="C80">
        <v>9.2987210000000005</v>
      </c>
      <c r="D80">
        <v>9.6734139999999993</v>
      </c>
      <c r="E80">
        <v>-0.71880440000000001</v>
      </c>
      <c r="F80">
        <v>-1.3874519000000001</v>
      </c>
      <c r="H80">
        <f t="shared" si="5"/>
        <v>16.424554999999998</v>
      </c>
      <c r="I80">
        <f t="shared" si="6"/>
        <v>17.442658999999999</v>
      </c>
      <c r="J80">
        <f t="shared" si="7"/>
        <v>7.4251336000000006</v>
      </c>
      <c r="K80">
        <f t="shared" si="8"/>
        <v>6.7564861000000001</v>
      </c>
      <c r="M80" t="s">
        <v>591</v>
      </c>
      <c r="N80">
        <v>5.5066666666666597E-2</v>
      </c>
      <c r="O80">
        <f t="shared" si="9"/>
        <v>1</v>
      </c>
    </row>
    <row r="81" spans="1:15" x14ac:dyDescent="0.2">
      <c r="A81" t="s">
        <v>201</v>
      </c>
      <c r="B81">
        <v>-0.99506782999999999</v>
      </c>
      <c r="C81">
        <v>-1.8196367</v>
      </c>
      <c r="D81">
        <v>0.91332822999999996</v>
      </c>
      <c r="E81">
        <v>3.6248</v>
      </c>
      <c r="F81">
        <v>1.5782262</v>
      </c>
      <c r="H81">
        <f t="shared" si="5"/>
        <v>7.1488701700000004</v>
      </c>
      <c r="I81">
        <f t="shared" si="6"/>
        <v>6.3243013000000001</v>
      </c>
      <c r="J81">
        <f t="shared" si="7"/>
        <v>11.768738000000001</v>
      </c>
      <c r="K81">
        <f t="shared" si="8"/>
        <v>9.7221641999999999</v>
      </c>
      <c r="M81" t="s">
        <v>592</v>
      </c>
      <c r="N81">
        <v>0.15712499999999999</v>
      </c>
      <c r="O81">
        <f t="shared" si="9"/>
        <v>1</v>
      </c>
    </row>
    <row r="82" spans="1:15" x14ac:dyDescent="0.2">
      <c r="A82" t="s">
        <v>202</v>
      </c>
      <c r="B82">
        <v>-4.2618732000000001</v>
      </c>
      <c r="C82">
        <v>-4.0335425999999996</v>
      </c>
      <c r="D82">
        <v>-3.7256360000000002</v>
      </c>
      <c r="E82">
        <v>2.9383743</v>
      </c>
      <c r="F82">
        <v>2.9701852999999998</v>
      </c>
      <c r="H82">
        <f t="shared" si="5"/>
        <v>3.8820648000000002</v>
      </c>
      <c r="I82">
        <f t="shared" si="6"/>
        <v>4.1103954000000007</v>
      </c>
      <c r="J82">
        <f t="shared" si="7"/>
        <v>11.0823123</v>
      </c>
      <c r="K82">
        <f t="shared" si="8"/>
        <v>11.114123299999999</v>
      </c>
      <c r="M82" t="s">
        <v>593</v>
      </c>
      <c r="N82">
        <v>0.27232499999999998</v>
      </c>
      <c r="O82">
        <f t="shared" si="9"/>
        <v>1</v>
      </c>
    </row>
    <row r="83" spans="1:15" x14ac:dyDescent="0.2">
      <c r="A83" t="s">
        <v>203</v>
      </c>
      <c r="B83">
        <v>3.9656457999999999</v>
      </c>
      <c r="C83">
        <v>4.5476150000000004</v>
      </c>
      <c r="D83">
        <v>3.6198044</v>
      </c>
      <c r="E83">
        <v>2.2258203000000001</v>
      </c>
      <c r="F83">
        <v>1.1102004999999999</v>
      </c>
      <c r="H83">
        <f t="shared" si="5"/>
        <v>12.109583799999999</v>
      </c>
      <c r="I83">
        <f t="shared" si="6"/>
        <v>12.691553000000001</v>
      </c>
      <c r="J83">
        <f t="shared" si="7"/>
        <v>10.369758300000001</v>
      </c>
      <c r="K83">
        <f t="shared" si="8"/>
        <v>9.2541384999999998</v>
      </c>
      <c r="M83" t="s">
        <v>594</v>
      </c>
      <c r="N83">
        <v>-0.38506000000000001</v>
      </c>
      <c r="O83">
        <f t="shared" si="9"/>
        <v>1</v>
      </c>
    </row>
    <row r="84" spans="1:15" x14ac:dyDescent="0.2">
      <c r="A84" t="s">
        <v>204</v>
      </c>
      <c r="B84">
        <v>0.53166570000000002</v>
      </c>
      <c r="C84">
        <v>-0.66124939999999999</v>
      </c>
      <c r="D84">
        <v>1.6661570000000001</v>
      </c>
      <c r="E84">
        <v>1.8562426999999999</v>
      </c>
      <c r="F84">
        <v>0.24745631000000001</v>
      </c>
      <c r="H84">
        <f t="shared" si="5"/>
        <v>8.6756036999999999</v>
      </c>
      <c r="I84">
        <f t="shared" si="6"/>
        <v>7.4826886000000004</v>
      </c>
      <c r="J84">
        <f t="shared" si="7"/>
        <v>10.0001807</v>
      </c>
      <c r="K84">
        <f t="shared" si="8"/>
        <v>8.3913943100000008</v>
      </c>
      <c r="M84" t="s">
        <v>595</v>
      </c>
      <c r="N84">
        <v>0</v>
      </c>
      <c r="O84">
        <f t="shared" si="9"/>
        <v>0</v>
      </c>
    </row>
    <row r="85" spans="1:15" x14ac:dyDescent="0.2">
      <c r="A85" t="s">
        <v>205</v>
      </c>
      <c r="B85">
        <v>-1.6172690000000001</v>
      </c>
      <c r="C85">
        <v>-5.9753180000000003E-2</v>
      </c>
      <c r="D85">
        <v>0.70681185000000002</v>
      </c>
      <c r="E85">
        <v>-0.27951842999999998</v>
      </c>
      <c r="F85">
        <v>-1.1630476000000001</v>
      </c>
      <c r="H85">
        <f t="shared" si="5"/>
        <v>6.5266690000000001</v>
      </c>
      <c r="I85">
        <f t="shared" si="6"/>
        <v>8.0841848200000008</v>
      </c>
      <c r="J85">
        <f t="shared" si="7"/>
        <v>7.8644195700000008</v>
      </c>
      <c r="K85">
        <f t="shared" si="8"/>
        <v>6.9808903999999998</v>
      </c>
      <c r="M85" t="s">
        <v>512</v>
      </c>
      <c r="N85">
        <v>0</v>
      </c>
      <c r="O85">
        <f t="shared" si="9"/>
        <v>0</v>
      </c>
    </row>
    <row r="86" spans="1:15" x14ac:dyDescent="0.2">
      <c r="A86" t="s">
        <v>206</v>
      </c>
      <c r="B86">
        <v>2.5770650000000002</v>
      </c>
      <c r="C86">
        <v>0.88360214000000004</v>
      </c>
      <c r="D86">
        <v>1.4101996000000001</v>
      </c>
      <c r="E86">
        <v>2.0807557000000001</v>
      </c>
      <c r="F86">
        <v>0.66757447000000003</v>
      </c>
      <c r="H86">
        <f t="shared" si="5"/>
        <v>10.721003</v>
      </c>
      <c r="I86">
        <f t="shared" si="6"/>
        <v>9.027540140000001</v>
      </c>
      <c r="J86">
        <f t="shared" si="7"/>
        <v>10.2246937</v>
      </c>
      <c r="K86">
        <f t="shared" si="8"/>
        <v>8.8115124700000003</v>
      </c>
      <c r="M86" t="s">
        <v>595</v>
      </c>
      <c r="N86">
        <v>0</v>
      </c>
      <c r="O86">
        <f t="shared" si="9"/>
        <v>0</v>
      </c>
    </row>
    <row r="87" spans="1:15" x14ac:dyDescent="0.2">
      <c r="A87" t="s">
        <v>207</v>
      </c>
      <c r="B87">
        <v>-2.2742762999999999</v>
      </c>
      <c r="C87">
        <v>-2.7564365999999998</v>
      </c>
      <c r="D87">
        <v>2.6970532</v>
      </c>
      <c r="E87">
        <v>1.8789431999999999</v>
      </c>
      <c r="F87">
        <v>0.95772994</v>
      </c>
      <c r="H87">
        <f t="shared" si="5"/>
        <v>5.8696617</v>
      </c>
      <c r="I87">
        <f t="shared" si="6"/>
        <v>5.3875014000000006</v>
      </c>
      <c r="J87">
        <f t="shared" si="7"/>
        <v>10.0228812</v>
      </c>
      <c r="K87">
        <f t="shared" si="8"/>
        <v>9.1016679400000005</v>
      </c>
      <c r="M87" t="s">
        <v>596</v>
      </c>
      <c r="N87">
        <v>0</v>
      </c>
      <c r="O87">
        <f t="shared" si="9"/>
        <v>0</v>
      </c>
    </row>
    <row r="88" spans="1:15" x14ac:dyDescent="0.2">
      <c r="A88" t="s">
        <v>208</v>
      </c>
      <c r="B88">
        <v>-4.4028070000000001</v>
      </c>
      <c r="C88">
        <v>-5.1836739999999999</v>
      </c>
      <c r="D88">
        <v>-2.5406806</v>
      </c>
      <c r="E88">
        <v>-4.0937539999999997</v>
      </c>
      <c r="F88">
        <v>-4.2878027000000003</v>
      </c>
      <c r="H88">
        <f t="shared" si="5"/>
        <v>3.7411310000000002</v>
      </c>
      <c r="I88">
        <f t="shared" si="6"/>
        <v>2.9602640000000005</v>
      </c>
      <c r="J88">
        <f t="shared" si="7"/>
        <v>4.0501840000000007</v>
      </c>
      <c r="K88">
        <f t="shared" si="8"/>
        <v>3.8561353</v>
      </c>
      <c r="M88" t="s">
        <v>569</v>
      </c>
      <c r="N88">
        <v>0</v>
      </c>
      <c r="O88">
        <f t="shared" si="9"/>
        <v>0</v>
      </c>
    </row>
    <row r="89" spans="1:15" x14ac:dyDescent="0.2">
      <c r="A89" t="s">
        <v>209</v>
      </c>
      <c r="B89">
        <v>1.6803079999999999</v>
      </c>
      <c r="C89">
        <v>1.0740898999999999</v>
      </c>
      <c r="D89">
        <v>2.2282924999999998</v>
      </c>
      <c r="E89">
        <v>4.3191569999999997</v>
      </c>
      <c r="F89">
        <v>2.4353886</v>
      </c>
      <c r="H89">
        <f t="shared" si="5"/>
        <v>9.8242460000000005</v>
      </c>
      <c r="I89">
        <f t="shared" si="6"/>
        <v>9.2180279000000009</v>
      </c>
      <c r="J89">
        <f t="shared" si="7"/>
        <v>12.463094999999999</v>
      </c>
      <c r="K89">
        <f t="shared" si="8"/>
        <v>10.5793266</v>
      </c>
      <c r="M89" t="s">
        <v>597</v>
      </c>
      <c r="N89">
        <v>0</v>
      </c>
      <c r="O89">
        <f t="shared" si="9"/>
        <v>0</v>
      </c>
    </row>
    <row r="90" spans="1:15" x14ac:dyDescent="0.2">
      <c r="A90" t="s">
        <v>210</v>
      </c>
      <c r="B90">
        <v>0.81974672999999998</v>
      </c>
      <c r="C90">
        <v>1.1953104999999999</v>
      </c>
      <c r="D90">
        <v>9.0005129999999998</v>
      </c>
      <c r="E90">
        <v>1.4604467999999999</v>
      </c>
      <c r="F90">
        <v>-0.13390714000000001</v>
      </c>
      <c r="H90">
        <f t="shared" si="5"/>
        <v>8.9636847300000007</v>
      </c>
      <c r="I90">
        <f t="shared" si="6"/>
        <v>9.3392485000000001</v>
      </c>
      <c r="J90">
        <f t="shared" si="7"/>
        <v>9.6043848000000001</v>
      </c>
      <c r="K90">
        <f t="shared" si="8"/>
        <v>8.0100308600000005</v>
      </c>
      <c r="M90" t="s">
        <v>596</v>
      </c>
      <c r="N90">
        <v>0</v>
      </c>
      <c r="O90">
        <f t="shared" si="9"/>
        <v>0</v>
      </c>
    </row>
    <row r="91" spans="1:15" x14ac:dyDescent="0.2">
      <c r="A91" t="s">
        <v>211</v>
      </c>
      <c r="B91">
        <v>-2.6633589999999998</v>
      </c>
      <c r="C91">
        <v>-1.9880245000000001</v>
      </c>
      <c r="D91">
        <v>2.0719712000000001</v>
      </c>
      <c r="E91">
        <v>-2.4924054</v>
      </c>
      <c r="F91">
        <v>-2.4442558000000001</v>
      </c>
      <c r="H91">
        <f t="shared" si="5"/>
        <v>5.4805790000000005</v>
      </c>
      <c r="I91">
        <f t="shared" si="6"/>
        <v>6.1559135000000005</v>
      </c>
      <c r="J91">
        <f t="shared" si="7"/>
        <v>5.6515326000000004</v>
      </c>
      <c r="K91">
        <f t="shared" si="8"/>
        <v>5.6996821999999998</v>
      </c>
      <c r="M91" t="s">
        <v>598</v>
      </c>
      <c r="N91">
        <v>0</v>
      </c>
      <c r="O91">
        <f t="shared" si="9"/>
        <v>0</v>
      </c>
    </row>
    <row r="92" spans="1:15" x14ac:dyDescent="0.2">
      <c r="A92" t="s">
        <v>212</v>
      </c>
      <c r="B92">
        <v>3.8826508999999998</v>
      </c>
      <c r="C92">
        <v>4.1931542999999998</v>
      </c>
      <c r="D92">
        <v>9.0765969999999996</v>
      </c>
      <c r="E92">
        <v>-0.93000424000000004</v>
      </c>
      <c r="F92">
        <v>-0.26851934</v>
      </c>
      <c r="H92">
        <f t="shared" si="5"/>
        <v>12.0265889</v>
      </c>
      <c r="I92">
        <f t="shared" si="6"/>
        <v>12.3370923</v>
      </c>
      <c r="J92">
        <f t="shared" si="7"/>
        <v>7.2139337600000006</v>
      </c>
      <c r="K92">
        <f t="shared" si="8"/>
        <v>7.8754186600000002</v>
      </c>
      <c r="M92" t="s">
        <v>470</v>
      </c>
      <c r="N92">
        <v>0</v>
      </c>
      <c r="O92">
        <f t="shared" si="9"/>
        <v>0</v>
      </c>
    </row>
    <row r="93" spans="1:15" x14ac:dyDescent="0.2">
      <c r="A93" t="s">
        <v>213</v>
      </c>
      <c r="B93">
        <v>-2.5351129999999999</v>
      </c>
      <c r="C93">
        <v>-2.6788156000000001</v>
      </c>
      <c r="D93">
        <v>-2.8998628000000002</v>
      </c>
      <c r="E93">
        <v>-1.4668736</v>
      </c>
      <c r="F93">
        <v>-1.1998</v>
      </c>
      <c r="H93">
        <f t="shared" si="5"/>
        <v>5.6088250000000004</v>
      </c>
      <c r="I93">
        <f t="shared" si="6"/>
        <v>5.4651224000000003</v>
      </c>
      <c r="J93">
        <f t="shared" si="7"/>
        <v>6.6770644000000008</v>
      </c>
      <c r="K93">
        <f t="shared" si="8"/>
        <v>6.9441380000000006</v>
      </c>
      <c r="M93" t="s">
        <v>599</v>
      </c>
      <c r="N93">
        <v>0</v>
      </c>
      <c r="O93">
        <f t="shared" si="9"/>
        <v>0</v>
      </c>
    </row>
    <row r="94" spans="1:15" x14ac:dyDescent="0.2">
      <c r="A94" t="s">
        <v>214</v>
      </c>
      <c r="B94">
        <v>-1.1048709999999999</v>
      </c>
      <c r="C94">
        <v>-0.84820329999999999</v>
      </c>
      <c r="D94">
        <v>2.7471999999999999</v>
      </c>
      <c r="E94">
        <v>-6.546367</v>
      </c>
      <c r="F94">
        <v>-7.4855365999999997</v>
      </c>
      <c r="H94">
        <f t="shared" si="5"/>
        <v>7.0390670000000002</v>
      </c>
      <c r="I94">
        <f t="shared" si="6"/>
        <v>7.2957347000000006</v>
      </c>
      <c r="J94">
        <f t="shared" si="7"/>
        <v>1.5975710000000003</v>
      </c>
      <c r="K94">
        <f t="shared" si="8"/>
        <v>0.65840140000000069</v>
      </c>
      <c r="M94" t="s">
        <v>600</v>
      </c>
      <c r="N94">
        <v>0</v>
      </c>
      <c r="O94">
        <f t="shared" si="9"/>
        <v>0</v>
      </c>
    </row>
    <row r="95" spans="1:15" x14ac:dyDescent="0.2">
      <c r="A95" t="s">
        <v>215</v>
      </c>
      <c r="B95">
        <v>-5.3977027</v>
      </c>
      <c r="C95">
        <v>-4.8739242999999997</v>
      </c>
      <c r="D95">
        <v>-1.4588397</v>
      </c>
      <c r="E95">
        <v>-6.9305196000000002</v>
      </c>
      <c r="F95">
        <v>-6.759468</v>
      </c>
      <c r="H95">
        <f t="shared" si="5"/>
        <v>2.7462353000000004</v>
      </c>
      <c r="I95">
        <f t="shared" si="6"/>
        <v>3.2700137000000007</v>
      </c>
      <c r="J95">
        <f t="shared" si="7"/>
        <v>1.2134184000000001</v>
      </c>
      <c r="K95">
        <f t="shared" si="8"/>
        <v>1.3844700000000003</v>
      </c>
      <c r="M95" t="s">
        <v>601</v>
      </c>
      <c r="N95">
        <v>0</v>
      </c>
      <c r="O95">
        <f t="shared" si="9"/>
        <v>0</v>
      </c>
    </row>
    <row r="96" spans="1:15" x14ac:dyDescent="0.2">
      <c r="A96" t="s">
        <v>216</v>
      </c>
      <c r="B96">
        <v>4.0243415999999996</v>
      </c>
      <c r="C96">
        <v>4.6340016999999998</v>
      </c>
      <c r="D96">
        <v>7.7997173999999996</v>
      </c>
      <c r="E96">
        <v>-1.7720617999999999</v>
      </c>
      <c r="F96">
        <v>-2.8700047</v>
      </c>
      <c r="H96">
        <f t="shared" si="5"/>
        <v>12.1682796</v>
      </c>
      <c r="I96">
        <f t="shared" si="6"/>
        <v>12.777939700000001</v>
      </c>
      <c r="J96">
        <f t="shared" si="7"/>
        <v>6.3718762000000009</v>
      </c>
      <c r="K96">
        <f t="shared" si="8"/>
        <v>5.2739333000000004</v>
      </c>
      <c r="M96" t="s">
        <v>602</v>
      </c>
      <c r="N96">
        <v>0</v>
      </c>
      <c r="O96">
        <f t="shared" si="9"/>
        <v>0</v>
      </c>
    </row>
    <row r="97" spans="1:15" x14ac:dyDescent="0.2">
      <c r="A97" t="s">
        <v>217</v>
      </c>
      <c r="B97">
        <v>0.76757823999999997</v>
      </c>
      <c r="C97">
        <v>0.30969685000000002</v>
      </c>
      <c r="D97">
        <v>2.3901987</v>
      </c>
      <c r="E97">
        <v>-1.9575450000000001</v>
      </c>
      <c r="F97">
        <v>-1.6091833</v>
      </c>
      <c r="H97">
        <f t="shared" si="5"/>
        <v>8.911516240000001</v>
      </c>
      <c r="I97">
        <f t="shared" si="6"/>
        <v>8.4536348500000003</v>
      </c>
      <c r="J97">
        <f t="shared" si="7"/>
        <v>6.1863930000000007</v>
      </c>
      <c r="K97">
        <f t="shared" si="8"/>
        <v>6.5347547000000006</v>
      </c>
      <c r="M97" t="s">
        <v>603</v>
      </c>
      <c r="N97">
        <v>0</v>
      </c>
      <c r="O97">
        <f t="shared" si="9"/>
        <v>0</v>
      </c>
    </row>
    <row r="98" spans="1:15" x14ac:dyDescent="0.2">
      <c r="A98" t="s">
        <v>218</v>
      </c>
      <c r="B98">
        <v>-4.6768669999999997</v>
      </c>
      <c r="C98">
        <v>-3.5138880000000001</v>
      </c>
      <c r="D98">
        <v>-1.6187412999999999</v>
      </c>
      <c r="E98">
        <v>-0.31118757000000002</v>
      </c>
      <c r="F98">
        <v>-0.27314137999999999</v>
      </c>
      <c r="H98">
        <f t="shared" si="5"/>
        <v>3.4670710000000007</v>
      </c>
      <c r="I98">
        <f t="shared" si="6"/>
        <v>4.6300500000000007</v>
      </c>
      <c r="J98">
        <f t="shared" si="7"/>
        <v>7.8327504299999999</v>
      </c>
      <c r="K98">
        <f t="shared" si="8"/>
        <v>7.8707966200000001</v>
      </c>
      <c r="M98" t="s">
        <v>602</v>
      </c>
      <c r="N98">
        <v>0</v>
      </c>
      <c r="O98">
        <f t="shared" si="9"/>
        <v>0</v>
      </c>
    </row>
    <row r="99" spans="1:15" x14ac:dyDescent="0.2">
      <c r="A99" t="s">
        <v>219</v>
      </c>
      <c r="B99">
        <v>5.7995295999999996</v>
      </c>
      <c r="C99">
        <v>6.3871229999999999</v>
      </c>
      <c r="D99">
        <v>6.4050516999999996</v>
      </c>
      <c r="E99">
        <v>-2.3005080000000002</v>
      </c>
      <c r="F99">
        <v>-2.9532828000000002</v>
      </c>
      <c r="H99">
        <f t="shared" si="5"/>
        <v>13.9434676</v>
      </c>
      <c r="I99">
        <f t="shared" si="6"/>
        <v>14.531061000000001</v>
      </c>
      <c r="J99">
        <f t="shared" si="7"/>
        <v>5.8434299999999997</v>
      </c>
      <c r="K99">
        <f t="shared" si="8"/>
        <v>5.1906552000000001</v>
      </c>
      <c r="M99" t="s">
        <v>548</v>
      </c>
      <c r="N99">
        <v>-0.2732</v>
      </c>
      <c r="O99">
        <f t="shared" si="9"/>
        <v>1</v>
      </c>
    </row>
    <row r="100" spans="1:15" x14ac:dyDescent="0.2">
      <c r="A100" t="s">
        <v>220</v>
      </c>
      <c r="B100">
        <v>-4.4721710000000003</v>
      </c>
      <c r="C100">
        <v>-4.8360050000000001</v>
      </c>
      <c r="D100">
        <v>-2.6727967000000001</v>
      </c>
      <c r="E100">
        <v>-5.4034814999999998</v>
      </c>
      <c r="F100">
        <v>-4.928331</v>
      </c>
      <c r="H100">
        <f t="shared" si="5"/>
        <v>3.671767</v>
      </c>
      <c r="I100">
        <f t="shared" si="6"/>
        <v>3.3079330000000002</v>
      </c>
      <c r="J100">
        <f t="shared" si="7"/>
        <v>2.7404565000000005</v>
      </c>
      <c r="K100">
        <f t="shared" si="8"/>
        <v>3.2156070000000003</v>
      </c>
      <c r="M100" t="s">
        <v>604</v>
      </c>
      <c r="N100">
        <v>0</v>
      </c>
      <c r="O100">
        <f t="shared" si="9"/>
        <v>0</v>
      </c>
    </row>
    <row r="101" spans="1:15" x14ac:dyDescent="0.2">
      <c r="A101" t="s">
        <v>221</v>
      </c>
      <c r="B101">
        <v>2.2754276</v>
      </c>
      <c r="C101">
        <v>2.9081028</v>
      </c>
      <c r="D101">
        <v>3.8098182999999999</v>
      </c>
      <c r="E101">
        <v>-6.6490830000000001E-2</v>
      </c>
      <c r="F101">
        <v>-0.15394652</v>
      </c>
      <c r="H101">
        <f t="shared" si="5"/>
        <v>10.419365600000001</v>
      </c>
      <c r="I101">
        <f t="shared" si="6"/>
        <v>11.0520408</v>
      </c>
      <c r="J101">
        <f t="shared" si="7"/>
        <v>8.077447170000001</v>
      </c>
      <c r="K101">
        <f t="shared" si="8"/>
        <v>7.9899914800000005</v>
      </c>
      <c r="M101" t="s">
        <v>588</v>
      </c>
      <c r="N101">
        <v>0</v>
      </c>
      <c r="O101">
        <f t="shared" si="9"/>
        <v>0</v>
      </c>
    </row>
    <row r="102" spans="1:15" x14ac:dyDescent="0.2">
      <c r="A102" t="s">
        <v>222</v>
      </c>
      <c r="B102">
        <v>3.4988853999999998</v>
      </c>
      <c r="C102">
        <v>3.6580474000000001</v>
      </c>
      <c r="D102">
        <v>6.2464643000000004</v>
      </c>
      <c r="E102">
        <v>-1.3301658999999999</v>
      </c>
      <c r="F102">
        <v>-1.7102432999999999</v>
      </c>
      <c r="H102">
        <f t="shared" si="5"/>
        <v>11.642823400000001</v>
      </c>
      <c r="I102">
        <f t="shared" si="6"/>
        <v>11.8019854</v>
      </c>
      <c r="J102">
        <f t="shared" si="7"/>
        <v>6.8137721000000004</v>
      </c>
      <c r="K102">
        <f t="shared" si="8"/>
        <v>6.4336947000000002</v>
      </c>
      <c r="M102" t="s">
        <v>486</v>
      </c>
      <c r="N102">
        <v>0.36120000000000002</v>
      </c>
      <c r="O102">
        <f t="shared" si="9"/>
        <v>1</v>
      </c>
    </row>
    <row r="103" spans="1:15" x14ac:dyDescent="0.2">
      <c r="A103" t="s">
        <v>223</v>
      </c>
      <c r="B103">
        <v>7.7668929999999996</v>
      </c>
      <c r="C103">
        <v>9.6150319999999994</v>
      </c>
      <c r="D103">
        <v>7.8433374999999996</v>
      </c>
      <c r="E103">
        <v>4.5065600000000003</v>
      </c>
      <c r="F103">
        <v>3.7764354</v>
      </c>
      <c r="H103">
        <f t="shared" si="5"/>
        <v>15.910831</v>
      </c>
      <c r="I103">
        <f t="shared" si="6"/>
        <v>17.758969999999998</v>
      </c>
      <c r="J103">
        <f t="shared" si="7"/>
        <v>12.650498000000001</v>
      </c>
      <c r="K103">
        <f t="shared" si="8"/>
        <v>11.920373400000001</v>
      </c>
      <c r="M103" t="s">
        <v>605</v>
      </c>
      <c r="N103">
        <v>0.36004999999999998</v>
      </c>
      <c r="O103">
        <f t="shared" si="9"/>
        <v>1</v>
      </c>
    </row>
    <row r="104" spans="1:15" x14ac:dyDescent="0.2">
      <c r="A104" t="s">
        <v>224</v>
      </c>
      <c r="B104">
        <v>5.7708944999999998</v>
      </c>
      <c r="C104">
        <v>6.6516104</v>
      </c>
      <c r="D104">
        <v>3.7034120000000001</v>
      </c>
      <c r="E104">
        <v>1.8173067999999999</v>
      </c>
      <c r="F104">
        <v>1.8253372999999999</v>
      </c>
      <c r="H104">
        <f t="shared" si="5"/>
        <v>13.914832499999999</v>
      </c>
      <c r="I104">
        <f t="shared" si="6"/>
        <v>14.795548400000001</v>
      </c>
      <c r="J104">
        <f t="shared" si="7"/>
        <v>9.9612447999999993</v>
      </c>
      <c r="K104">
        <f t="shared" si="8"/>
        <v>9.9692752999999996</v>
      </c>
      <c r="M104" t="s">
        <v>606</v>
      </c>
      <c r="N104">
        <v>-9.2799999999999994E-2</v>
      </c>
      <c r="O104">
        <f t="shared" si="9"/>
        <v>1</v>
      </c>
    </row>
    <row r="105" spans="1:15" x14ac:dyDescent="0.2">
      <c r="A105" t="s">
        <v>225</v>
      </c>
      <c r="B105">
        <v>1.0937824</v>
      </c>
      <c r="C105">
        <v>0.73922120000000002</v>
      </c>
      <c r="D105">
        <v>2.9985046</v>
      </c>
      <c r="E105">
        <v>-0.40851324999999999</v>
      </c>
      <c r="F105">
        <v>-0.83125590000000005</v>
      </c>
      <c r="H105">
        <f t="shared" si="5"/>
        <v>9.2377204000000006</v>
      </c>
      <c r="I105">
        <f t="shared" si="6"/>
        <v>8.8831591999999997</v>
      </c>
      <c r="J105">
        <f t="shared" si="7"/>
        <v>7.73542475</v>
      </c>
      <c r="K105">
        <f t="shared" si="8"/>
        <v>7.3126821</v>
      </c>
      <c r="M105" t="s">
        <v>607</v>
      </c>
      <c r="N105">
        <v>0</v>
      </c>
      <c r="O105">
        <f t="shared" si="9"/>
        <v>0</v>
      </c>
    </row>
    <row r="106" spans="1:15" x14ac:dyDescent="0.2">
      <c r="A106" t="s">
        <v>226</v>
      </c>
      <c r="B106">
        <v>-4.6547460000000003</v>
      </c>
      <c r="C106">
        <v>-4.9889096999999998</v>
      </c>
      <c r="D106">
        <v>-1.4131868000000001</v>
      </c>
      <c r="E106">
        <v>2.0772533000000002</v>
      </c>
      <c r="F106">
        <v>1.6752796999999999</v>
      </c>
      <c r="H106">
        <f t="shared" si="5"/>
        <v>3.4891920000000001</v>
      </c>
      <c r="I106">
        <f t="shared" si="6"/>
        <v>3.1550283000000006</v>
      </c>
      <c r="J106">
        <f t="shared" si="7"/>
        <v>10.221191300000001</v>
      </c>
      <c r="K106">
        <f t="shared" si="8"/>
        <v>9.8192176999999994</v>
      </c>
      <c r="M106" t="s">
        <v>608</v>
      </c>
      <c r="N106">
        <v>0</v>
      </c>
      <c r="O106">
        <f t="shared" si="9"/>
        <v>0</v>
      </c>
    </row>
    <row r="107" spans="1:15" x14ac:dyDescent="0.2">
      <c r="A107" t="s">
        <v>227</v>
      </c>
      <c r="B107">
        <v>-2.6570860000000001</v>
      </c>
      <c r="C107">
        <v>-2.9512364999999998</v>
      </c>
      <c r="D107">
        <v>2.0159916999999998</v>
      </c>
      <c r="E107">
        <v>-2.5700872000000001</v>
      </c>
      <c r="F107">
        <v>-3.8228984000000001</v>
      </c>
      <c r="H107">
        <f t="shared" si="5"/>
        <v>5.4868520000000007</v>
      </c>
      <c r="I107">
        <f t="shared" si="6"/>
        <v>5.1927015000000001</v>
      </c>
      <c r="J107">
        <f t="shared" si="7"/>
        <v>5.5738508000000007</v>
      </c>
      <c r="K107">
        <f t="shared" si="8"/>
        <v>4.3210396000000006</v>
      </c>
      <c r="M107" t="s">
        <v>609</v>
      </c>
      <c r="N107">
        <v>0</v>
      </c>
      <c r="O107">
        <f t="shared" si="9"/>
        <v>0</v>
      </c>
    </row>
    <row r="108" spans="1:15" x14ac:dyDescent="0.2">
      <c r="A108" t="s">
        <v>228</v>
      </c>
      <c r="B108">
        <v>-0.34714096999999999</v>
      </c>
      <c r="C108">
        <v>-1.702596</v>
      </c>
      <c r="D108">
        <v>1.8593111</v>
      </c>
      <c r="E108">
        <v>-3.0128694</v>
      </c>
      <c r="F108">
        <v>-2.4983764000000002</v>
      </c>
      <c r="H108">
        <f t="shared" si="5"/>
        <v>7.7967970300000005</v>
      </c>
      <c r="I108">
        <f t="shared" si="6"/>
        <v>6.4413420000000006</v>
      </c>
      <c r="J108">
        <f t="shared" si="7"/>
        <v>5.1310686000000008</v>
      </c>
      <c r="K108">
        <f t="shared" si="8"/>
        <v>5.6455616000000006</v>
      </c>
      <c r="M108" t="s">
        <v>610</v>
      </c>
      <c r="N108">
        <v>-0.51060000000000005</v>
      </c>
      <c r="O108">
        <f t="shared" si="9"/>
        <v>1</v>
      </c>
    </row>
    <row r="109" spans="1:15" x14ac:dyDescent="0.2">
      <c r="A109" t="s">
        <v>229</v>
      </c>
      <c r="B109">
        <v>-0.71951973000000002</v>
      </c>
      <c r="C109">
        <v>-0.83463739999999997</v>
      </c>
      <c r="D109">
        <v>3.7596072999999999</v>
      </c>
      <c r="E109">
        <v>-2.6667546999999998</v>
      </c>
      <c r="F109">
        <v>-4.4426670000000001</v>
      </c>
      <c r="H109">
        <f t="shared" si="5"/>
        <v>7.4244182700000003</v>
      </c>
      <c r="I109">
        <f t="shared" si="6"/>
        <v>7.3093006000000003</v>
      </c>
      <c r="J109">
        <f t="shared" si="7"/>
        <v>5.4771833000000001</v>
      </c>
      <c r="K109">
        <f t="shared" si="8"/>
        <v>3.7012710000000002</v>
      </c>
      <c r="M109" t="s">
        <v>551</v>
      </c>
      <c r="N109">
        <v>0.39134999999999998</v>
      </c>
      <c r="O109">
        <f t="shared" si="9"/>
        <v>1</v>
      </c>
    </row>
    <row r="110" spans="1:15" x14ac:dyDescent="0.2">
      <c r="A110" t="s">
        <v>230</v>
      </c>
      <c r="B110">
        <v>-1.4315118</v>
      </c>
      <c r="C110">
        <v>-2.4923283999999999</v>
      </c>
      <c r="D110">
        <v>5.2442710000000003</v>
      </c>
      <c r="E110">
        <v>5.0963589999999996</v>
      </c>
      <c r="F110">
        <v>3.9864798000000001</v>
      </c>
      <c r="H110">
        <f t="shared" si="5"/>
        <v>6.7124262000000003</v>
      </c>
      <c r="I110">
        <f t="shared" si="6"/>
        <v>5.6516096000000005</v>
      </c>
      <c r="J110">
        <f t="shared" si="7"/>
        <v>13.240297</v>
      </c>
      <c r="K110">
        <f t="shared" si="8"/>
        <v>12.1304178</v>
      </c>
      <c r="M110" t="s">
        <v>588</v>
      </c>
      <c r="N110">
        <v>0</v>
      </c>
      <c r="O110">
        <f t="shared" si="9"/>
        <v>0</v>
      </c>
    </row>
    <row r="111" spans="1:15" x14ac:dyDescent="0.2">
      <c r="A111" t="s">
        <v>231</v>
      </c>
      <c r="B111">
        <v>-2.9179702000000001</v>
      </c>
      <c r="C111">
        <v>-3.0202619999999998</v>
      </c>
      <c r="D111">
        <v>0.41053337000000001</v>
      </c>
      <c r="E111">
        <v>-3.3806721999999998</v>
      </c>
      <c r="F111">
        <v>-2.7644749000000002</v>
      </c>
      <c r="H111">
        <f t="shared" si="5"/>
        <v>5.2259678000000003</v>
      </c>
      <c r="I111">
        <f t="shared" si="6"/>
        <v>5.1236760000000006</v>
      </c>
      <c r="J111">
        <f t="shared" si="7"/>
        <v>4.763265800000001</v>
      </c>
      <c r="K111">
        <f t="shared" si="8"/>
        <v>5.3794631000000006</v>
      </c>
      <c r="M111" t="s">
        <v>569</v>
      </c>
      <c r="N111">
        <v>0</v>
      </c>
      <c r="O111">
        <f t="shared" si="9"/>
        <v>0</v>
      </c>
    </row>
    <row r="112" spans="1:15" x14ac:dyDescent="0.2">
      <c r="A112" t="s">
        <v>232</v>
      </c>
      <c r="B112">
        <v>2.3599374000000002</v>
      </c>
      <c r="C112">
        <v>0.36549114999999999</v>
      </c>
      <c r="D112">
        <v>3.5950489999999999</v>
      </c>
      <c r="E112">
        <v>-4.4549469999999998</v>
      </c>
      <c r="F112">
        <v>-5.0428699999999997</v>
      </c>
      <c r="H112">
        <f t="shared" si="5"/>
        <v>10.5038754</v>
      </c>
      <c r="I112">
        <f t="shared" si="6"/>
        <v>8.5094291500000008</v>
      </c>
      <c r="J112">
        <f t="shared" si="7"/>
        <v>3.6889910000000006</v>
      </c>
      <c r="K112">
        <f t="shared" si="8"/>
        <v>3.1010680000000006</v>
      </c>
      <c r="M112" t="s">
        <v>600</v>
      </c>
      <c r="N112">
        <v>0</v>
      </c>
      <c r="O112">
        <f t="shared" si="9"/>
        <v>0</v>
      </c>
    </row>
    <row r="113" spans="1:15" x14ac:dyDescent="0.2">
      <c r="A113" t="s">
        <v>233</v>
      </c>
      <c r="B113">
        <v>2.4764137000000002</v>
      </c>
      <c r="C113">
        <v>1.4982234999999999</v>
      </c>
      <c r="D113">
        <v>3.4729003999999999</v>
      </c>
      <c r="E113">
        <v>-1.1252515000000001</v>
      </c>
      <c r="F113">
        <v>-1.2332041</v>
      </c>
      <c r="H113">
        <f t="shared" si="5"/>
        <v>10.620351700000001</v>
      </c>
      <c r="I113">
        <f t="shared" si="6"/>
        <v>9.6421615000000003</v>
      </c>
      <c r="J113">
        <f t="shared" si="7"/>
        <v>7.0186865000000003</v>
      </c>
      <c r="K113">
        <f t="shared" si="8"/>
        <v>6.9107339000000003</v>
      </c>
      <c r="M113" t="s">
        <v>611</v>
      </c>
      <c r="N113">
        <v>0</v>
      </c>
      <c r="O113">
        <f t="shared" si="9"/>
        <v>0</v>
      </c>
    </row>
    <row r="114" spans="1:15" x14ac:dyDescent="0.2">
      <c r="A114" t="s">
        <v>234</v>
      </c>
      <c r="B114">
        <v>0.123104095</v>
      </c>
      <c r="C114">
        <v>-0.50498790000000005</v>
      </c>
      <c r="D114">
        <v>2.7127504</v>
      </c>
      <c r="E114">
        <v>-3.9231237999999999</v>
      </c>
      <c r="F114">
        <v>-2.9168495999999999</v>
      </c>
      <c r="H114">
        <f t="shared" si="5"/>
        <v>8.2670420950000008</v>
      </c>
      <c r="I114">
        <f t="shared" si="6"/>
        <v>7.6389501000000006</v>
      </c>
      <c r="J114">
        <f t="shared" si="7"/>
        <v>4.2208142000000004</v>
      </c>
      <c r="K114">
        <f t="shared" si="8"/>
        <v>5.2270884000000004</v>
      </c>
      <c r="M114" t="s">
        <v>567</v>
      </c>
      <c r="N114">
        <v>0.39134999999999998</v>
      </c>
      <c r="O114">
        <f t="shared" si="9"/>
        <v>1</v>
      </c>
    </row>
    <row r="115" spans="1:15" x14ac:dyDescent="0.2">
      <c r="A115" t="s">
        <v>235</v>
      </c>
      <c r="B115">
        <v>-4.1315846000000001</v>
      </c>
      <c r="C115">
        <v>-4.2122593000000004</v>
      </c>
      <c r="D115">
        <v>3.0978574999999999</v>
      </c>
      <c r="E115">
        <v>-3.0171098999999999</v>
      </c>
      <c r="F115">
        <v>-1.8961858</v>
      </c>
      <c r="H115">
        <f t="shared" si="5"/>
        <v>4.0123534000000003</v>
      </c>
      <c r="I115">
        <f t="shared" si="6"/>
        <v>3.9316787</v>
      </c>
      <c r="J115">
        <f t="shared" si="7"/>
        <v>5.1268281000000009</v>
      </c>
      <c r="K115">
        <f t="shared" si="8"/>
        <v>6.2477522000000008</v>
      </c>
      <c r="M115" t="s">
        <v>612</v>
      </c>
      <c r="N115">
        <v>0</v>
      </c>
      <c r="O115">
        <f t="shared" si="9"/>
        <v>0</v>
      </c>
    </row>
    <row r="116" spans="1:15" x14ac:dyDescent="0.2">
      <c r="A116" t="s">
        <v>236</v>
      </c>
      <c r="B116">
        <v>-5.0431074999999996</v>
      </c>
      <c r="C116">
        <v>-3.8642341999999998</v>
      </c>
      <c r="D116">
        <v>-1.0628905</v>
      </c>
      <c r="E116">
        <v>-1.4226890000000001</v>
      </c>
      <c r="F116">
        <v>-1.5162827000000001</v>
      </c>
      <c r="H116">
        <f t="shared" si="5"/>
        <v>3.1008305000000007</v>
      </c>
      <c r="I116">
        <f t="shared" si="6"/>
        <v>4.2797038000000001</v>
      </c>
      <c r="J116">
        <f t="shared" si="7"/>
        <v>6.7212490000000003</v>
      </c>
      <c r="K116">
        <f t="shared" si="8"/>
        <v>6.6276553000000007</v>
      </c>
      <c r="M116" t="s">
        <v>613</v>
      </c>
      <c r="N116">
        <v>0</v>
      </c>
      <c r="O116">
        <f t="shared" si="9"/>
        <v>0</v>
      </c>
    </row>
    <row r="117" spans="1:15" x14ac:dyDescent="0.2">
      <c r="A117" t="s">
        <v>237</v>
      </c>
      <c r="B117">
        <v>4.2851043000000004</v>
      </c>
      <c r="C117">
        <v>4.4294634000000004</v>
      </c>
      <c r="D117">
        <v>3.5407161999999999</v>
      </c>
      <c r="E117">
        <v>4.7853044999999996</v>
      </c>
      <c r="F117">
        <v>3.9542994</v>
      </c>
      <c r="H117">
        <f t="shared" si="5"/>
        <v>12.429042300000001</v>
      </c>
      <c r="I117">
        <f t="shared" si="6"/>
        <v>12.573401400000002</v>
      </c>
      <c r="J117">
        <f t="shared" si="7"/>
        <v>12.929242500000001</v>
      </c>
      <c r="K117">
        <f t="shared" si="8"/>
        <v>12.0982374</v>
      </c>
      <c r="M117" t="s">
        <v>588</v>
      </c>
      <c r="N117">
        <v>0</v>
      </c>
      <c r="O117">
        <f t="shared" si="9"/>
        <v>0</v>
      </c>
    </row>
    <row r="118" spans="1:15" x14ac:dyDescent="0.2">
      <c r="A118" t="s">
        <v>238</v>
      </c>
      <c r="B118">
        <v>-1.5308416</v>
      </c>
      <c r="C118">
        <v>-1.2643530000000001</v>
      </c>
      <c r="D118">
        <v>2.0912706999999999E-2</v>
      </c>
      <c r="E118">
        <v>-0.91080410000000001</v>
      </c>
      <c r="F118">
        <v>-1.1931022</v>
      </c>
      <c r="H118">
        <f t="shared" si="5"/>
        <v>6.6130963999999999</v>
      </c>
      <c r="I118">
        <f t="shared" si="6"/>
        <v>6.8795850000000005</v>
      </c>
      <c r="J118">
        <f t="shared" si="7"/>
        <v>7.2331339000000003</v>
      </c>
      <c r="K118">
        <f t="shared" si="8"/>
        <v>6.9508358000000001</v>
      </c>
      <c r="M118" t="s">
        <v>614</v>
      </c>
      <c r="N118">
        <v>0</v>
      </c>
      <c r="O118">
        <f t="shared" si="9"/>
        <v>0</v>
      </c>
    </row>
    <row r="119" spans="1:15" x14ac:dyDescent="0.2">
      <c r="A119" t="s">
        <v>237</v>
      </c>
      <c r="B119">
        <v>4.2851043000000004</v>
      </c>
      <c r="C119">
        <v>4.4294634000000004</v>
      </c>
      <c r="D119">
        <v>3.5407161999999999</v>
      </c>
      <c r="E119">
        <v>4.7853044999999996</v>
      </c>
      <c r="F119">
        <v>3.9542994</v>
      </c>
      <c r="H119">
        <f t="shared" si="5"/>
        <v>12.429042300000001</v>
      </c>
      <c r="I119">
        <f t="shared" si="6"/>
        <v>12.573401400000002</v>
      </c>
      <c r="J119">
        <f t="shared" si="7"/>
        <v>12.929242500000001</v>
      </c>
      <c r="K119">
        <f t="shared" si="8"/>
        <v>12.0982374</v>
      </c>
      <c r="M119" t="s">
        <v>588</v>
      </c>
      <c r="N119">
        <v>0</v>
      </c>
      <c r="O119">
        <f t="shared" si="9"/>
        <v>0</v>
      </c>
    </row>
    <row r="120" spans="1:15" x14ac:dyDescent="0.2">
      <c r="A120" t="s">
        <v>237</v>
      </c>
      <c r="B120">
        <v>4.2851043000000004</v>
      </c>
      <c r="C120">
        <v>4.4294634000000004</v>
      </c>
      <c r="D120">
        <v>3.5407161999999999</v>
      </c>
      <c r="E120">
        <v>4.7853044999999996</v>
      </c>
      <c r="F120">
        <v>3.9542994</v>
      </c>
      <c r="H120">
        <f t="shared" si="5"/>
        <v>12.429042300000001</v>
      </c>
      <c r="I120">
        <f t="shared" si="6"/>
        <v>12.573401400000002</v>
      </c>
      <c r="J120">
        <f t="shared" si="7"/>
        <v>12.929242500000001</v>
      </c>
      <c r="K120">
        <f t="shared" si="8"/>
        <v>12.0982374</v>
      </c>
      <c r="M120" t="s">
        <v>588</v>
      </c>
      <c r="N120">
        <v>0</v>
      </c>
      <c r="O120">
        <f t="shared" si="9"/>
        <v>0</v>
      </c>
    </row>
    <row r="121" spans="1:15" x14ac:dyDescent="0.2">
      <c r="A121" t="s">
        <v>239</v>
      </c>
      <c r="B121">
        <v>4.4808415999999998</v>
      </c>
      <c r="C121">
        <v>4.0686464000000004</v>
      </c>
      <c r="D121">
        <v>5.3282065000000003</v>
      </c>
      <c r="E121">
        <v>1.4485326000000001</v>
      </c>
      <c r="F121">
        <v>1.4882101000000001</v>
      </c>
      <c r="H121">
        <f t="shared" si="5"/>
        <v>12.6247796</v>
      </c>
      <c r="I121">
        <f t="shared" si="6"/>
        <v>12.212584400000001</v>
      </c>
      <c r="J121">
        <f t="shared" si="7"/>
        <v>9.5924706000000004</v>
      </c>
      <c r="K121">
        <f t="shared" si="8"/>
        <v>9.6321481000000002</v>
      </c>
      <c r="M121" t="s">
        <v>500</v>
      </c>
      <c r="N121">
        <v>0</v>
      </c>
      <c r="O121">
        <f t="shared" si="9"/>
        <v>0</v>
      </c>
    </row>
    <row r="122" spans="1:15" x14ac:dyDescent="0.2">
      <c r="A122" t="s">
        <v>240</v>
      </c>
      <c r="B122">
        <v>4.3136830000000002</v>
      </c>
      <c r="C122">
        <v>8.1553690000000003</v>
      </c>
      <c r="D122">
        <v>4.6941179999999996</v>
      </c>
      <c r="E122">
        <v>-2.3213322000000001</v>
      </c>
      <c r="F122">
        <v>-2.3002647999999999</v>
      </c>
      <c r="H122">
        <f t="shared" si="5"/>
        <v>12.457621</v>
      </c>
      <c r="I122">
        <f t="shared" si="6"/>
        <v>16.299306999999999</v>
      </c>
      <c r="J122">
        <f t="shared" si="7"/>
        <v>5.8226057999999998</v>
      </c>
      <c r="K122">
        <f t="shared" si="8"/>
        <v>5.8436732000000005</v>
      </c>
      <c r="M122" t="s">
        <v>500</v>
      </c>
      <c r="N122">
        <v>-0.47670000000000001</v>
      </c>
      <c r="O122">
        <f t="shared" si="9"/>
        <v>1</v>
      </c>
    </row>
    <row r="123" spans="1:15" x14ac:dyDescent="0.2">
      <c r="A123" t="s">
        <v>241</v>
      </c>
      <c r="B123">
        <v>0.56418610000000002</v>
      </c>
      <c r="C123">
        <v>0.46415089999999998</v>
      </c>
      <c r="D123">
        <v>2.6232364000000001</v>
      </c>
      <c r="E123">
        <v>0.25533610000000001</v>
      </c>
      <c r="F123">
        <v>0.15452302000000001</v>
      </c>
      <c r="H123">
        <f t="shared" si="5"/>
        <v>8.7081241000000009</v>
      </c>
      <c r="I123">
        <f t="shared" si="6"/>
        <v>8.6080889000000003</v>
      </c>
      <c r="J123">
        <f t="shared" si="7"/>
        <v>8.3992740999999995</v>
      </c>
      <c r="K123">
        <f t="shared" si="8"/>
        <v>8.2984610199999995</v>
      </c>
      <c r="M123" t="s">
        <v>499</v>
      </c>
      <c r="N123">
        <v>0</v>
      </c>
      <c r="O123">
        <f t="shared" si="9"/>
        <v>0</v>
      </c>
    </row>
    <row r="124" spans="1:15" x14ac:dyDescent="0.2">
      <c r="A124" t="s">
        <v>242</v>
      </c>
      <c r="B124">
        <v>1.1931006</v>
      </c>
      <c r="C124">
        <v>1.0311163999999999</v>
      </c>
      <c r="D124">
        <v>5.3003125000000004</v>
      </c>
      <c r="E124">
        <v>1.0045507</v>
      </c>
      <c r="F124">
        <v>0.32017933999999998</v>
      </c>
      <c r="H124">
        <f t="shared" si="5"/>
        <v>9.3370385999999996</v>
      </c>
      <c r="I124">
        <f t="shared" si="6"/>
        <v>9.1750544000000005</v>
      </c>
      <c r="J124">
        <f t="shared" si="7"/>
        <v>9.1484886999999997</v>
      </c>
      <c r="K124">
        <f t="shared" si="8"/>
        <v>8.4641173399999996</v>
      </c>
      <c r="M124" t="s">
        <v>615</v>
      </c>
      <c r="N124">
        <v>0</v>
      </c>
      <c r="O124">
        <f t="shared" si="9"/>
        <v>0</v>
      </c>
    </row>
    <row r="125" spans="1:15" x14ac:dyDescent="0.2">
      <c r="A125" t="s">
        <v>243</v>
      </c>
      <c r="B125">
        <v>-3.3668760999999998</v>
      </c>
      <c r="C125">
        <v>-3.5338752000000002</v>
      </c>
      <c r="D125">
        <v>-2.4707325</v>
      </c>
      <c r="E125">
        <v>-0.48790854</v>
      </c>
      <c r="F125">
        <v>-1.5698034999999999</v>
      </c>
      <c r="H125">
        <f t="shared" si="5"/>
        <v>4.7770619000000005</v>
      </c>
      <c r="I125">
        <f t="shared" si="6"/>
        <v>4.6100627999999997</v>
      </c>
      <c r="J125">
        <f t="shared" si="7"/>
        <v>7.6560294600000001</v>
      </c>
      <c r="K125">
        <f t="shared" si="8"/>
        <v>6.5741345000000004</v>
      </c>
      <c r="M125" t="s">
        <v>616</v>
      </c>
      <c r="N125">
        <v>5.8950000000000002E-2</v>
      </c>
      <c r="O125">
        <f t="shared" si="9"/>
        <v>1</v>
      </c>
    </row>
    <row r="126" spans="1:15" x14ac:dyDescent="0.2">
      <c r="A126" t="s">
        <v>244</v>
      </c>
      <c r="B126">
        <v>2.9917018</v>
      </c>
      <c r="C126">
        <v>2.1376683999999999</v>
      </c>
      <c r="D126">
        <v>6.0975833000000002</v>
      </c>
      <c r="E126">
        <v>-0.20103914000000001</v>
      </c>
      <c r="F126">
        <v>-1.605586</v>
      </c>
      <c r="H126">
        <f t="shared" si="5"/>
        <v>11.1356398</v>
      </c>
      <c r="I126">
        <f t="shared" si="6"/>
        <v>10.281606400000001</v>
      </c>
      <c r="J126">
        <f t="shared" si="7"/>
        <v>7.9428988600000006</v>
      </c>
      <c r="K126">
        <f t="shared" si="8"/>
        <v>6.5383520000000006</v>
      </c>
      <c r="M126" t="s">
        <v>617</v>
      </c>
      <c r="N126">
        <v>0</v>
      </c>
      <c r="O126">
        <f t="shared" si="9"/>
        <v>0</v>
      </c>
    </row>
    <row r="127" spans="1:15" x14ac:dyDescent="0.2">
      <c r="A127" t="s">
        <v>245</v>
      </c>
      <c r="B127">
        <v>-1.0201068</v>
      </c>
      <c r="C127">
        <v>-2.2195353999999998</v>
      </c>
      <c r="D127">
        <v>-0.15895173000000001</v>
      </c>
      <c r="E127">
        <v>-3.0797629999999998</v>
      </c>
      <c r="F127">
        <v>-3.2235708000000001</v>
      </c>
      <c r="H127">
        <f t="shared" si="5"/>
        <v>7.1238312000000006</v>
      </c>
      <c r="I127">
        <f t="shared" si="6"/>
        <v>5.9244026000000005</v>
      </c>
      <c r="J127">
        <f t="shared" si="7"/>
        <v>5.0641750000000005</v>
      </c>
      <c r="K127">
        <f t="shared" si="8"/>
        <v>4.9203672000000003</v>
      </c>
      <c r="M127" t="s">
        <v>542</v>
      </c>
      <c r="N127">
        <v>0</v>
      </c>
      <c r="O127">
        <f t="shared" si="9"/>
        <v>0</v>
      </c>
    </row>
    <row r="128" spans="1:15" x14ac:dyDescent="0.2">
      <c r="A128" t="s">
        <v>246</v>
      </c>
      <c r="B128">
        <v>3.6191292000000002</v>
      </c>
      <c r="C128">
        <v>1.9463684999999999</v>
      </c>
      <c r="D128">
        <v>4.2759070000000001</v>
      </c>
      <c r="E128">
        <v>1.3249340000000001</v>
      </c>
      <c r="F128">
        <v>0.29270804</v>
      </c>
      <c r="H128">
        <f t="shared" si="5"/>
        <v>11.7630672</v>
      </c>
      <c r="I128">
        <f t="shared" si="6"/>
        <v>10.090306500000001</v>
      </c>
      <c r="J128">
        <f t="shared" si="7"/>
        <v>9.4688720000000011</v>
      </c>
      <c r="K128">
        <f t="shared" si="8"/>
        <v>8.4366460400000012</v>
      </c>
      <c r="M128" t="s">
        <v>458</v>
      </c>
      <c r="N128">
        <v>0</v>
      </c>
      <c r="O128">
        <f t="shared" si="9"/>
        <v>0</v>
      </c>
    </row>
    <row r="129" spans="1:15" x14ac:dyDescent="0.2">
      <c r="A129" t="s">
        <v>247</v>
      </c>
      <c r="B129">
        <v>3.1411524000000002</v>
      </c>
      <c r="C129">
        <v>2.2612030000000001</v>
      </c>
      <c r="D129">
        <v>1.7177378999999999</v>
      </c>
      <c r="E129">
        <v>-1.3303902000000001</v>
      </c>
      <c r="F129">
        <v>-1.7264904000000001</v>
      </c>
      <c r="H129">
        <f t="shared" si="5"/>
        <v>11.285090400000001</v>
      </c>
      <c r="I129">
        <f t="shared" si="6"/>
        <v>10.405141</v>
      </c>
      <c r="J129">
        <f t="shared" si="7"/>
        <v>6.8135478000000003</v>
      </c>
      <c r="K129">
        <f t="shared" si="8"/>
        <v>6.4174476</v>
      </c>
      <c r="M129" t="s">
        <v>618</v>
      </c>
      <c r="N129">
        <v>-0.34</v>
      </c>
      <c r="O129">
        <f t="shared" si="9"/>
        <v>1</v>
      </c>
    </row>
    <row r="130" spans="1:15" x14ac:dyDescent="0.2">
      <c r="A130" t="s">
        <v>248</v>
      </c>
      <c r="B130">
        <v>-2.2129470000000002</v>
      </c>
      <c r="C130">
        <v>-2.5704653</v>
      </c>
      <c r="D130">
        <v>-0.11143601</v>
      </c>
      <c r="E130">
        <v>0.77389149999999995</v>
      </c>
      <c r="F130">
        <v>0.36315631999999998</v>
      </c>
      <c r="H130">
        <f t="shared" si="5"/>
        <v>5.9309910000000006</v>
      </c>
      <c r="I130">
        <f t="shared" si="6"/>
        <v>5.5734726999999999</v>
      </c>
      <c r="J130">
        <f t="shared" si="7"/>
        <v>8.9178294999999999</v>
      </c>
      <c r="K130">
        <f t="shared" si="8"/>
        <v>8.5070943200000002</v>
      </c>
      <c r="M130" t="s">
        <v>467</v>
      </c>
      <c r="N130">
        <v>-7.24999999999997E-3</v>
      </c>
      <c r="O130">
        <f t="shared" si="9"/>
        <v>1</v>
      </c>
    </row>
    <row r="131" spans="1:15" x14ac:dyDescent="0.2">
      <c r="A131" t="s">
        <v>249</v>
      </c>
      <c r="B131">
        <v>2.1924648000000002</v>
      </c>
      <c r="C131">
        <v>1.2888078999999999</v>
      </c>
      <c r="D131">
        <v>4.3204440000000002</v>
      </c>
      <c r="E131">
        <v>-1.3479383</v>
      </c>
      <c r="F131">
        <v>-2.5034207999999998</v>
      </c>
      <c r="H131">
        <f t="shared" ref="H131:H194" si="10">B131+8.143938</f>
        <v>10.3364028</v>
      </c>
      <c r="I131">
        <f t="shared" ref="I131:I194" si="11">C131+8.143938</f>
        <v>9.4327459000000005</v>
      </c>
      <c r="J131">
        <f t="shared" ref="J131:J194" si="12">E131+8.143938</f>
        <v>6.7959997000000003</v>
      </c>
      <c r="K131">
        <f t="shared" ref="K131:K194" si="13">F131+8.143938</f>
        <v>5.6405172000000006</v>
      </c>
      <c r="M131" t="s">
        <v>619</v>
      </c>
      <c r="N131">
        <v>-0.34</v>
      </c>
      <c r="O131">
        <f t="shared" ref="O131:O194" si="14">IF(N131&lt;&gt;0,1,0)</f>
        <v>1</v>
      </c>
    </row>
    <row r="132" spans="1:15" x14ac:dyDescent="0.2">
      <c r="A132" t="s">
        <v>250</v>
      </c>
      <c r="B132">
        <v>-0.78427910000000001</v>
      </c>
      <c r="C132">
        <v>-1.7324428999999999</v>
      </c>
      <c r="D132">
        <v>10.263843</v>
      </c>
      <c r="E132">
        <v>5.0121560000000001</v>
      </c>
      <c r="F132">
        <v>3.8732332999999999</v>
      </c>
      <c r="H132">
        <f t="shared" si="10"/>
        <v>7.3596589000000003</v>
      </c>
      <c r="I132">
        <f t="shared" si="11"/>
        <v>6.4114951000000007</v>
      </c>
      <c r="J132">
        <f t="shared" si="12"/>
        <v>13.156094</v>
      </c>
      <c r="K132">
        <f t="shared" si="13"/>
        <v>12.017171300000001</v>
      </c>
      <c r="M132" t="s">
        <v>620</v>
      </c>
      <c r="N132">
        <v>0</v>
      </c>
      <c r="O132">
        <f t="shared" si="14"/>
        <v>0</v>
      </c>
    </row>
    <row r="133" spans="1:15" x14ac:dyDescent="0.2">
      <c r="A133" t="s">
        <v>251</v>
      </c>
      <c r="B133">
        <v>3.5901673000000001</v>
      </c>
      <c r="C133">
        <v>4.1370934999999998</v>
      </c>
      <c r="D133">
        <v>7.5011409999999996</v>
      </c>
      <c r="E133">
        <v>-5.0840557000000001E-2</v>
      </c>
      <c r="F133">
        <v>0.33297073999999999</v>
      </c>
      <c r="H133">
        <f t="shared" si="10"/>
        <v>11.7341053</v>
      </c>
      <c r="I133">
        <f t="shared" si="11"/>
        <v>12.281031500000001</v>
      </c>
      <c r="J133">
        <f t="shared" si="12"/>
        <v>8.0930974429999996</v>
      </c>
      <c r="K133">
        <f t="shared" si="13"/>
        <v>8.4769087400000007</v>
      </c>
      <c r="M133" t="s">
        <v>621</v>
      </c>
      <c r="N133">
        <v>0</v>
      </c>
      <c r="O133">
        <f t="shared" si="14"/>
        <v>0</v>
      </c>
    </row>
    <row r="134" spans="1:15" x14ac:dyDescent="0.2">
      <c r="A134" t="s">
        <v>252</v>
      </c>
      <c r="B134">
        <v>-0.48869252000000002</v>
      </c>
      <c r="C134">
        <v>0.43140465</v>
      </c>
      <c r="D134">
        <v>-0.51373069999999998</v>
      </c>
      <c r="E134">
        <v>0.6013425</v>
      </c>
      <c r="F134">
        <v>0.8948256</v>
      </c>
      <c r="H134">
        <f t="shared" si="10"/>
        <v>7.6552454800000005</v>
      </c>
      <c r="I134">
        <f t="shared" si="11"/>
        <v>8.5753426499999996</v>
      </c>
      <c r="J134">
        <f t="shared" si="12"/>
        <v>8.7452804999999998</v>
      </c>
      <c r="K134">
        <f t="shared" si="13"/>
        <v>9.0387636000000011</v>
      </c>
      <c r="M134" t="s">
        <v>622</v>
      </c>
      <c r="N134">
        <v>0</v>
      </c>
      <c r="O134">
        <f t="shared" si="14"/>
        <v>0</v>
      </c>
    </row>
    <row r="135" spans="1:15" x14ac:dyDescent="0.2">
      <c r="A135" t="s">
        <v>253</v>
      </c>
      <c r="B135">
        <v>-1.1236851000000001</v>
      </c>
      <c r="C135">
        <v>-1.4341868</v>
      </c>
      <c r="D135">
        <v>2.1447555999999999</v>
      </c>
      <c r="E135">
        <v>-1.4289240999999999</v>
      </c>
      <c r="F135">
        <v>-1.4464125999999999</v>
      </c>
      <c r="H135">
        <f t="shared" si="10"/>
        <v>7.0202529</v>
      </c>
      <c r="I135">
        <f t="shared" si="11"/>
        <v>6.7097512000000004</v>
      </c>
      <c r="J135">
        <f t="shared" si="12"/>
        <v>6.7150139000000006</v>
      </c>
      <c r="K135">
        <f t="shared" si="13"/>
        <v>6.6975254</v>
      </c>
      <c r="M135" t="s">
        <v>623</v>
      </c>
      <c r="N135">
        <v>-0.34</v>
      </c>
      <c r="O135">
        <f t="shared" si="14"/>
        <v>1</v>
      </c>
    </row>
    <row r="136" spans="1:15" x14ac:dyDescent="0.2">
      <c r="A136" t="s">
        <v>254</v>
      </c>
      <c r="B136">
        <v>3.211042</v>
      </c>
      <c r="C136">
        <v>2.0301895000000001</v>
      </c>
      <c r="D136">
        <v>8.5574460000000006</v>
      </c>
      <c r="E136">
        <v>-3.7270230999999998</v>
      </c>
      <c r="F136">
        <v>-3.2391390000000002</v>
      </c>
      <c r="H136">
        <f t="shared" si="10"/>
        <v>11.354980000000001</v>
      </c>
      <c r="I136">
        <f t="shared" si="11"/>
        <v>10.174127500000001</v>
      </c>
      <c r="J136">
        <f t="shared" si="12"/>
        <v>4.4169149000000001</v>
      </c>
      <c r="K136">
        <f t="shared" si="13"/>
        <v>4.9047990000000006</v>
      </c>
      <c r="M136" t="s">
        <v>624</v>
      </c>
      <c r="N136">
        <v>0</v>
      </c>
      <c r="O136">
        <f t="shared" si="14"/>
        <v>0</v>
      </c>
    </row>
    <row r="137" spans="1:15" x14ac:dyDescent="0.2">
      <c r="A137" t="s">
        <v>255</v>
      </c>
      <c r="B137">
        <v>-0.50318353999999998</v>
      </c>
      <c r="C137">
        <v>-1.1414435000000001</v>
      </c>
      <c r="D137">
        <v>1.4824455000000001</v>
      </c>
      <c r="E137">
        <v>0.27945799999999998</v>
      </c>
      <c r="F137">
        <v>-0.65734170000000003</v>
      </c>
      <c r="H137">
        <f t="shared" si="10"/>
        <v>7.6407544600000001</v>
      </c>
      <c r="I137">
        <f t="shared" si="11"/>
        <v>7.0024945000000001</v>
      </c>
      <c r="J137">
        <f t="shared" si="12"/>
        <v>8.4233960000000003</v>
      </c>
      <c r="K137">
        <f t="shared" si="13"/>
        <v>7.4865963000000004</v>
      </c>
      <c r="M137" t="s">
        <v>591</v>
      </c>
      <c r="N137">
        <v>-0.5423</v>
      </c>
      <c r="O137">
        <f t="shared" si="14"/>
        <v>1</v>
      </c>
    </row>
    <row r="138" spans="1:15" x14ac:dyDescent="0.2">
      <c r="A138" t="s">
        <v>256</v>
      </c>
      <c r="B138">
        <v>1.1096288999999999</v>
      </c>
      <c r="C138">
        <v>-0.54466199999999998</v>
      </c>
      <c r="D138">
        <v>-2.8986551999999999</v>
      </c>
      <c r="E138">
        <v>-1.8224871</v>
      </c>
      <c r="F138">
        <v>-2.7585134999999998</v>
      </c>
      <c r="H138">
        <f t="shared" si="10"/>
        <v>9.2535669000000009</v>
      </c>
      <c r="I138">
        <f t="shared" si="11"/>
        <v>7.5992760000000006</v>
      </c>
      <c r="J138">
        <f t="shared" si="12"/>
        <v>6.3214509000000003</v>
      </c>
      <c r="K138">
        <f t="shared" si="13"/>
        <v>5.3854245000000009</v>
      </c>
      <c r="M138" t="s">
        <v>625</v>
      </c>
      <c r="N138">
        <v>0</v>
      </c>
      <c r="O138">
        <f t="shared" si="14"/>
        <v>0</v>
      </c>
    </row>
    <row r="139" spans="1:15" x14ac:dyDescent="0.2">
      <c r="A139" t="s">
        <v>257</v>
      </c>
      <c r="B139">
        <v>9.4592690000000008</v>
      </c>
      <c r="C139">
        <v>15.866887999999999</v>
      </c>
      <c r="D139">
        <v>5.4766009999999996</v>
      </c>
      <c r="E139">
        <v>-1.4912295</v>
      </c>
      <c r="F139">
        <v>-2.5208726000000001</v>
      </c>
      <c r="H139">
        <f t="shared" si="10"/>
        <v>17.603207000000001</v>
      </c>
      <c r="I139">
        <f t="shared" si="11"/>
        <v>24.010826000000002</v>
      </c>
      <c r="J139">
        <f t="shared" si="12"/>
        <v>6.6527085000000001</v>
      </c>
      <c r="K139">
        <f t="shared" si="13"/>
        <v>5.6230653999999998</v>
      </c>
      <c r="M139" t="s">
        <v>500</v>
      </c>
      <c r="N139">
        <v>0</v>
      </c>
      <c r="O139">
        <f t="shared" si="14"/>
        <v>0</v>
      </c>
    </row>
    <row r="140" spans="1:15" x14ac:dyDescent="0.2">
      <c r="A140" t="s">
        <v>258</v>
      </c>
      <c r="B140">
        <v>5.5043525999999998</v>
      </c>
      <c r="C140">
        <v>5.013941</v>
      </c>
      <c r="D140">
        <v>3.6729238</v>
      </c>
      <c r="E140">
        <v>-0.28096916999999999</v>
      </c>
      <c r="F140">
        <v>-1.9963188000000001</v>
      </c>
      <c r="H140">
        <f t="shared" si="10"/>
        <v>13.648290599999999</v>
      </c>
      <c r="I140">
        <f t="shared" si="11"/>
        <v>13.157879000000001</v>
      </c>
      <c r="J140">
        <f t="shared" si="12"/>
        <v>7.8629688300000007</v>
      </c>
      <c r="K140">
        <f t="shared" si="13"/>
        <v>6.1476192000000003</v>
      </c>
      <c r="M140" t="s">
        <v>626</v>
      </c>
      <c r="N140">
        <v>-0.40189999999999998</v>
      </c>
      <c r="O140">
        <f t="shared" si="14"/>
        <v>1</v>
      </c>
    </row>
    <row r="141" spans="1:15" x14ac:dyDescent="0.2">
      <c r="A141" t="s">
        <v>259</v>
      </c>
      <c r="B141">
        <v>9.6486000000000001</v>
      </c>
      <c r="C141">
        <v>15.881557000000001</v>
      </c>
      <c r="D141">
        <v>3.7359396999999999</v>
      </c>
      <c r="E141">
        <v>-1.7618031999999999</v>
      </c>
      <c r="F141">
        <v>-1.7353722</v>
      </c>
      <c r="H141">
        <f t="shared" si="10"/>
        <v>17.792538</v>
      </c>
      <c r="I141">
        <f t="shared" si="11"/>
        <v>24.025494999999999</v>
      </c>
      <c r="J141">
        <f t="shared" si="12"/>
        <v>6.3821348000000002</v>
      </c>
      <c r="K141">
        <f t="shared" si="13"/>
        <v>6.4085657999999999</v>
      </c>
      <c r="M141" t="s">
        <v>500</v>
      </c>
      <c r="N141">
        <v>0</v>
      </c>
      <c r="O141">
        <f t="shared" si="14"/>
        <v>0</v>
      </c>
    </row>
    <row r="142" spans="1:15" x14ac:dyDescent="0.2">
      <c r="A142" t="s">
        <v>260</v>
      </c>
      <c r="B142">
        <v>-5.7091279999999998</v>
      </c>
      <c r="C142">
        <v>-6.0968466000000001</v>
      </c>
      <c r="D142">
        <v>-3.8932346999999998</v>
      </c>
      <c r="E142">
        <v>-2.7234373000000001</v>
      </c>
      <c r="F142">
        <v>-4.5123943999999998</v>
      </c>
      <c r="H142">
        <f t="shared" si="10"/>
        <v>2.4348100000000006</v>
      </c>
      <c r="I142">
        <f t="shared" si="11"/>
        <v>2.0470914000000002</v>
      </c>
      <c r="J142">
        <f t="shared" si="12"/>
        <v>5.4205006999999998</v>
      </c>
      <c r="K142">
        <f t="shared" si="13"/>
        <v>3.6315436000000005</v>
      </c>
      <c r="M142" t="s">
        <v>627</v>
      </c>
      <c r="N142">
        <v>0</v>
      </c>
      <c r="O142">
        <f t="shared" si="14"/>
        <v>0</v>
      </c>
    </row>
    <row r="143" spans="1:15" x14ac:dyDescent="0.2">
      <c r="A143" t="s">
        <v>261</v>
      </c>
      <c r="B143">
        <v>-0.65302603999999997</v>
      </c>
      <c r="C143">
        <v>-0.95064789999999999</v>
      </c>
      <c r="D143">
        <v>-1.0085139000000001</v>
      </c>
      <c r="E143">
        <v>-3.0019195000000001</v>
      </c>
      <c r="F143">
        <v>-2.9403906000000002</v>
      </c>
      <c r="H143">
        <f t="shared" si="10"/>
        <v>7.49091196</v>
      </c>
      <c r="I143">
        <f t="shared" si="11"/>
        <v>7.1932901000000005</v>
      </c>
      <c r="J143">
        <f t="shared" si="12"/>
        <v>5.1420185000000007</v>
      </c>
      <c r="K143">
        <f t="shared" si="13"/>
        <v>5.2035473999999997</v>
      </c>
      <c r="M143" t="s">
        <v>628</v>
      </c>
      <c r="N143">
        <v>0</v>
      </c>
      <c r="O143">
        <f t="shared" si="14"/>
        <v>0</v>
      </c>
    </row>
    <row r="144" spans="1:15" x14ac:dyDescent="0.2">
      <c r="A144" t="s">
        <v>262</v>
      </c>
      <c r="B144">
        <v>1.2318210999999999</v>
      </c>
      <c r="C144">
        <v>-0.16157693000000001</v>
      </c>
      <c r="D144">
        <v>1.824173</v>
      </c>
      <c r="E144">
        <v>1.7293851</v>
      </c>
      <c r="F144">
        <v>0.58987414999999999</v>
      </c>
      <c r="H144">
        <f t="shared" si="10"/>
        <v>9.3757590999999998</v>
      </c>
      <c r="I144">
        <f t="shared" si="11"/>
        <v>7.9823610700000005</v>
      </c>
      <c r="J144">
        <f t="shared" si="12"/>
        <v>9.8733231000000004</v>
      </c>
      <c r="K144">
        <f t="shared" si="13"/>
        <v>8.7338121500000003</v>
      </c>
      <c r="M144" t="s">
        <v>611</v>
      </c>
      <c r="N144">
        <v>-2.1499999999999998E-2</v>
      </c>
      <c r="O144">
        <f t="shared" si="14"/>
        <v>1</v>
      </c>
    </row>
    <row r="145" spans="1:15" x14ac:dyDescent="0.2">
      <c r="A145" t="s">
        <v>263</v>
      </c>
      <c r="B145">
        <v>3.8062878000000002</v>
      </c>
      <c r="C145">
        <v>2.66934</v>
      </c>
      <c r="D145">
        <v>2.4922317999999999</v>
      </c>
      <c r="E145">
        <v>-2.1756549999999999</v>
      </c>
      <c r="F145">
        <v>-2.8757329999999999</v>
      </c>
      <c r="H145">
        <f t="shared" si="10"/>
        <v>11.9502258</v>
      </c>
      <c r="I145">
        <f t="shared" si="11"/>
        <v>10.813278</v>
      </c>
      <c r="J145">
        <f t="shared" si="12"/>
        <v>5.9682830000000004</v>
      </c>
      <c r="K145">
        <f t="shared" si="13"/>
        <v>5.268205</v>
      </c>
      <c r="M145" t="s">
        <v>499</v>
      </c>
      <c r="N145">
        <v>0.42115000000000002</v>
      </c>
      <c r="O145">
        <f t="shared" si="14"/>
        <v>1</v>
      </c>
    </row>
    <row r="146" spans="1:15" x14ac:dyDescent="0.2">
      <c r="A146" t="s">
        <v>264</v>
      </c>
      <c r="B146">
        <v>3.9034323999999998</v>
      </c>
      <c r="C146">
        <v>2.8531928</v>
      </c>
      <c r="D146">
        <v>9.4088019999999997</v>
      </c>
      <c r="E146">
        <v>-2.502399</v>
      </c>
      <c r="F146">
        <v>-3.8551893000000002</v>
      </c>
      <c r="H146">
        <f t="shared" si="10"/>
        <v>12.0473704</v>
      </c>
      <c r="I146">
        <f t="shared" si="11"/>
        <v>10.997130800000001</v>
      </c>
      <c r="J146">
        <f t="shared" si="12"/>
        <v>5.6415389999999999</v>
      </c>
      <c r="K146">
        <f t="shared" si="13"/>
        <v>4.2887487000000002</v>
      </c>
      <c r="M146" t="s">
        <v>629</v>
      </c>
      <c r="N146">
        <v>0</v>
      </c>
      <c r="O146">
        <f t="shared" si="14"/>
        <v>0</v>
      </c>
    </row>
    <row r="147" spans="1:15" x14ac:dyDescent="0.2">
      <c r="A147" t="s">
        <v>265</v>
      </c>
      <c r="B147">
        <v>-0.67046620000000001</v>
      </c>
      <c r="C147">
        <v>-0.70347879999999996</v>
      </c>
      <c r="D147">
        <v>3.5234603999999998</v>
      </c>
      <c r="E147">
        <v>-1.3377762</v>
      </c>
      <c r="F147">
        <v>-0.89810500000000004</v>
      </c>
      <c r="H147">
        <f t="shared" si="10"/>
        <v>7.4734718000000004</v>
      </c>
      <c r="I147">
        <f t="shared" si="11"/>
        <v>7.4404592000000003</v>
      </c>
      <c r="J147">
        <f t="shared" si="12"/>
        <v>6.8061617999999999</v>
      </c>
      <c r="K147">
        <f t="shared" si="13"/>
        <v>7.2458330000000002</v>
      </c>
      <c r="M147" t="s">
        <v>551</v>
      </c>
      <c r="N147">
        <v>0</v>
      </c>
      <c r="O147">
        <f t="shared" si="14"/>
        <v>0</v>
      </c>
    </row>
    <row r="148" spans="1:15" x14ac:dyDescent="0.2">
      <c r="A148" t="s">
        <v>266</v>
      </c>
      <c r="B148">
        <v>-8.0078200000000006</v>
      </c>
      <c r="C148">
        <v>-7.9161406000000003</v>
      </c>
      <c r="D148">
        <v>-5.5044589999999998</v>
      </c>
      <c r="E148">
        <v>-3.4487011000000001</v>
      </c>
      <c r="F148">
        <v>-3.4171179999999999</v>
      </c>
      <c r="H148">
        <f t="shared" si="10"/>
        <v>0.13611799999999974</v>
      </c>
      <c r="I148">
        <f t="shared" si="11"/>
        <v>0.22779740000000004</v>
      </c>
      <c r="J148">
        <f t="shared" si="12"/>
        <v>4.6952369000000003</v>
      </c>
      <c r="K148">
        <f t="shared" si="13"/>
        <v>4.72682</v>
      </c>
      <c r="M148" t="s">
        <v>630</v>
      </c>
      <c r="N148">
        <v>0</v>
      </c>
      <c r="O148">
        <f t="shared" si="14"/>
        <v>0</v>
      </c>
    </row>
    <row r="149" spans="1:15" x14ac:dyDescent="0.2">
      <c r="A149" t="s">
        <v>267</v>
      </c>
      <c r="B149">
        <v>-0.5448191</v>
      </c>
      <c r="C149">
        <v>-0.37144779999999999</v>
      </c>
      <c r="D149">
        <v>3.5249695999999999</v>
      </c>
      <c r="E149">
        <v>-2.4181794999999999</v>
      </c>
      <c r="F149">
        <v>-1.0772128000000001</v>
      </c>
      <c r="H149">
        <f t="shared" si="10"/>
        <v>7.5991189000000006</v>
      </c>
      <c r="I149">
        <f t="shared" si="11"/>
        <v>7.7724902</v>
      </c>
      <c r="J149">
        <f t="shared" si="12"/>
        <v>5.7257585000000004</v>
      </c>
      <c r="K149">
        <f t="shared" si="13"/>
        <v>7.0667252000000005</v>
      </c>
      <c r="M149" t="s">
        <v>537</v>
      </c>
      <c r="N149">
        <v>0.29549999999999998</v>
      </c>
      <c r="O149">
        <f t="shared" si="14"/>
        <v>1</v>
      </c>
    </row>
    <row r="150" spans="1:15" x14ac:dyDescent="0.2">
      <c r="A150" t="s">
        <v>268</v>
      </c>
      <c r="B150">
        <v>3.1054501999999999</v>
      </c>
      <c r="C150">
        <v>2.8595554999999999</v>
      </c>
      <c r="D150">
        <v>2.9437199000000001</v>
      </c>
      <c r="E150">
        <v>-3.7805599999999999</v>
      </c>
      <c r="F150">
        <v>-4.2033066999999997</v>
      </c>
      <c r="H150">
        <f t="shared" si="10"/>
        <v>11.2493882</v>
      </c>
      <c r="I150">
        <f t="shared" si="11"/>
        <v>11.003493500000001</v>
      </c>
      <c r="J150">
        <f t="shared" si="12"/>
        <v>4.3633780000000009</v>
      </c>
      <c r="K150">
        <f t="shared" si="13"/>
        <v>3.9406313000000006</v>
      </c>
      <c r="M150" t="s">
        <v>631</v>
      </c>
      <c r="N150">
        <v>0.54984999999999995</v>
      </c>
      <c r="O150">
        <f t="shared" si="14"/>
        <v>1</v>
      </c>
    </row>
    <row r="151" spans="1:15" x14ac:dyDescent="0.2">
      <c r="A151" t="s">
        <v>269</v>
      </c>
      <c r="B151">
        <v>-1.050767</v>
      </c>
      <c r="C151">
        <v>-2.2188368000000001</v>
      </c>
      <c r="D151">
        <v>1.9106767</v>
      </c>
      <c r="E151">
        <v>-5.5190295999999996</v>
      </c>
      <c r="F151">
        <v>-6.3132149999999996</v>
      </c>
      <c r="H151">
        <f t="shared" si="10"/>
        <v>7.0931709999999999</v>
      </c>
      <c r="I151">
        <f t="shared" si="11"/>
        <v>5.9251012000000003</v>
      </c>
      <c r="J151">
        <f t="shared" si="12"/>
        <v>2.6249084000000007</v>
      </c>
      <c r="K151">
        <f t="shared" si="13"/>
        <v>1.8307230000000008</v>
      </c>
      <c r="M151" t="s">
        <v>632</v>
      </c>
      <c r="N151">
        <v>0.29675000000000001</v>
      </c>
      <c r="O151">
        <f t="shared" si="14"/>
        <v>1</v>
      </c>
    </row>
    <row r="152" spans="1:15" x14ac:dyDescent="0.2">
      <c r="A152" t="s">
        <v>270</v>
      </c>
      <c r="B152">
        <v>-4.8753219999999997</v>
      </c>
      <c r="C152">
        <v>-5.3655404999999998</v>
      </c>
      <c r="D152">
        <v>-1.2440405000000001</v>
      </c>
      <c r="E152">
        <v>-1.3462524</v>
      </c>
      <c r="F152">
        <v>-0.91947805999999999</v>
      </c>
      <c r="H152">
        <f t="shared" si="10"/>
        <v>3.2686160000000006</v>
      </c>
      <c r="I152">
        <f t="shared" si="11"/>
        <v>2.7783975000000005</v>
      </c>
      <c r="J152">
        <f t="shared" si="12"/>
        <v>6.7976856000000003</v>
      </c>
      <c r="K152">
        <f t="shared" si="13"/>
        <v>7.22445994</v>
      </c>
      <c r="M152" t="s">
        <v>633</v>
      </c>
      <c r="N152">
        <v>-0.34</v>
      </c>
      <c r="O152">
        <f t="shared" si="14"/>
        <v>1</v>
      </c>
    </row>
    <row r="153" spans="1:15" x14ac:dyDescent="0.2">
      <c r="A153" t="s">
        <v>271</v>
      </c>
      <c r="B153">
        <v>-3.2001564999999998</v>
      </c>
      <c r="C153">
        <v>-2.9302974000000002</v>
      </c>
      <c r="D153">
        <v>-0.60292699999999999</v>
      </c>
      <c r="E153">
        <v>-2.6628642</v>
      </c>
      <c r="F153">
        <v>-2.6390213999999999</v>
      </c>
      <c r="H153">
        <f t="shared" si="10"/>
        <v>4.9437815000000001</v>
      </c>
      <c r="I153">
        <f t="shared" si="11"/>
        <v>5.2136405999999997</v>
      </c>
      <c r="J153">
        <f t="shared" si="12"/>
        <v>5.4810738000000008</v>
      </c>
      <c r="K153">
        <f t="shared" si="13"/>
        <v>5.5049166000000005</v>
      </c>
      <c r="M153" t="s">
        <v>543</v>
      </c>
      <c r="N153">
        <v>0</v>
      </c>
      <c r="O153">
        <f t="shared" si="14"/>
        <v>0</v>
      </c>
    </row>
    <row r="154" spans="1:15" x14ac:dyDescent="0.2">
      <c r="A154" t="s">
        <v>272</v>
      </c>
      <c r="B154">
        <v>3.5711705999999999</v>
      </c>
      <c r="C154">
        <v>4.3035373999999997</v>
      </c>
      <c r="D154">
        <v>4.0556745999999997</v>
      </c>
      <c r="E154">
        <v>-1.3113754</v>
      </c>
      <c r="F154">
        <v>-3.4227967000000001</v>
      </c>
      <c r="H154">
        <f t="shared" si="10"/>
        <v>11.715108600000001</v>
      </c>
      <c r="I154">
        <f t="shared" si="11"/>
        <v>12.4474754</v>
      </c>
      <c r="J154">
        <f t="shared" si="12"/>
        <v>6.8325626000000002</v>
      </c>
      <c r="K154">
        <f t="shared" si="13"/>
        <v>4.7211413000000002</v>
      </c>
      <c r="M154" t="s">
        <v>634</v>
      </c>
      <c r="N154">
        <v>7.7200000000000005E-2</v>
      </c>
      <c r="O154">
        <f t="shared" si="14"/>
        <v>1</v>
      </c>
    </row>
    <row r="155" spans="1:15" x14ac:dyDescent="0.2">
      <c r="A155" t="s">
        <v>273</v>
      </c>
      <c r="B155">
        <v>3.9128403999999999</v>
      </c>
      <c r="C155">
        <v>3.2655623</v>
      </c>
      <c r="D155">
        <v>4.2462960000000001</v>
      </c>
      <c r="E155">
        <v>1.3648746</v>
      </c>
      <c r="F155">
        <v>0.74385380000000001</v>
      </c>
      <c r="H155">
        <f t="shared" si="10"/>
        <v>12.056778400000001</v>
      </c>
      <c r="I155">
        <f t="shared" si="11"/>
        <v>11.409500300000001</v>
      </c>
      <c r="J155">
        <f t="shared" si="12"/>
        <v>9.5088126000000006</v>
      </c>
      <c r="K155">
        <f t="shared" si="13"/>
        <v>8.8877918000000005</v>
      </c>
      <c r="M155" t="s">
        <v>591</v>
      </c>
      <c r="N155">
        <v>0</v>
      </c>
      <c r="O155">
        <f t="shared" si="14"/>
        <v>0</v>
      </c>
    </row>
    <row r="156" spans="1:15" x14ac:dyDescent="0.2">
      <c r="A156" t="s">
        <v>274</v>
      </c>
      <c r="B156">
        <v>-0.19526141999999999</v>
      </c>
      <c r="C156">
        <v>-1.6249081000000001</v>
      </c>
      <c r="D156">
        <v>1.5559828</v>
      </c>
      <c r="E156">
        <v>3.5726898</v>
      </c>
      <c r="F156">
        <v>0.89183500000000004</v>
      </c>
      <c r="H156">
        <f t="shared" si="10"/>
        <v>7.9486765800000008</v>
      </c>
      <c r="I156">
        <f t="shared" si="11"/>
        <v>6.5190299000000005</v>
      </c>
      <c r="J156">
        <f t="shared" si="12"/>
        <v>11.716627800000001</v>
      </c>
      <c r="K156">
        <f t="shared" si="13"/>
        <v>9.0357730000000007</v>
      </c>
      <c r="M156" t="s">
        <v>591</v>
      </c>
      <c r="N156">
        <v>7.7200000000000005E-2</v>
      </c>
      <c r="O156">
        <f t="shared" si="14"/>
        <v>1</v>
      </c>
    </row>
    <row r="157" spans="1:15" x14ac:dyDescent="0.2">
      <c r="A157" t="s">
        <v>275</v>
      </c>
      <c r="B157">
        <v>1.8337057000000001</v>
      </c>
      <c r="C157">
        <v>1.6314268000000001</v>
      </c>
      <c r="D157">
        <v>1.772707</v>
      </c>
      <c r="E157">
        <v>-1.9735271999999999</v>
      </c>
      <c r="F157">
        <v>-2.2294592999999998</v>
      </c>
      <c r="H157">
        <f t="shared" si="10"/>
        <v>9.9776436999999998</v>
      </c>
      <c r="I157">
        <f t="shared" si="11"/>
        <v>9.7753648000000002</v>
      </c>
      <c r="J157">
        <f t="shared" si="12"/>
        <v>6.1704108000000009</v>
      </c>
      <c r="K157">
        <f t="shared" si="13"/>
        <v>5.9144787000000001</v>
      </c>
      <c r="M157" t="s">
        <v>635</v>
      </c>
      <c r="N157">
        <v>-4.0749999999999897E-2</v>
      </c>
      <c r="O157">
        <f t="shared" si="14"/>
        <v>1</v>
      </c>
    </row>
    <row r="158" spans="1:15" x14ac:dyDescent="0.2">
      <c r="A158" t="s">
        <v>276</v>
      </c>
      <c r="B158">
        <v>-1.9145190000000001</v>
      </c>
      <c r="C158">
        <v>-3.7342689999999998</v>
      </c>
      <c r="D158">
        <v>-0.25027758</v>
      </c>
      <c r="E158">
        <v>1.2020542999999999</v>
      </c>
      <c r="F158">
        <v>-0.29820973000000001</v>
      </c>
      <c r="H158">
        <f t="shared" si="10"/>
        <v>6.229419</v>
      </c>
      <c r="I158">
        <f t="shared" si="11"/>
        <v>4.4096690000000009</v>
      </c>
      <c r="J158">
        <f t="shared" si="12"/>
        <v>9.3459923000000007</v>
      </c>
      <c r="K158">
        <f t="shared" si="13"/>
        <v>7.8457282700000004</v>
      </c>
      <c r="M158" t="s">
        <v>636</v>
      </c>
      <c r="N158">
        <v>0</v>
      </c>
      <c r="O158">
        <f t="shared" si="14"/>
        <v>0</v>
      </c>
    </row>
    <row r="159" spans="1:15" x14ac:dyDescent="0.2">
      <c r="A159" t="s">
        <v>277</v>
      </c>
      <c r="B159">
        <v>-4.4114694999999999</v>
      </c>
      <c r="C159">
        <v>-4.8647632999999999</v>
      </c>
      <c r="D159">
        <v>-0.3718397</v>
      </c>
      <c r="E159">
        <v>-3.5940143999999998</v>
      </c>
      <c r="F159">
        <v>-3.0633678</v>
      </c>
      <c r="H159">
        <f t="shared" si="10"/>
        <v>3.7324685000000004</v>
      </c>
      <c r="I159">
        <f t="shared" si="11"/>
        <v>3.2791747000000004</v>
      </c>
      <c r="J159">
        <f t="shared" si="12"/>
        <v>4.5499236000000005</v>
      </c>
      <c r="K159">
        <f t="shared" si="13"/>
        <v>5.0805702000000004</v>
      </c>
      <c r="M159" t="s">
        <v>525</v>
      </c>
      <c r="N159">
        <v>0</v>
      </c>
      <c r="O159">
        <f t="shared" si="14"/>
        <v>0</v>
      </c>
    </row>
    <row r="160" spans="1:15" x14ac:dyDescent="0.2">
      <c r="A160" t="s">
        <v>278</v>
      </c>
      <c r="B160">
        <v>-2.7117776999999998</v>
      </c>
      <c r="C160">
        <v>-2.4443438</v>
      </c>
      <c r="D160">
        <v>1.7321932</v>
      </c>
      <c r="E160">
        <v>-3.8516655000000002</v>
      </c>
      <c r="F160">
        <v>-2.201025</v>
      </c>
      <c r="H160">
        <f t="shared" si="10"/>
        <v>5.4321603000000005</v>
      </c>
      <c r="I160">
        <f t="shared" si="11"/>
        <v>5.6995941999999999</v>
      </c>
      <c r="J160">
        <f t="shared" si="12"/>
        <v>4.2922725000000002</v>
      </c>
      <c r="K160">
        <f t="shared" si="13"/>
        <v>5.9429130000000008</v>
      </c>
      <c r="M160" t="s">
        <v>470</v>
      </c>
      <c r="N160">
        <v>0</v>
      </c>
      <c r="O160">
        <f t="shared" si="14"/>
        <v>0</v>
      </c>
    </row>
    <row r="161" spans="1:15" x14ac:dyDescent="0.2">
      <c r="A161" t="s">
        <v>279</v>
      </c>
      <c r="B161">
        <v>2.3273052999999999</v>
      </c>
      <c r="C161">
        <v>3.1979253000000001</v>
      </c>
      <c r="D161">
        <v>9.4101339999999993</v>
      </c>
      <c r="E161">
        <v>-1.1476820000000001</v>
      </c>
      <c r="F161">
        <v>-0.49541962</v>
      </c>
      <c r="H161">
        <f t="shared" si="10"/>
        <v>10.471243300000001</v>
      </c>
      <c r="I161">
        <f t="shared" si="11"/>
        <v>11.3418633</v>
      </c>
      <c r="J161">
        <f t="shared" si="12"/>
        <v>6.9962560000000007</v>
      </c>
      <c r="K161">
        <f t="shared" si="13"/>
        <v>7.6485183800000005</v>
      </c>
      <c r="M161" t="s">
        <v>637</v>
      </c>
      <c r="N161">
        <v>0</v>
      </c>
      <c r="O161">
        <f t="shared" si="14"/>
        <v>0</v>
      </c>
    </row>
    <row r="162" spans="1:15" x14ac:dyDescent="0.2">
      <c r="A162" t="s">
        <v>280</v>
      </c>
      <c r="B162">
        <v>-3.5641297999999999</v>
      </c>
      <c r="C162">
        <v>-3.7409469999999998</v>
      </c>
      <c r="D162">
        <v>-1.0355624999999999</v>
      </c>
      <c r="E162">
        <v>-2.6311688000000002</v>
      </c>
      <c r="F162">
        <v>-3.9989127999999998</v>
      </c>
      <c r="H162">
        <f t="shared" si="10"/>
        <v>4.5798082000000004</v>
      </c>
      <c r="I162">
        <f t="shared" si="11"/>
        <v>4.4029910000000001</v>
      </c>
      <c r="J162">
        <f t="shared" si="12"/>
        <v>5.5127692000000001</v>
      </c>
      <c r="K162">
        <f t="shared" si="13"/>
        <v>4.145025200000001</v>
      </c>
      <c r="M162" t="s">
        <v>638</v>
      </c>
      <c r="N162">
        <v>0</v>
      </c>
      <c r="O162">
        <f t="shared" si="14"/>
        <v>0</v>
      </c>
    </row>
    <row r="163" spans="1:15" x14ac:dyDescent="0.2">
      <c r="A163" t="s">
        <v>281</v>
      </c>
      <c r="B163">
        <v>-0.59746646999999997</v>
      </c>
      <c r="C163">
        <v>-0.99001170000000005</v>
      </c>
      <c r="D163">
        <v>0.31997360000000002</v>
      </c>
      <c r="E163">
        <v>-1.0050992999999999</v>
      </c>
      <c r="F163">
        <v>-1.0912907999999999</v>
      </c>
      <c r="H163">
        <f t="shared" si="10"/>
        <v>7.5464715300000007</v>
      </c>
      <c r="I163">
        <f t="shared" si="11"/>
        <v>7.1539263000000002</v>
      </c>
      <c r="J163">
        <f t="shared" si="12"/>
        <v>7.1388387000000009</v>
      </c>
      <c r="K163">
        <f t="shared" si="13"/>
        <v>7.0526472000000009</v>
      </c>
      <c r="M163" t="s">
        <v>639</v>
      </c>
      <c r="N163">
        <v>-0.55740000000000001</v>
      </c>
      <c r="O163">
        <f t="shared" si="14"/>
        <v>1</v>
      </c>
    </row>
    <row r="164" spans="1:15" x14ac:dyDescent="0.2">
      <c r="A164" t="s">
        <v>282</v>
      </c>
      <c r="B164">
        <v>-3.3165502999999998</v>
      </c>
      <c r="C164">
        <v>-2.9552014</v>
      </c>
      <c r="D164">
        <v>0.54767949999999999</v>
      </c>
      <c r="E164">
        <v>-1.2292552000000001</v>
      </c>
      <c r="F164">
        <v>-1.7300829</v>
      </c>
      <c r="H164">
        <f t="shared" si="10"/>
        <v>4.8273877000000009</v>
      </c>
      <c r="I164">
        <f t="shared" si="11"/>
        <v>5.1887366000000004</v>
      </c>
      <c r="J164">
        <f t="shared" si="12"/>
        <v>6.9146828000000005</v>
      </c>
      <c r="K164">
        <f t="shared" si="13"/>
        <v>6.4138551000000001</v>
      </c>
      <c r="M164" t="s">
        <v>640</v>
      </c>
      <c r="N164">
        <v>0</v>
      </c>
      <c r="O164">
        <f t="shared" si="14"/>
        <v>0</v>
      </c>
    </row>
    <row r="165" spans="1:15" x14ac:dyDescent="0.2">
      <c r="A165" t="s">
        <v>283</v>
      </c>
      <c r="B165">
        <v>1.7869325</v>
      </c>
      <c r="C165">
        <v>1.9427314</v>
      </c>
      <c r="D165">
        <v>7.8850055000000001</v>
      </c>
      <c r="E165">
        <v>1.0869517</v>
      </c>
      <c r="F165">
        <v>-9.5083709999999998E-3</v>
      </c>
      <c r="H165">
        <f t="shared" si="10"/>
        <v>9.930870500000001</v>
      </c>
      <c r="I165">
        <f t="shared" si="11"/>
        <v>10.0866694</v>
      </c>
      <c r="J165">
        <f t="shared" si="12"/>
        <v>9.2308897000000005</v>
      </c>
      <c r="K165">
        <f t="shared" si="13"/>
        <v>8.1344296289999996</v>
      </c>
      <c r="M165" t="s">
        <v>641</v>
      </c>
      <c r="N165">
        <v>-0.65785000000000005</v>
      </c>
      <c r="O165">
        <f t="shared" si="14"/>
        <v>1</v>
      </c>
    </row>
    <row r="166" spans="1:15" x14ac:dyDescent="0.2">
      <c r="A166" t="s">
        <v>284</v>
      </c>
      <c r="B166">
        <v>-1.0322319</v>
      </c>
      <c r="C166">
        <v>-1.2120488</v>
      </c>
      <c r="D166">
        <v>4.5423400000000003</v>
      </c>
      <c r="E166">
        <v>-1.6354515999999999</v>
      </c>
      <c r="F166">
        <v>-3.6624289000000001</v>
      </c>
      <c r="H166">
        <f t="shared" si="10"/>
        <v>7.1117061000000001</v>
      </c>
      <c r="I166">
        <f t="shared" si="11"/>
        <v>6.9318892000000005</v>
      </c>
      <c r="J166">
        <f t="shared" si="12"/>
        <v>6.5084864000000007</v>
      </c>
      <c r="K166">
        <f t="shared" si="13"/>
        <v>4.4815091000000002</v>
      </c>
      <c r="M166" t="s">
        <v>642</v>
      </c>
      <c r="N166">
        <v>0</v>
      </c>
      <c r="O166">
        <f t="shared" si="14"/>
        <v>0</v>
      </c>
    </row>
    <row r="167" spans="1:15" x14ac:dyDescent="0.2">
      <c r="A167" t="s">
        <v>285</v>
      </c>
      <c r="B167">
        <v>-1.3655725000000001</v>
      </c>
      <c r="C167">
        <v>-2.886911</v>
      </c>
      <c r="D167">
        <v>-1.0305553999999999</v>
      </c>
      <c r="E167">
        <v>-2.5484247</v>
      </c>
      <c r="F167">
        <v>-3.1383505</v>
      </c>
      <c r="H167">
        <f t="shared" si="10"/>
        <v>6.7783655000000005</v>
      </c>
      <c r="I167">
        <f t="shared" si="11"/>
        <v>5.2570270000000008</v>
      </c>
      <c r="J167">
        <f t="shared" si="12"/>
        <v>5.5955133000000004</v>
      </c>
      <c r="K167">
        <f t="shared" si="13"/>
        <v>5.0055875000000007</v>
      </c>
      <c r="M167" t="s">
        <v>643</v>
      </c>
      <c r="N167">
        <v>0</v>
      </c>
      <c r="O167">
        <f t="shared" si="14"/>
        <v>0</v>
      </c>
    </row>
    <row r="168" spans="1:15" x14ac:dyDescent="0.2">
      <c r="A168" t="s">
        <v>286</v>
      </c>
      <c r="B168">
        <v>1.6717038</v>
      </c>
      <c r="C168">
        <v>0.48444277000000002</v>
      </c>
      <c r="D168">
        <v>2.2012744</v>
      </c>
      <c r="E168">
        <v>0.42218654999999999</v>
      </c>
      <c r="F168">
        <v>0.83383954000000005</v>
      </c>
      <c r="H168">
        <f t="shared" si="10"/>
        <v>9.8156417999999999</v>
      </c>
      <c r="I168">
        <f t="shared" si="11"/>
        <v>8.6283807699999997</v>
      </c>
      <c r="J168">
        <f t="shared" si="12"/>
        <v>8.5661245499999996</v>
      </c>
      <c r="K168">
        <f t="shared" si="13"/>
        <v>8.9777775399999999</v>
      </c>
      <c r="M168" t="s">
        <v>600</v>
      </c>
      <c r="N168">
        <v>0</v>
      </c>
      <c r="O168">
        <f t="shared" si="14"/>
        <v>0</v>
      </c>
    </row>
    <row r="169" spans="1:15" x14ac:dyDescent="0.2">
      <c r="A169" t="s">
        <v>287</v>
      </c>
      <c r="B169">
        <v>-2.0116982000000001</v>
      </c>
      <c r="C169">
        <v>-2.1656550999999999</v>
      </c>
      <c r="D169">
        <v>1.8308609</v>
      </c>
      <c r="E169">
        <v>0.13763644999999999</v>
      </c>
      <c r="F169">
        <v>-0.61783779999999999</v>
      </c>
      <c r="H169">
        <f t="shared" si="10"/>
        <v>6.1322398000000007</v>
      </c>
      <c r="I169">
        <f t="shared" si="11"/>
        <v>5.9782829</v>
      </c>
      <c r="J169">
        <f t="shared" si="12"/>
        <v>8.2815744500000008</v>
      </c>
      <c r="K169">
        <f t="shared" si="13"/>
        <v>7.5261002000000001</v>
      </c>
      <c r="M169" t="s">
        <v>644</v>
      </c>
      <c r="N169">
        <v>0</v>
      </c>
      <c r="O169">
        <f t="shared" si="14"/>
        <v>0</v>
      </c>
    </row>
    <row r="170" spans="1:15" x14ac:dyDescent="0.2">
      <c r="A170" t="s">
        <v>288</v>
      </c>
      <c r="B170">
        <v>-3.823734</v>
      </c>
      <c r="C170">
        <v>-4.3535740000000001</v>
      </c>
      <c r="D170">
        <v>-1.4858811000000001</v>
      </c>
      <c r="E170">
        <v>-2.3795519999999999</v>
      </c>
      <c r="F170">
        <v>-2.8939585999999999</v>
      </c>
      <c r="H170">
        <f t="shared" si="10"/>
        <v>4.3202040000000004</v>
      </c>
      <c r="I170">
        <f t="shared" si="11"/>
        <v>3.7903640000000003</v>
      </c>
      <c r="J170">
        <f t="shared" si="12"/>
        <v>5.764386</v>
      </c>
      <c r="K170">
        <f t="shared" si="13"/>
        <v>5.2499794000000009</v>
      </c>
      <c r="M170" t="s">
        <v>645</v>
      </c>
      <c r="N170">
        <v>0</v>
      </c>
      <c r="O170">
        <f t="shared" si="14"/>
        <v>0</v>
      </c>
    </row>
    <row r="171" spans="1:15" x14ac:dyDescent="0.2">
      <c r="A171" t="s">
        <v>289</v>
      </c>
      <c r="B171">
        <v>-4.7599169999999997</v>
      </c>
      <c r="C171">
        <v>-5.0878249999999996</v>
      </c>
      <c r="D171">
        <v>-1.3242905</v>
      </c>
      <c r="E171">
        <v>0.66266099999999994</v>
      </c>
      <c r="F171">
        <v>-1.0003511</v>
      </c>
      <c r="H171">
        <f t="shared" si="10"/>
        <v>3.3840210000000006</v>
      </c>
      <c r="I171">
        <f t="shared" si="11"/>
        <v>3.0561130000000007</v>
      </c>
      <c r="J171">
        <f t="shared" si="12"/>
        <v>8.8065990000000003</v>
      </c>
      <c r="K171">
        <f t="shared" si="13"/>
        <v>7.1435869000000007</v>
      </c>
      <c r="M171" t="s">
        <v>646</v>
      </c>
      <c r="N171">
        <v>-0.45855000000000001</v>
      </c>
      <c r="O171">
        <f t="shared" si="14"/>
        <v>1</v>
      </c>
    </row>
    <row r="172" spans="1:15" x14ac:dyDescent="0.2">
      <c r="A172" t="s">
        <v>290</v>
      </c>
      <c r="B172">
        <v>1.5825027</v>
      </c>
      <c r="C172">
        <v>2.1408746000000001</v>
      </c>
      <c r="D172">
        <v>4.7711620000000003</v>
      </c>
      <c r="E172">
        <v>-5.4785269999999997</v>
      </c>
      <c r="F172">
        <v>-5.8939256999999996</v>
      </c>
      <c r="H172">
        <f t="shared" si="10"/>
        <v>9.7264407000000013</v>
      </c>
      <c r="I172">
        <f t="shared" si="11"/>
        <v>10.2848126</v>
      </c>
      <c r="J172">
        <f t="shared" si="12"/>
        <v>2.6654110000000006</v>
      </c>
      <c r="K172">
        <f t="shared" si="13"/>
        <v>2.2500123000000007</v>
      </c>
      <c r="M172" t="s">
        <v>647</v>
      </c>
      <c r="N172">
        <v>0.42149999999999999</v>
      </c>
      <c r="O172">
        <f t="shared" si="14"/>
        <v>1</v>
      </c>
    </row>
    <row r="173" spans="1:15" x14ac:dyDescent="0.2">
      <c r="A173" t="s">
        <v>291</v>
      </c>
      <c r="B173">
        <v>-0.56898974999999996</v>
      </c>
      <c r="C173">
        <v>-0.98052600000000001</v>
      </c>
      <c r="D173">
        <v>6.9611697000000001</v>
      </c>
      <c r="E173">
        <v>0.45235293999999998</v>
      </c>
      <c r="F173">
        <v>-0.11143488</v>
      </c>
      <c r="H173">
        <f t="shared" si="10"/>
        <v>7.5749482500000003</v>
      </c>
      <c r="I173">
        <f t="shared" si="11"/>
        <v>7.1634120000000001</v>
      </c>
      <c r="J173">
        <f t="shared" si="12"/>
        <v>8.5962909400000012</v>
      </c>
      <c r="K173">
        <f t="shared" si="13"/>
        <v>8.0325031200000012</v>
      </c>
      <c r="M173" t="s">
        <v>543</v>
      </c>
      <c r="N173">
        <v>0</v>
      </c>
      <c r="O173">
        <f t="shared" si="14"/>
        <v>0</v>
      </c>
    </row>
    <row r="174" spans="1:15" x14ac:dyDescent="0.2">
      <c r="A174" t="s">
        <v>292</v>
      </c>
      <c r="B174">
        <v>-4.3620619999999999</v>
      </c>
      <c r="C174">
        <v>-4.5988569999999998</v>
      </c>
      <c r="D174">
        <v>-0.27926117</v>
      </c>
      <c r="E174">
        <v>-0.24479799999999999</v>
      </c>
      <c r="F174">
        <v>-1.6429526999999999</v>
      </c>
      <c r="H174">
        <f t="shared" si="10"/>
        <v>3.7818760000000005</v>
      </c>
      <c r="I174">
        <f t="shared" si="11"/>
        <v>3.5450810000000006</v>
      </c>
      <c r="J174">
        <f t="shared" si="12"/>
        <v>7.8991400000000001</v>
      </c>
      <c r="K174">
        <f t="shared" si="13"/>
        <v>6.5009853</v>
      </c>
      <c r="M174" t="s">
        <v>648</v>
      </c>
      <c r="N174">
        <v>0</v>
      </c>
      <c r="O174">
        <f t="shared" si="14"/>
        <v>0</v>
      </c>
    </row>
    <row r="175" spans="1:15" x14ac:dyDescent="0.2">
      <c r="A175" t="s">
        <v>293</v>
      </c>
      <c r="B175">
        <v>-3.0819888</v>
      </c>
      <c r="C175">
        <v>-2.3805795000000001</v>
      </c>
      <c r="D175">
        <v>0.18490266999999999</v>
      </c>
      <c r="E175">
        <v>-2.7301139999999999</v>
      </c>
      <c r="F175">
        <v>-3.2811140000000001</v>
      </c>
      <c r="H175">
        <f t="shared" si="10"/>
        <v>5.0619492000000008</v>
      </c>
      <c r="I175">
        <f t="shared" si="11"/>
        <v>5.7633585000000007</v>
      </c>
      <c r="J175">
        <f t="shared" si="12"/>
        <v>5.413824</v>
      </c>
      <c r="K175">
        <f t="shared" si="13"/>
        <v>4.8628239999999998</v>
      </c>
      <c r="M175" t="s">
        <v>591</v>
      </c>
      <c r="N175">
        <v>0</v>
      </c>
      <c r="O175">
        <f t="shared" si="14"/>
        <v>0</v>
      </c>
    </row>
    <row r="176" spans="1:15" x14ac:dyDescent="0.2">
      <c r="A176" t="s">
        <v>294</v>
      </c>
      <c r="B176">
        <v>1.3504670000000001</v>
      </c>
      <c r="C176">
        <v>1.2678525</v>
      </c>
      <c r="D176">
        <v>2.470415</v>
      </c>
      <c r="E176">
        <v>3.2722726</v>
      </c>
      <c r="F176">
        <v>2.5564445999999998</v>
      </c>
      <c r="H176">
        <f t="shared" si="10"/>
        <v>9.4944050000000004</v>
      </c>
      <c r="I176">
        <f t="shared" si="11"/>
        <v>9.4117905000000004</v>
      </c>
      <c r="J176">
        <f t="shared" si="12"/>
        <v>11.416210599999999</v>
      </c>
      <c r="K176">
        <f t="shared" si="13"/>
        <v>10.700382600000001</v>
      </c>
      <c r="M176" t="s">
        <v>569</v>
      </c>
      <c r="N176">
        <v>-0.19699999999999901</v>
      </c>
      <c r="O176">
        <f t="shared" si="14"/>
        <v>1</v>
      </c>
    </row>
    <row r="177" spans="1:15" x14ac:dyDescent="0.2">
      <c r="A177" t="s">
        <v>294</v>
      </c>
      <c r="B177">
        <v>1.3504670000000001</v>
      </c>
      <c r="C177">
        <v>1.2678525</v>
      </c>
      <c r="D177">
        <v>2.470415</v>
      </c>
      <c r="E177">
        <v>3.2722726</v>
      </c>
      <c r="F177">
        <v>2.5564445999999998</v>
      </c>
      <c r="H177">
        <f t="shared" si="10"/>
        <v>9.4944050000000004</v>
      </c>
      <c r="I177">
        <f t="shared" si="11"/>
        <v>9.4117905000000004</v>
      </c>
      <c r="J177">
        <f t="shared" si="12"/>
        <v>11.416210599999999</v>
      </c>
      <c r="K177">
        <f t="shared" si="13"/>
        <v>10.700382600000001</v>
      </c>
      <c r="M177" t="s">
        <v>569</v>
      </c>
      <c r="N177">
        <v>-0.19699999999999901</v>
      </c>
      <c r="O177">
        <f t="shared" si="14"/>
        <v>1</v>
      </c>
    </row>
    <row r="178" spans="1:15" x14ac:dyDescent="0.2">
      <c r="A178" t="s">
        <v>295</v>
      </c>
      <c r="B178">
        <v>-1.9035666</v>
      </c>
      <c r="C178">
        <v>-2.2149104999999998</v>
      </c>
      <c r="D178">
        <v>2.4387129999999999</v>
      </c>
      <c r="E178">
        <v>1.6195850000000001</v>
      </c>
      <c r="F178">
        <v>1.6254222</v>
      </c>
      <c r="H178">
        <f t="shared" si="10"/>
        <v>6.2403714000000008</v>
      </c>
      <c r="I178">
        <f t="shared" si="11"/>
        <v>5.9290275000000001</v>
      </c>
      <c r="J178">
        <f t="shared" si="12"/>
        <v>9.7635230000000011</v>
      </c>
      <c r="K178">
        <f t="shared" si="13"/>
        <v>9.7693602000000013</v>
      </c>
      <c r="M178" t="s">
        <v>591</v>
      </c>
      <c r="N178">
        <v>-0.13719999999999999</v>
      </c>
      <c r="O178">
        <f t="shared" si="14"/>
        <v>1</v>
      </c>
    </row>
    <row r="179" spans="1:15" x14ac:dyDescent="0.2">
      <c r="A179" t="s">
        <v>296</v>
      </c>
      <c r="B179">
        <v>-3.2652974000000001</v>
      </c>
      <c r="C179">
        <v>-2.8720289999999999</v>
      </c>
      <c r="D179">
        <v>-0.8074443</v>
      </c>
      <c r="E179">
        <v>9.9982440000000006E-2</v>
      </c>
      <c r="F179">
        <v>-0.11951494</v>
      </c>
      <c r="H179">
        <f t="shared" si="10"/>
        <v>4.8786406000000007</v>
      </c>
      <c r="I179">
        <f t="shared" si="11"/>
        <v>5.2719090000000008</v>
      </c>
      <c r="J179">
        <f t="shared" si="12"/>
        <v>8.2439204400000001</v>
      </c>
      <c r="K179">
        <f t="shared" si="13"/>
        <v>8.0244230600000002</v>
      </c>
      <c r="M179" t="s">
        <v>649</v>
      </c>
      <c r="N179">
        <v>0</v>
      </c>
      <c r="O179">
        <f t="shared" si="14"/>
        <v>0</v>
      </c>
    </row>
    <row r="180" spans="1:15" x14ac:dyDescent="0.2">
      <c r="A180" t="s">
        <v>297</v>
      </c>
      <c r="B180">
        <v>-4.6594249999999997</v>
      </c>
      <c r="C180">
        <v>-4.9307249999999998</v>
      </c>
      <c r="D180">
        <v>-1.3955998000000001</v>
      </c>
      <c r="E180">
        <v>-3.7318099999999998</v>
      </c>
      <c r="F180">
        <v>-3.9248820000000002</v>
      </c>
      <c r="H180">
        <f t="shared" si="10"/>
        <v>3.4845130000000006</v>
      </c>
      <c r="I180">
        <f t="shared" si="11"/>
        <v>3.2132130000000005</v>
      </c>
      <c r="J180">
        <f t="shared" si="12"/>
        <v>4.4121280000000009</v>
      </c>
      <c r="K180">
        <f t="shared" si="13"/>
        <v>4.2190560000000001</v>
      </c>
      <c r="M180" t="s">
        <v>569</v>
      </c>
      <c r="N180">
        <v>0</v>
      </c>
      <c r="O180">
        <f t="shared" si="14"/>
        <v>0</v>
      </c>
    </row>
    <row r="181" spans="1:15" x14ac:dyDescent="0.2">
      <c r="A181" t="s">
        <v>298</v>
      </c>
      <c r="B181">
        <v>-1.9734613999999999</v>
      </c>
      <c r="C181">
        <v>-1.9427397</v>
      </c>
      <c r="D181">
        <v>2.7812389999999998</v>
      </c>
      <c r="E181">
        <v>-1.5086421999999999</v>
      </c>
      <c r="F181">
        <v>-2.1760763999999999</v>
      </c>
      <c r="H181">
        <f t="shared" si="10"/>
        <v>6.1704766000000006</v>
      </c>
      <c r="I181">
        <f t="shared" si="11"/>
        <v>6.2011983000000006</v>
      </c>
      <c r="J181">
        <f t="shared" si="12"/>
        <v>6.6352958000000006</v>
      </c>
      <c r="K181">
        <f t="shared" si="13"/>
        <v>5.9678616000000009</v>
      </c>
      <c r="M181" t="s">
        <v>650</v>
      </c>
      <c r="N181">
        <v>0.22242500000000001</v>
      </c>
      <c r="O181">
        <f t="shared" si="14"/>
        <v>1</v>
      </c>
    </row>
    <row r="182" spans="1:15" x14ac:dyDescent="0.2">
      <c r="A182" t="s">
        <v>299</v>
      </c>
      <c r="B182">
        <v>-3.491784</v>
      </c>
      <c r="C182">
        <v>-3.9615895999999999</v>
      </c>
      <c r="D182">
        <v>2.0403804999999999</v>
      </c>
      <c r="E182">
        <v>-2.6168760999999998</v>
      </c>
      <c r="F182">
        <v>-2.321113</v>
      </c>
      <c r="H182">
        <f t="shared" si="10"/>
        <v>4.6521540000000003</v>
      </c>
      <c r="I182">
        <f t="shared" si="11"/>
        <v>4.1823484000000004</v>
      </c>
      <c r="J182">
        <f t="shared" si="12"/>
        <v>5.5270619000000005</v>
      </c>
      <c r="K182">
        <f t="shared" si="13"/>
        <v>5.8228249999999999</v>
      </c>
      <c r="M182" t="s">
        <v>651</v>
      </c>
      <c r="N182">
        <v>0</v>
      </c>
      <c r="O182">
        <f t="shared" si="14"/>
        <v>0</v>
      </c>
    </row>
    <row r="183" spans="1:15" x14ac:dyDescent="0.2">
      <c r="A183" t="s">
        <v>300</v>
      </c>
      <c r="B183">
        <v>-1.8172064999999999</v>
      </c>
      <c r="C183">
        <v>-1.1616576000000001</v>
      </c>
      <c r="D183">
        <v>2.3669028000000001</v>
      </c>
      <c r="E183">
        <v>1.3476151999999999</v>
      </c>
      <c r="F183">
        <v>0.48796642000000001</v>
      </c>
      <c r="H183">
        <f t="shared" si="10"/>
        <v>6.3267315000000002</v>
      </c>
      <c r="I183">
        <f t="shared" si="11"/>
        <v>6.9822804000000005</v>
      </c>
      <c r="J183">
        <f t="shared" si="12"/>
        <v>9.4915532000000002</v>
      </c>
      <c r="K183">
        <f t="shared" si="13"/>
        <v>8.6319044199999997</v>
      </c>
      <c r="M183" t="s">
        <v>652</v>
      </c>
      <c r="N183">
        <v>-0.14419999999999999</v>
      </c>
      <c r="O183">
        <f t="shared" si="14"/>
        <v>1</v>
      </c>
    </row>
    <row r="184" spans="1:15" x14ac:dyDescent="0.2">
      <c r="A184" t="s">
        <v>301</v>
      </c>
      <c r="B184">
        <v>-0.94645904999999997</v>
      </c>
      <c r="C184">
        <v>-0.21533847</v>
      </c>
      <c r="D184">
        <v>3.6691823000000001</v>
      </c>
      <c r="E184">
        <v>-1.3332675</v>
      </c>
      <c r="F184">
        <v>-1.8957164</v>
      </c>
      <c r="H184">
        <f t="shared" si="10"/>
        <v>7.1974789500000007</v>
      </c>
      <c r="I184">
        <f t="shared" si="11"/>
        <v>7.9285995300000005</v>
      </c>
      <c r="J184">
        <f t="shared" si="12"/>
        <v>6.8106705000000005</v>
      </c>
      <c r="K184">
        <f t="shared" si="13"/>
        <v>6.2482216000000008</v>
      </c>
      <c r="M184" t="s">
        <v>653</v>
      </c>
      <c r="N184">
        <v>0</v>
      </c>
      <c r="O184">
        <f t="shared" si="14"/>
        <v>0</v>
      </c>
    </row>
    <row r="185" spans="1:15" x14ac:dyDescent="0.2">
      <c r="A185" t="s">
        <v>302</v>
      </c>
      <c r="B185">
        <v>-0.12552833999999999</v>
      </c>
      <c r="C185">
        <v>1.149027</v>
      </c>
      <c r="D185">
        <v>2.6165829</v>
      </c>
      <c r="E185">
        <v>-0.51456093999999997</v>
      </c>
      <c r="F185">
        <v>-2.5382972000000001</v>
      </c>
      <c r="H185">
        <f t="shared" si="10"/>
        <v>8.0184096599999997</v>
      </c>
      <c r="I185">
        <f t="shared" si="11"/>
        <v>9.2929650000000006</v>
      </c>
      <c r="J185">
        <f t="shared" si="12"/>
        <v>7.6293770600000004</v>
      </c>
      <c r="K185">
        <f t="shared" si="13"/>
        <v>5.6056407999999998</v>
      </c>
      <c r="M185" t="s">
        <v>654</v>
      </c>
      <c r="N185">
        <v>-0.31819999999999998</v>
      </c>
      <c r="O185">
        <f t="shared" si="14"/>
        <v>1</v>
      </c>
    </row>
    <row r="186" spans="1:15" x14ac:dyDescent="0.2">
      <c r="A186" t="s">
        <v>303</v>
      </c>
      <c r="B186">
        <v>-4.687843</v>
      </c>
      <c r="C186">
        <v>-4.6902704000000002</v>
      </c>
      <c r="D186">
        <v>-0.26946658000000001</v>
      </c>
      <c r="E186">
        <v>-6.0157776000000001E-3</v>
      </c>
      <c r="F186">
        <v>-0.71753292999999996</v>
      </c>
      <c r="H186">
        <f t="shared" si="10"/>
        <v>3.4560950000000004</v>
      </c>
      <c r="I186">
        <f t="shared" si="11"/>
        <v>3.4536676000000002</v>
      </c>
      <c r="J186">
        <f t="shared" si="12"/>
        <v>8.1379222224000003</v>
      </c>
      <c r="K186">
        <f t="shared" si="13"/>
        <v>7.4264050700000004</v>
      </c>
      <c r="M186" t="s">
        <v>655</v>
      </c>
      <c r="N186">
        <v>0</v>
      </c>
      <c r="O186">
        <f t="shared" si="14"/>
        <v>0</v>
      </c>
    </row>
    <row r="187" spans="1:15" x14ac:dyDescent="0.2">
      <c r="A187" t="s">
        <v>304</v>
      </c>
      <c r="B187">
        <v>-3.8198416000000002</v>
      </c>
      <c r="C187">
        <v>-3.9520316000000002</v>
      </c>
      <c r="D187">
        <v>-0.41683189999999998</v>
      </c>
      <c r="E187">
        <v>1.3529179</v>
      </c>
      <c r="F187">
        <v>1.4527197999999999</v>
      </c>
      <c r="H187">
        <f t="shared" si="10"/>
        <v>4.3240964000000002</v>
      </c>
      <c r="I187">
        <f t="shared" si="11"/>
        <v>4.1919064000000006</v>
      </c>
      <c r="J187">
        <f t="shared" si="12"/>
        <v>9.4968558999999999</v>
      </c>
      <c r="K187">
        <f t="shared" si="13"/>
        <v>9.5966578000000009</v>
      </c>
      <c r="M187" t="s">
        <v>554</v>
      </c>
      <c r="N187">
        <v>0</v>
      </c>
      <c r="O187">
        <f t="shared" si="14"/>
        <v>0</v>
      </c>
    </row>
    <row r="188" spans="1:15" x14ac:dyDescent="0.2">
      <c r="A188" t="s">
        <v>305</v>
      </c>
      <c r="B188">
        <v>0.83111259999999998</v>
      </c>
      <c r="C188">
        <v>0.98366153000000001</v>
      </c>
      <c r="D188">
        <v>-1.1961529</v>
      </c>
      <c r="E188">
        <v>3.159691</v>
      </c>
      <c r="F188">
        <v>1.7816004000000001</v>
      </c>
      <c r="H188">
        <f t="shared" si="10"/>
        <v>8.9750505999999994</v>
      </c>
      <c r="I188">
        <f t="shared" si="11"/>
        <v>9.1275995300000012</v>
      </c>
      <c r="J188">
        <f t="shared" si="12"/>
        <v>11.303629000000001</v>
      </c>
      <c r="K188">
        <f t="shared" si="13"/>
        <v>9.9255384000000006</v>
      </c>
      <c r="M188" t="s">
        <v>566</v>
      </c>
      <c r="N188">
        <v>0</v>
      </c>
      <c r="O188">
        <f t="shared" si="14"/>
        <v>0</v>
      </c>
    </row>
    <row r="189" spans="1:15" x14ac:dyDescent="0.2">
      <c r="A189" t="s">
        <v>306</v>
      </c>
      <c r="B189">
        <v>0.47842847999999999</v>
      </c>
      <c r="C189">
        <v>-0.40613709999999997</v>
      </c>
      <c r="D189">
        <v>2.0219235000000002</v>
      </c>
      <c r="E189">
        <v>-2.6188087000000002</v>
      </c>
      <c r="F189">
        <v>-1.5234909999999999</v>
      </c>
      <c r="H189">
        <f t="shared" si="10"/>
        <v>8.6223664800000002</v>
      </c>
      <c r="I189">
        <f t="shared" si="11"/>
        <v>7.7378009000000008</v>
      </c>
      <c r="J189">
        <f t="shared" si="12"/>
        <v>5.5251292999999997</v>
      </c>
      <c r="K189">
        <f t="shared" si="13"/>
        <v>6.6204470000000004</v>
      </c>
      <c r="M189" t="s">
        <v>656</v>
      </c>
      <c r="N189">
        <v>-0.15048</v>
      </c>
      <c r="O189">
        <f t="shared" si="14"/>
        <v>1</v>
      </c>
    </row>
    <row r="190" spans="1:15" x14ac:dyDescent="0.2">
      <c r="A190" t="s">
        <v>307</v>
      </c>
      <c r="B190">
        <v>-4.3555219999999997</v>
      </c>
      <c r="C190">
        <v>-4.0347757</v>
      </c>
      <c r="D190">
        <v>-1.7011978999999999</v>
      </c>
      <c r="E190">
        <v>-2.3223690000000001</v>
      </c>
      <c r="F190">
        <v>-1.8405315</v>
      </c>
      <c r="H190">
        <f t="shared" si="10"/>
        <v>3.7884160000000007</v>
      </c>
      <c r="I190">
        <f t="shared" si="11"/>
        <v>4.1091623000000004</v>
      </c>
      <c r="J190">
        <f t="shared" si="12"/>
        <v>5.8215690000000002</v>
      </c>
      <c r="K190">
        <f t="shared" si="13"/>
        <v>6.3034065000000004</v>
      </c>
      <c r="M190" t="s">
        <v>588</v>
      </c>
      <c r="N190">
        <v>0</v>
      </c>
      <c r="O190">
        <f t="shared" si="14"/>
        <v>0</v>
      </c>
    </row>
    <row r="191" spans="1:15" x14ac:dyDescent="0.2">
      <c r="A191" t="s">
        <v>308</v>
      </c>
      <c r="B191">
        <v>1.3713696</v>
      </c>
      <c r="C191">
        <v>0.96515130000000005</v>
      </c>
      <c r="D191">
        <v>3.3042549999999999</v>
      </c>
      <c r="E191">
        <v>1.5729017000000001</v>
      </c>
      <c r="F191">
        <v>0.19707500999999999</v>
      </c>
      <c r="H191">
        <f t="shared" si="10"/>
        <v>9.5153075999999999</v>
      </c>
      <c r="I191">
        <f t="shared" si="11"/>
        <v>9.1090893000000008</v>
      </c>
      <c r="J191">
        <f t="shared" si="12"/>
        <v>9.7168397000000013</v>
      </c>
      <c r="K191">
        <f t="shared" si="13"/>
        <v>8.3410130100000011</v>
      </c>
      <c r="M191" t="s">
        <v>657</v>
      </c>
      <c r="N191">
        <v>-0.33755000000000002</v>
      </c>
      <c r="O191">
        <f t="shared" si="14"/>
        <v>1</v>
      </c>
    </row>
    <row r="192" spans="1:15" x14ac:dyDescent="0.2">
      <c r="A192" t="s">
        <v>309</v>
      </c>
      <c r="B192">
        <v>10.975142</v>
      </c>
      <c r="C192">
        <v>16.202282</v>
      </c>
      <c r="D192">
        <v>8.2305240000000008</v>
      </c>
      <c r="E192">
        <v>2.3799242999999999</v>
      </c>
      <c r="F192">
        <v>0.83179795999999995</v>
      </c>
      <c r="H192">
        <f t="shared" si="10"/>
        <v>19.11908</v>
      </c>
      <c r="I192">
        <f t="shared" si="11"/>
        <v>24.346220000000002</v>
      </c>
      <c r="J192">
        <f t="shared" si="12"/>
        <v>10.523862300000001</v>
      </c>
      <c r="K192">
        <f t="shared" si="13"/>
        <v>8.9757359599999997</v>
      </c>
      <c r="M192" t="s">
        <v>658</v>
      </c>
      <c r="N192">
        <v>0</v>
      </c>
      <c r="O192">
        <f t="shared" si="14"/>
        <v>0</v>
      </c>
    </row>
    <row r="193" spans="1:15" x14ac:dyDescent="0.2">
      <c r="A193" t="s">
        <v>310</v>
      </c>
      <c r="B193">
        <v>-4.5820704000000001</v>
      </c>
      <c r="C193">
        <v>-4.7962759999999998</v>
      </c>
      <c r="D193">
        <v>-3.6313086000000001</v>
      </c>
      <c r="E193">
        <v>5.0495744</v>
      </c>
      <c r="F193">
        <v>3.3722466999999998</v>
      </c>
      <c r="H193">
        <f t="shared" si="10"/>
        <v>3.5618676000000002</v>
      </c>
      <c r="I193">
        <f t="shared" si="11"/>
        <v>3.3476620000000006</v>
      </c>
      <c r="J193">
        <f t="shared" si="12"/>
        <v>13.193512399999999</v>
      </c>
      <c r="K193">
        <f t="shared" si="13"/>
        <v>11.5161847</v>
      </c>
      <c r="M193" t="s">
        <v>659</v>
      </c>
      <c r="N193">
        <v>0.128</v>
      </c>
      <c r="O193">
        <f t="shared" si="14"/>
        <v>1</v>
      </c>
    </row>
    <row r="194" spans="1:15" x14ac:dyDescent="0.2">
      <c r="A194" t="s">
        <v>311</v>
      </c>
      <c r="B194">
        <v>-0.113146305</v>
      </c>
      <c r="C194">
        <v>-0.27633344999999998</v>
      </c>
      <c r="D194">
        <v>2.3176462999999998</v>
      </c>
      <c r="E194">
        <v>-3.0555058000000002</v>
      </c>
      <c r="F194">
        <v>-2.9038409999999999</v>
      </c>
      <c r="H194">
        <f t="shared" si="10"/>
        <v>8.0307916949999996</v>
      </c>
      <c r="I194">
        <f t="shared" si="11"/>
        <v>7.8676045500000003</v>
      </c>
      <c r="J194">
        <f t="shared" si="12"/>
        <v>5.0884321999999997</v>
      </c>
      <c r="K194">
        <f t="shared" si="13"/>
        <v>5.2400970000000004</v>
      </c>
      <c r="M194" t="s">
        <v>636</v>
      </c>
      <c r="N194">
        <v>0</v>
      </c>
      <c r="O194">
        <f t="shared" si="14"/>
        <v>0</v>
      </c>
    </row>
    <row r="195" spans="1:15" x14ac:dyDescent="0.2">
      <c r="A195" t="s">
        <v>312</v>
      </c>
      <c r="B195">
        <v>-1.1759957000000001</v>
      </c>
      <c r="C195">
        <v>-1.3860508</v>
      </c>
      <c r="D195">
        <v>2.4033768000000002</v>
      </c>
      <c r="E195">
        <v>2.6744924000000001</v>
      </c>
      <c r="F195">
        <v>2.7144970000000002</v>
      </c>
      <c r="H195">
        <f t="shared" ref="H195:H219" si="15">B195+8.143938</f>
        <v>6.9679423000000007</v>
      </c>
      <c r="I195">
        <f t="shared" ref="I195:I219" si="16">C195+8.143938</f>
        <v>6.7578872000000008</v>
      </c>
      <c r="J195">
        <f t="shared" ref="J195:J219" si="17">E195+8.143938</f>
        <v>10.8184304</v>
      </c>
      <c r="K195">
        <f t="shared" ref="K195:K219" si="18">F195+8.143938</f>
        <v>10.858435</v>
      </c>
      <c r="M195" t="s">
        <v>660</v>
      </c>
      <c r="N195">
        <v>0</v>
      </c>
      <c r="O195">
        <f t="shared" ref="O195:O219" si="19">IF(N195&lt;&gt;0,1,0)</f>
        <v>0</v>
      </c>
    </row>
    <row r="196" spans="1:15" x14ac:dyDescent="0.2">
      <c r="A196" t="s">
        <v>313</v>
      </c>
      <c r="B196">
        <v>-7.0206640000000001E-2</v>
      </c>
      <c r="C196">
        <v>-0.49889112000000002</v>
      </c>
      <c r="D196">
        <v>2.4200705999999998</v>
      </c>
      <c r="E196">
        <v>-1.3492877000000001</v>
      </c>
      <c r="F196">
        <v>-1.6684213999999999</v>
      </c>
      <c r="H196">
        <f t="shared" si="15"/>
        <v>8.07373136</v>
      </c>
      <c r="I196">
        <f t="shared" si="16"/>
        <v>7.6450468800000007</v>
      </c>
      <c r="J196">
        <f t="shared" si="17"/>
        <v>6.7946503000000007</v>
      </c>
      <c r="K196">
        <f t="shared" si="18"/>
        <v>6.4755166000000006</v>
      </c>
      <c r="M196" t="s">
        <v>661</v>
      </c>
      <c r="N196">
        <v>0</v>
      </c>
      <c r="O196">
        <f t="shared" si="19"/>
        <v>0</v>
      </c>
    </row>
    <row r="197" spans="1:15" x14ac:dyDescent="0.2">
      <c r="A197" t="s">
        <v>314</v>
      </c>
      <c r="B197">
        <v>0.24521118</v>
      </c>
      <c r="C197">
        <v>-0.58486009999999999</v>
      </c>
      <c r="D197">
        <v>3.6854342999999998</v>
      </c>
      <c r="E197">
        <v>1.3572667</v>
      </c>
      <c r="F197">
        <v>0.73886870000000004</v>
      </c>
      <c r="H197">
        <f t="shared" si="15"/>
        <v>8.3891491800000004</v>
      </c>
      <c r="I197">
        <f t="shared" si="16"/>
        <v>7.5590779000000001</v>
      </c>
      <c r="J197">
        <f t="shared" si="17"/>
        <v>9.5012047000000006</v>
      </c>
      <c r="K197">
        <f t="shared" si="18"/>
        <v>8.8828066999999997</v>
      </c>
      <c r="M197" t="s">
        <v>621</v>
      </c>
      <c r="N197">
        <v>0.20230000000000001</v>
      </c>
      <c r="O197">
        <f t="shared" si="19"/>
        <v>1</v>
      </c>
    </row>
    <row r="198" spans="1:15" x14ac:dyDescent="0.2">
      <c r="A198" t="s">
        <v>315</v>
      </c>
      <c r="B198">
        <v>-2.4182427</v>
      </c>
      <c r="C198">
        <v>-2.6066324999999999</v>
      </c>
      <c r="D198">
        <v>0.66854674000000003</v>
      </c>
      <c r="E198">
        <v>-3.1640649999999999</v>
      </c>
      <c r="F198">
        <v>-3.5557799999999999</v>
      </c>
      <c r="H198">
        <f t="shared" si="15"/>
        <v>5.7256952999999999</v>
      </c>
      <c r="I198">
        <f t="shared" si="16"/>
        <v>5.5373055000000004</v>
      </c>
      <c r="J198">
        <f t="shared" si="17"/>
        <v>4.9798730000000004</v>
      </c>
      <c r="K198">
        <f t="shared" si="18"/>
        <v>4.588158</v>
      </c>
      <c r="M198" t="s">
        <v>662</v>
      </c>
      <c r="N198">
        <v>0</v>
      </c>
      <c r="O198">
        <f t="shared" si="19"/>
        <v>0</v>
      </c>
    </row>
    <row r="199" spans="1:15" x14ac:dyDescent="0.2">
      <c r="A199" t="s">
        <v>316</v>
      </c>
      <c r="B199">
        <v>-4.4869050000000001</v>
      </c>
      <c r="C199">
        <v>-3.66913</v>
      </c>
      <c r="D199">
        <v>-1.5604515000000001</v>
      </c>
      <c r="E199">
        <v>-1.7410350000000001</v>
      </c>
      <c r="F199">
        <v>-1.938815</v>
      </c>
      <c r="H199">
        <f t="shared" si="15"/>
        <v>3.6570330000000002</v>
      </c>
      <c r="I199">
        <f t="shared" si="16"/>
        <v>4.4748080000000003</v>
      </c>
      <c r="J199">
        <f t="shared" si="17"/>
        <v>6.4029030000000002</v>
      </c>
      <c r="K199">
        <f t="shared" si="18"/>
        <v>6.2051230000000004</v>
      </c>
      <c r="M199" t="s">
        <v>569</v>
      </c>
      <c r="N199">
        <v>0</v>
      </c>
      <c r="O199">
        <f t="shared" si="19"/>
        <v>0</v>
      </c>
    </row>
    <row r="200" spans="1:15" x14ac:dyDescent="0.2">
      <c r="A200" t="s">
        <v>317</v>
      </c>
      <c r="B200">
        <v>3.3501650000000001</v>
      </c>
      <c r="C200">
        <v>1.4343832000000001</v>
      </c>
      <c r="D200">
        <v>4.3562799999999999</v>
      </c>
      <c r="E200">
        <v>-0.10231274</v>
      </c>
      <c r="F200">
        <v>-0.78256404000000002</v>
      </c>
      <c r="H200">
        <f t="shared" si="15"/>
        <v>11.494103000000001</v>
      </c>
      <c r="I200">
        <f t="shared" si="16"/>
        <v>9.5783212000000013</v>
      </c>
      <c r="J200">
        <f t="shared" si="17"/>
        <v>8.04162526</v>
      </c>
      <c r="K200">
        <f t="shared" si="18"/>
        <v>7.3613739599999999</v>
      </c>
      <c r="M200" t="s">
        <v>563</v>
      </c>
      <c r="N200">
        <v>3.0149999999999899E-2</v>
      </c>
      <c r="O200">
        <f t="shared" si="19"/>
        <v>1</v>
      </c>
    </row>
    <row r="201" spans="1:15" x14ac:dyDescent="0.2">
      <c r="A201" t="s">
        <v>318</v>
      </c>
      <c r="B201">
        <v>-3.2454909999999999</v>
      </c>
      <c r="C201">
        <v>-4.2812175999999997</v>
      </c>
      <c r="D201">
        <v>6.8533360000000001E-2</v>
      </c>
      <c r="E201">
        <v>-2.335086</v>
      </c>
      <c r="F201">
        <v>-3.4494585999999998</v>
      </c>
      <c r="H201">
        <f t="shared" si="15"/>
        <v>4.8984470000000009</v>
      </c>
      <c r="I201">
        <f t="shared" si="16"/>
        <v>3.8627204000000006</v>
      </c>
      <c r="J201">
        <f t="shared" si="17"/>
        <v>5.8088519999999999</v>
      </c>
      <c r="K201">
        <f t="shared" si="18"/>
        <v>4.6944794000000005</v>
      </c>
      <c r="M201" t="s">
        <v>569</v>
      </c>
      <c r="N201">
        <v>-0.38634999999999903</v>
      </c>
      <c r="O201">
        <f t="shared" si="19"/>
        <v>1</v>
      </c>
    </row>
    <row r="202" spans="1:15" x14ac:dyDescent="0.2">
      <c r="A202" t="s">
        <v>319</v>
      </c>
      <c r="B202">
        <v>1.7534721</v>
      </c>
      <c r="C202">
        <v>0.41703337000000001</v>
      </c>
      <c r="D202">
        <v>5.3843360000000002</v>
      </c>
      <c r="E202">
        <v>-2.2723814999999998</v>
      </c>
      <c r="F202">
        <v>-2.8767610000000001</v>
      </c>
      <c r="H202">
        <f t="shared" si="15"/>
        <v>9.8974101000000001</v>
      </c>
      <c r="I202">
        <f t="shared" si="16"/>
        <v>8.5609713700000007</v>
      </c>
      <c r="J202">
        <f t="shared" si="17"/>
        <v>5.8715565000000005</v>
      </c>
      <c r="K202">
        <f t="shared" si="18"/>
        <v>5.2671770000000002</v>
      </c>
      <c r="M202" t="s">
        <v>542</v>
      </c>
      <c r="N202">
        <v>0</v>
      </c>
      <c r="O202">
        <f t="shared" si="19"/>
        <v>0</v>
      </c>
    </row>
    <row r="203" spans="1:15" x14ac:dyDescent="0.2">
      <c r="A203" t="s">
        <v>320</v>
      </c>
      <c r="B203">
        <v>1.8446511999999999</v>
      </c>
      <c r="C203">
        <v>0.35803067999999999</v>
      </c>
      <c r="D203">
        <v>2.5727571999999999</v>
      </c>
      <c r="E203">
        <v>-0.63167229999999996</v>
      </c>
      <c r="F203">
        <v>-3.1304808</v>
      </c>
      <c r="H203">
        <f t="shared" si="15"/>
        <v>9.9885891999999998</v>
      </c>
      <c r="I203">
        <f t="shared" si="16"/>
        <v>8.5019686800000009</v>
      </c>
      <c r="J203">
        <f t="shared" si="17"/>
        <v>7.5122657000000004</v>
      </c>
      <c r="K203">
        <f t="shared" si="18"/>
        <v>5.0134572000000004</v>
      </c>
      <c r="M203" t="s">
        <v>663</v>
      </c>
      <c r="N203">
        <v>0</v>
      </c>
      <c r="O203">
        <f t="shared" si="19"/>
        <v>0</v>
      </c>
    </row>
    <row r="204" spans="1:15" x14ac:dyDescent="0.2">
      <c r="A204" t="s">
        <v>321</v>
      </c>
      <c r="B204">
        <v>0.36985815</v>
      </c>
      <c r="C204">
        <v>-2.7472105</v>
      </c>
      <c r="D204">
        <v>4.4049800000000001</v>
      </c>
      <c r="E204">
        <v>2.4394657999999998</v>
      </c>
      <c r="F204">
        <v>1.019317</v>
      </c>
      <c r="H204">
        <f t="shared" si="15"/>
        <v>8.513796150000001</v>
      </c>
      <c r="I204">
        <f t="shared" si="16"/>
        <v>5.3967275000000008</v>
      </c>
      <c r="J204">
        <f t="shared" si="17"/>
        <v>10.583403799999999</v>
      </c>
      <c r="K204">
        <f t="shared" si="18"/>
        <v>9.1632549999999995</v>
      </c>
      <c r="M204" t="s">
        <v>605</v>
      </c>
      <c r="N204">
        <v>-6.23999999999999E-2</v>
      </c>
      <c r="O204">
        <f t="shared" si="19"/>
        <v>1</v>
      </c>
    </row>
    <row r="205" spans="1:15" x14ac:dyDescent="0.2">
      <c r="A205" t="s">
        <v>322</v>
      </c>
      <c r="B205">
        <v>-0.84804009999999996</v>
      </c>
      <c r="C205">
        <v>-1.257565</v>
      </c>
      <c r="D205">
        <v>3.6835855999999998</v>
      </c>
      <c r="E205">
        <v>6.4842415000000004</v>
      </c>
      <c r="F205">
        <v>5.9058260000000002</v>
      </c>
      <c r="H205">
        <f t="shared" si="15"/>
        <v>7.2958978999999999</v>
      </c>
      <c r="I205">
        <f t="shared" si="16"/>
        <v>6.8863730000000007</v>
      </c>
      <c r="J205">
        <f t="shared" si="17"/>
        <v>14.628179500000002</v>
      </c>
      <c r="K205">
        <f t="shared" si="18"/>
        <v>14.049764</v>
      </c>
      <c r="M205" t="s">
        <v>506</v>
      </c>
      <c r="N205">
        <v>0</v>
      </c>
      <c r="O205">
        <f t="shared" si="19"/>
        <v>0</v>
      </c>
    </row>
    <row r="206" spans="1:15" x14ac:dyDescent="0.2">
      <c r="A206" t="s">
        <v>323</v>
      </c>
      <c r="B206">
        <v>-1.8689442999999999</v>
      </c>
      <c r="C206">
        <v>-1.6051967</v>
      </c>
      <c r="D206">
        <v>1.8472636</v>
      </c>
      <c r="E206">
        <v>0.67955719999999997</v>
      </c>
      <c r="F206">
        <v>2.095602</v>
      </c>
      <c r="H206">
        <f t="shared" si="15"/>
        <v>6.2749937000000005</v>
      </c>
      <c r="I206">
        <f t="shared" si="16"/>
        <v>6.5387412999999999</v>
      </c>
      <c r="J206">
        <f t="shared" si="17"/>
        <v>8.8234952</v>
      </c>
      <c r="K206">
        <f t="shared" si="18"/>
        <v>10.23954</v>
      </c>
      <c r="M206" t="s">
        <v>576</v>
      </c>
      <c r="N206">
        <v>-0.34</v>
      </c>
      <c r="O206">
        <f t="shared" si="19"/>
        <v>1</v>
      </c>
    </row>
    <row r="207" spans="1:15" x14ac:dyDescent="0.2">
      <c r="A207" t="s">
        <v>324</v>
      </c>
      <c r="B207">
        <v>1.2629427</v>
      </c>
      <c r="C207">
        <v>0.67020493999999997</v>
      </c>
      <c r="D207">
        <v>4.2625513000000002</v>
      </c>
      <c r="E207">
        <v>1.4424395999999999</v>
      </c>
      <c r="F207">
        <v>0.57400370000000001</v>
      </c>
      <c r="H207">
        <f t="shared" si="15"/>
        <v>9.4068807000000003</v>
      </c>
      <c r="I207">
        <f t="shared" si="16"/>
        <v>8.81414294</v>
      </c>
      <c r="J207">
        <f t="shared" si="17"/>
        <v>9.5863776000000005</v>
      </c>
      <c r="K207">
        <f t="shared" si="18"/>
        <v>8.7179417000000008</v>
      </c>
      <c r="M207" t="s">
        <v>621</v>
      </c>
      <c r="N207">
        <v>8.7799999999999906E-2</v>
      </c>
      <c r="O207">
        <f t="shared" si="19"/>
        <v>1</v>
      </c>
    </row>
    <row r="208" spans="1:15" x14ac:dyDescent="0.2">
      <c r="A208" t="s">
        <v>325</v>
      </c>
      <c r="B208">
        <v>-3.8028382999999999</v>
      </c>
      <c r="C208">
        <v>-4.3587704</v>
      </c>
      <c r="D208">
        <v>-2.3321589999999999</v>
      </c>
      <c r="E208">
        <v>-0.16199368</v>
      </c>
      <c r="F208">
        <v>-2.9785322999999999</v>
      </c>
      <c r="H208">
        <f t="shared" si="15"/>
        <v>4.3410997000000009</v>
      </c>
      <c r="I208">
        <f t="shared" si="16"/>
        <v>3.7851676000000003</v>
      </c>
      <c r="J208">
        <f t="shared" si="17"/>
        <v>7.9819443200000002</v>
      </c>
      <c r="K208">
        <f t="shared" si="18"/>
        <v>5.1654057000000009</v>
      </c>
      <c r="M208" t="s">
        <v>664</v>
      </c>
      <c r="N208">
        <v>-4.4150000000000002E-2</v>
      </c>
      <c r="O208">
        <f t="shared" si="19"/>
        <v>1</v>
      </c>
    </row>
    <row r="209" spans="1:17" x14ac:dyDescent="0.2">
      <c r="A209" t="s">
        <v>326</v>
      </c>
      <c r="B209">
        <v>1.3820082</v>
      </c>
      <c r="C209">
        <v>1.9976069999999999</v>
      </c>
      <c r="D209">
        <v>2.3271145999999998</v>
      </c>
      <c r="E209">
        <v>1.8908839</v>
      </c>
      <c r="F209">
        <v>0.26359344000000001</v>
      </c>
      <c r="H209">
        <f t="shared" si="15"/>
        <v>9.5259461999999999</v>
      </c>
      <c r="I209">
        <f t="shared" si="16"/>
        <v>10.141545000000001</v>
      </c>
      <c r="J209">
        <f t="shared" si="17"/>
        <v>10.034821900000001</v>
      </c>
      <c r="K209">
        <f t="shared" si="18"/>
        <v>8.4075314399999996</v>
      </c>
      <c r="M209" t="s">
        <v>665</v>
      </c>
      <c r="N209">
        <v>0</v>
      </c>
      <c r="O209">
        <f t="shared" si="19"/>
        <v>0</v>
      </c>
    </row>
    <row r="210" spans="1:17" x14ac:dyDescent="0.2">
      <c r="A210" t="s">
        <v>327</v>
      </c>
      <c r="B210">
        <v>-2.8970845000000001</v>
      </c>
      <c r="C210">
        <v>-3.3764837000000001</v>
      </c>
      <c r="D210">
        <v>-1.9193043999999999</v>
      </c>
      <c r="E210">
        <v>-2.1609364000000002</v>
      </c>
      <c r="F210">
        <v>-1.7556224</v>
      </c>
      <c r="H210">
        <f t="shared" si="15"/>
        <v>5.2468535000000003</v>
      </c>
      <c r="I210">
        <f t="shared" si="16"/>
        <v>4.7674543000000007</v>
      </c>
      <c r="J210">
        <f t="shared" si="17"/>
        <v>5.9830015999999997</v>
      </c>
      <c r="K210">
        <f t="shared" si="18"/>
        <v>6.3883156000000003</v>
      </c>
      <c r="M210" t="s">
        <v>569</v>
      </c>
      <c r="N210">
        <v>0</v>
      </c>
      <c r="O210">
        <f t="shared" si="19"/>
        <v>0</v>
      </c>
    </row>
    <row r="211" spans="1:17" x14ac:dyDescent="0.2">
      <c r="A211" t="s">
        <v>328</v>
      </c>
      <c r="B211">
        <v>4.3141192999999998</v>
      </c>
      <c r="C211">
        <v>3.1231949999999999</v>
      </c>
      <c r="D211">
        <v>6.1807283999999996</v>
      </c>
      <c r="E211">
        <v>0.90426092999999996</v>
      </c>
      <c r="F211">
        <v>1.3476237</v>
      </c>
      <c r="H211">
        <f t="shared" si="15"/>
        <v>12.4580573</v>
      </c>
      <c r="I211">
        <f t="shared" si="16"/>
        <v>11.267133000000001</v>
      </c>
      <c r="J211">
        <f t="shared" si="17"/>
        <v>9.0481989299999999</v>
      </c>
      <c r="K211">
        <f t="shared" si="18"/>
        <v>9.4915617000000001</v>
      </c>
      <c r="M211" t="s">
        <v>605</v>
      </c>
      <c r="N211">
        <v>0</v>
      </c>
      <c r="O211">
        <f t="shared" si="19"/>
        <v>0</v>
      </c>
    </row>
    <row r="212" spans="1:17" x14ac:dyDescent="0.2">
      <c r="A212" t="s">
        <v>329</v>
      </c>
      <c r="B212">
        <v>-1.7021523999999999</v>
      </c>
      <c r="C212">
        <v>-2.0402770000000001</v>
      </c>
      <c r="D212">
        <v>0.43383104</v>
      </c>
      <c r="E212">
        <v>-1.095124</v>
      </c>
      <c r="F212">
        <v>-2.1117625000000002</v>
      </c>
      <c r="H212">
        <f t="shared" si="15"/>
        <v>6.4417856000000002</v>
      </c>
      <c r="I212">
        <f t="shared" si="16"/>
        <v>6.1036610000000007</v>
      </c>
      <c r="J212">
        <f t="shared" si="17"/>
        <v>7.0488140000000001</v>
      </c>
      <c r="K212">
        <f t="shared" si="18"/>
        <v>6.0321755000000001</v>
      </c>
      <c r="M212" t="s">
        <v>557</v>
      </c>
      <c r="N212">
        <v>0</v>
      </c>
      <c r="O212">
        <f t="shared" si="19"/>
        <v>0</v>
      </c>
    </row>
    <row r="213" spans="1:17" x14ac:dyDescent="0.2">
      <c r="A213" t="s">
        <v>330</v>
      </c>
      <c r="B213">
        <v>3.1863815999999998</v>
      </c>
      <c r="C213">
        <v>3.6897082000000001</v>
      </c>
      <c r="D213">
        <v>3.0932789999999999</v>
      </c>
      <c r="E213">
        <v>-1.2946048000000001</v>
      </c>
      <c r="F213">
        <v>-2.1904773999999998</v>
      </c>
      <c r="H213">
        <f t="shared" si="15"/>
        <v>11.330319599999999</v>
      </c>
      <c r="I213">
        <f t="shared" si="16"/>
        <v>11.8336462</v>
      </c>
      <c r="J213">
        <f t="shared" si="17"/>
        <v>6.8493332000000002</v>
      </c>
      <c r="K213">
        <f t="shared" si="18"/>
        <v>5.9534606000000005</v>
      </c>
      <c r="M213" t="s">
        <v>666</v>
      </c>
      <c r="N213">
        <v>0</v>
      </c>
      <c r="O213">
        <f t="shared" si="19"/>
        <v>0</v>
      </c>
    </row>
    <row r="214" spans="1:17" x14ac:dyDescent="0.2">
      <c r="A214" t="s">
        <v>331</v>
      </c>
      <c r="B214">
        <v>-0.31424570000000002</v>
      </c>
      <c r="C214">
        <v>-1.6626799999999999</v>
      </c>
      <c r="D214">
        <v>-0.65415274999999995</v>
      </c>
      <c r="E214">
        <v>-0.97788520000000001</v>
      </c>
      <c r="F214">
        <v>-3.3540435</v>
      </c>
      <c r="H214">
        <f t="shared" si="15"/>
        <v>7.8296923000000005</v>
      </c>
      <c r="I214">
        <f t="shared" si="16"/>
        <v>6.4812580000000004</v>
      </c>
      <c r="J214">
        <f t="shared" si="17"/>
        <v>7.1660528000000001</v>
      </c>
      <c r="K214">
        <f t="shared" si="18"/>
        <v>4.7898945000000008</v>
      </c>
      <c r="M214" t="s">
        <v>629</v>
      </c>
      <c r="N214">
        <v>0</v>
      </c>
      <c r="O214">
        <f t="shared" si="19"/>
        <v>0</v>
      </c>
    </row>
    <row r="215" spans="1:17" x14ac:dyDescent="0.2">
      <c r="A215" t="s">
        <v>332</v>
      </c>
      <c r="B215">
        <v>1.9437808999999999</v>
      </c>
      <c r="C215">
        <v>1.1015717</v>
      </c>
      <c r="D215">
        <v>4.4853654000000001</v>
      </c>
      <c r="E215">
        <v>-1.2309501</v>
      </c>
      <c r="F215">
        <v>-1.7049917000000001</v>
      </c>
      <c r="H215">
        <f t="shared" si="15"/>
        <v>10.0877189</v>
      </c>
      <c r="I215">
        <f t="shared" si="16"/>
        <v>9.2455096999999995</v>
      </c>
      <c r="J215">
        <f t="shared" si="17"/>
        <v>6.9129879000000001</v>
      </c>
      <c r="K215">
        <f t="shared" si="18"/>
        <v>6.4389463000000005</v>
      </c>
      <c r="M215" t="s">
        <v>667</v>
      </c>
      <c r="N215">
        <v>0</v>
      </c>
      <c r="O215">
        <f t="shared" si="19"/>
        <v>0</v>
      </c>
    </row>
    <row r="216" spans="1:17" x14ac:dyDescent="0.2">
      <c r="A216" t="s">
        <v>333</v>
      </c>
      <c r="B216">
        <v>0.43557762999999999</v>
      </c>
      <c r="C216">
        <v>0.48362612999999999</v>
      </c>
      <c r="D216">
        <v>1.1497641000000001</v>
      </c>
      <c r="E216">
        <v>-0.35527676000000002</v>
      </c>
      <c r="F216">
        <v>-0.44051874000000002</v>
      </c>
      <c r="H216">
        <f t="shared" si="15"/>
        <v>8.5795156299999995</v>
      </c>
      <c r="I216">
        <f t="shared" si="16"/>
        <v>8.6275641299999997</v>
      </c>
      <c r="J216">
        <f t="shared" si="17"/>
        <v>7.7886612400000006</v>
      </c>
      <c r="K216">
        <f t="shared" si="18"/>
        <v>7.7034192600000004</v>
      </c>
      <c r="M216" t="s">
        <v>668</v>
      </c>
      <c r="N216">
        <v>0.24914999999999901</v>
      </c>
      <c r="O216">
        <f t="shared" si="19"/>
        <v>1</v>
      </c>
    </row>
    <row r="217" spans="1:17" x14ac:dyDescent="0.2">
      <c r="A217" t="s">
        <v>334</v>
      </c>
      <c r="B217">
        <v>0.85996839999999997</v>
      </c>
      <c r="C217">
        <v>0.38661259999999997</v>
      </c>
      <c r="D217">
        <v>1.5948617</v>
      </c>
      <c r="E217">
        <v>2.6174971999999999</v>
      </c>
      <c r="F217">
        <v>0.44411289999999998</v>
      </c>
      <c r="H217">
        <f t="shared" si="15"/>
        <v>9.0039064</v>
      </c>
      <c r="I217">
        <f t="shared" si="16"/>
        <v>8.5305505999999998</v>
      </c>
      <c r="J217">
        <f t="shared" si="17"/>
        <v>10.761435200000001</v>
      </c>
      <c r="K217">
        <f t="shared" si="18"/>
        <v>8.5880509000000007</v>
      </c>
      <c r="M217" t="s">
        <v>669</v>
      </c>
      <c r="N217">
        <v>0</v>
      </c>
      <c r="O217">
        <f t="shared" si="19"/>
        <v>0</v>
      </c>
    </row>
    <row r="218" spans="1:17" x14ac:dyDescent="0.2">
      <c r="A218" t="s">
        <v>335</v>
      </c>
      <c r="B218">
        <v>-3.4765321999999999</v>
      </c>
      <c r="C218">
        <v>-3.8486012999999999</v>
      </c>
      <c r="D218">
        <v>-2.1974961999999998</v>
      </c>
      <c r="E218">
        <v>-5.5233464000000003</v>
      </c>
      <c r="F218">
        <v>-5.2228922999999998</v>
      </c>
      <c r="H218">
        <f t="shared" si="15"/>
        <v>4.6674058000000009</v>
      </c>
      <c r="I218">
        <f t="shared" si="16"/>
        <v>4.2953367</v>
      </c>
      <c r="J218">
        <f t="shared" si="17"/>
        <v>2.6205916</v>
      </c>
      <c r="K218">
        <f t="shared" si="18"/>
        <v>2.9210457000000005</v>
      </c>
      <c r="M218" t="s">
        <v>569</v>
      </c>
      <c r="N218">
        <v>0</v>
      </c>
      <c r="O218">
        <f t="shared" si="19"/>
        <v>0</v>
      </c>
    </row>
    <row r="219" spans="1:17" x14ac:dyDescent="0.2">
      <c r="A219" t="s">
        <v>336</v>
      </c>
      <c r="B219">
        <v>-5.4861564999999999</v>
      </c>
      <c r="C219">
        <v>-5.1511164000000003</v>
      </c>
      <c r="D219">
        <v>-3.1222004999999999</v>
      </c>
      <c r="E219">
        <v>-4.9428520000000002</v>
      </c>
      <c r="F219">
        <v>-5.9036527000000003</v>
      </c>
      <c r="H219">
        <f t="shared" si="15"/>
        <v>2.6577815000000005</v>
      </c>
      <c r="I219">
        <f t="shared" si="16"/>
        <v>2.9928216000000001</v>
      </c>
      <c r="J219">
        <f t="shared" si="17"/>
        <v>3.2010860000000001</v>
      </c>
      <c r="K219">
        <f t="shared" si="18"/>
        <v>2.2402853</v>
      </c>
      <c r="M219" t="s">
        <v>670</v>
      </c>
      <c r="N219">
        <v>0</v>
      </c>
      <c r="O219">
        <f t="shared" si="19"/>
        <v>0</v>
      </c>
    </row>
    <row r="220" spans="1:17" x14ac:dyDescent="0.2">
      <c r="P220" t="s">
        <v>422</v>
      </c>
      <c r="Q220" s="4">
        <v>-8.1439380000000003</v>
      </c>
    </row>
    <row r="221" spans="1:17" x14ac:dyDescent="0.2">
      <c r="A221" t="s">
        <v>53</v>
      </c>
      <c r="B221">
        <f>SUM(B2:B219)</f>
        <v>111.66460341999996</v>
      </c>
      <c r="C221">
        <f t="shared" ref="C221:O221" si="20">SUM(C2:C219)</f>
        <v>82.433552650000053</v>
      </c>
      <c r="D221">
        <f t="shared" si="20"/>
        <v>643.53197979100003</v>
      </c>
      <c r="E221">
        <f t="shared" si="20"/>
        <v>-119.55157926459999</v>
      </c>
      <c r="F221">
        <f t="shared" si="20"/>
        <v>-236.42623658899998</v>
      </c>
      <c r="G221">
        <f t="shared" si="20"/>
        <v>0</v>
      </c>
      <c r="H221">
        <f t="shared" si="20"/>
        <v>1887.043087420001</v>
      </c>
      <c r="I221">
        <f t="shared" si="20"/>
        <v>1857.8120366500009</v>
      </c>
      <c r="J221">
        <f t="shared" si="20"/>
        <v>1655.8269047353997</v>
      </c>
      <c r="K221">
        <f t="shared" si="20"/>
        <v>1538.9522474110001</v>
      </c>
      <c r="L221">
        <f t="shared" si="20"/>
        <v>0</v>
      </c>
      <c r="M221">
        <f t="shared" si="20"/>
        <v>20</v>
      </c>
      <c r="N221">
        <f t="shared" si="20"/>
        <v>-0.88495166666666691</v>
      </c>
      <c r="O221">
        <f t="shared" si="20"/>
        <v>80</v>
      </c>
    </row>
    <row r="222" spans="1:17" x14ac:dyDescent="0.2">
      <c r="G222" s="8" t="s">
        <v>54</v>
      </c>
      <c r="H222" s="8">
        <f>LOG(H221/J221)</f>
        <v>5.6766881697639132E-2</v>
      </c>
      <c r="I222" s="8">
        <f>LOG(I221/K221)</f>
        <v>8.1776628126064232E-2</v>
      </c>
      <c r="M222" s="1" t="s">
        <v>702</v>
      </c>
      <c r="N222" s="1">
        <f>N221/O221</f>
        <v>-1.1061895833333337E-2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I34" sqref="I34"/>
    </sheetView>
  </sheetViews>
  <sheetFormatPr baseColWidth="10" defaultRowHeight="16" x14ac:dyDescent="0.2"/>
  <cols>
    <col min="1" max="1" width="58.1640625" customWidth="1"/>
    <col min="2" max="2" width="22.1640625" customWidth="1"/>
    <col min="3" max="3" width="19.33203125" customWidth="1"/>
    <col min="4" max="4" width="14.6640625" hidden="1" customWidth="1"/>
    <col min="5" max="5" width="11.5" customWidth="1"/>
    <col min="8" max="8" width="22.6640625" customWidth="1"/>
    <col min="9" max="9" width="24.1640625" customWidth="1"/>
    <col min="10" max="10" width="22.1640625" customWidth="1"/>
    <col min="11" max="11" width="23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 t="s">
        <v>424</v>
      </c>
      <c r="I1" s="6" t="s">
        <v>425</v>
      </c>
      <c r="J1" s="6" t="s">
        <v>426</v>
      </c>
      <c r="K1" s="6" t="s">
        <v>427</v>
      </c>
      <c r="M1" t="s">
        <v>455</v>
      </c>
      <c r="N1" t="s">
        <v>456</v>
      </c>
    </row>
    <row r="2" spans="1:15" x14ac:dyDescent="0.2">
      <c r="A2" t="s">
        <v>337</v>
      </c>
      <c r="B2">
        <v>-1.8607917</v>
      </c>
      <c r="C2">
        <v>-1.6515782000000001</v>
      </c>
      <c r="D2">
        <v>4.9970210000000002</v>
      </c>
      <c r="E2">
        <v>-0.32508999999999999</v>
      </c>
      <c r="F2">
        <v>-1.548381</v>
      </c>
      <c r="H2">
        <f>B2+8.143938</f>
        <v>6.2831463000000003</v>
      </c>
      <c r="I2">
        <f>C2+8.143938</f>
        <v>6.4923598</v>
      </c>
      <c r="J2">
        <f>E2+8.143938</f>
        <v>7.818848</v>
      </c>
      <c r="K2">
        <f>F2+8.143938</f>
        <v>6.5955570000000003</v>
      </c>
      <c r="M2" t="s">
        <v>566</v>
      </c>
      <c r="N2">
        <v>0</v>
      </c>
      <c r="O2">
        <f>IF(N2&lt;&gt;0,1,0)</f>
        <v>0</v>
      </c>
    </row>
    <row r="3" spans="1:15" x14ac:dyDescent="0.2">
      <c r="A3" t="s">
        <v>338</v>
      </c>
      <c r="B3">
        <v>1.2606066</v>
      </c>
      <c r="C3">
        <v>-2.3031235E-3</v>
      </c>
      <c r="D3">
        <v>-2.4303423999999998</v>
      </c>
      <c r="E3">
        <v>0.27249366000000003</v>
      </c>
      <c r="F3">
        <v>-0.29623621999999999</v>
      </c>
      <c r="H3">
        <f t="shared" ref="H3:H31" si="0">B3+8.143938</f>
        <v>9.4045446000000013</v>
      </c>
      <c r="I3">
        <f t="shared" ref="I3:I31" si="1">C3+8.143938</f>
        <v>8.1416348764999995</v>
      </c>
      <c r="J3">
        <f t="shared" ref="J3:J31" si="2">E3+8.143938</f>
        <v>8.4164316600000006</v>
      </c>
      <c r="K3">
        <f t="shared" ref="K3:K31" si="3">F3+8.143938</f>
        <v>7.8477017800000004</v>
      </c>
      <c r="M3" t="s">
        <v>484</v>
      </c>
      <c r="N3">
        <v>0.34</v>
      </c>
      <c r="O3">
        <f t="shared" ref="O3:O30" si="4">IF(N3&lt;&gt;0,1,0)</f>
        <v>1</v>
      </c>
    </row>
    <row r="4" spans="1:15" x14ac:dyDescent="0.2">
      <c r="A4" t="s">
        <v>339</v>
      </c>
      <c r="B4">
        <v>0.96218060000000005</v>
      </c>
      <c r="C4">
        <v>0.94184159999999995</v>
      </c>
      <c r="D4">
        <v>0.30120409999999997</v>
      </c>
      <c r="E4">
        <v>-5.5861115000000003</v>
      </c>
      <c r="F4">
        <v>-6.3788460000000002</v>
      </c>
      <c r="H4">
        <f t="shared" si="0"/>
        <v>9.1061186000000003</v>
      </c>
      <c r="I4">
        <f t="shared" si="1"/>
        <v>9.0857796000000004</v>
      </c>
      <c r="J4">
        <f t="shared" si="2"/>
        <v>2.5578265</v>
      </c>
      <c r="K4">
        <f t="shared" si="3"/>
        <v>1.7650920000000001</v>
      </c>
      <c r="M4" t="s">
        <v>484</v>
      </c>
      <c r="N4">
        <v>0.40189999999999998</v>
      </c>
      <c r="O4">
        <f t="shared" si="4"/>
        <v>1</v>
      </c>
    </row>
    <row r="5" spans="1:15" x14ac:dyDescent="0.2">
      <c r="A5" t="s">
        <v>340</v>
      </c>
      <c r="B5">
        <v>-1.7201166999999999</v>
      </c>
      <c r="C5">
        <v>-1.8769857000000001</v>
      </c>
      <c r="D5">
        <v>1.6031141</v>
      </c>
      <c r="E5">
        <v>-5.0476080000000003</v>
      </c>
      <c r="F5">
        <v>-5.0475469999999998</v>
      </c>
      <c r="H5">
        <f t="shared" si="0"/>
        <v>6.4238213000000002</v>
      </c>
      <c r="I5">
        <f t="shared" si="1"/>
        <v>6.2669522999999998</v>
      </c>
      <c r="J5">
        <f t="shared" si="2"/>
        <v>3.09633</v>
      </c>
      <c r="K5">
        <f t="shared" si="3"/>
        <v>3.0963910000000006</v>
      </c>
      <c r="M5" t="s">
        <v>671</v>
      </c>
      <c r="N5">
        <v>0</v>
      </c>
      <c r="O5">
        <f t="shared" si="4"/>
        <v>0</v>
      </c>
    </row>
    <row r="6" spans="1:15" x14ac:dyDescent="0.2">
      <c r="A6" t="s">
        <v>341</v>
      </c>
      <c r="B6">
        <v>2.5677981000000001</v>
      </c>
      <c r="C6">
        <v>1.1071224</v>
      </c>
      <c r="D6">
        <v>6.2333939999999997</v>
      </c>
      <c r="E6">
        <v>-1.8928771</v>
      </c>
      <c r="F6">
        <v>-0.92884279999999997</v>
      </c>
      <c r="H6">
        <f t="shared" si="0"/>
        <v>10.7117361</v>
      </c>
      <c r="I6">
        <f t="shared" si="1"/>
        <v>9.2510604000000001</v>
      </c>
      <c r="J6">
        <f t="shared" si="2"/>
        <v>6.2510609000000006</v>
      </c>
      <c r="K6">
        <f t="shared" si="3"/>
        <v>7.2150952000000004</v>
      </c>
      <c r="M6" t="s">
        <v>490</v>
      </c>
      <c r="N6">
        <v>-0.29599999999999999</v>
      </c>
      <c r="O6">
        <f t="shared" si="4"/>
        <v>1</v>
      </c>
    </row>
    <row r="7" spans="1:15" x14ac:dyDescent="0.2">
      <c r="A7" t="s">
        <v>342</v>
      </c>
      <c r="B7">
        <v>0.82770189999999999</v>
      </c>
      <c r="C7">
        <v>0.62253250000000004</v>
      </c>
      <c r="D7">
        <v>5.0954670000000002</v>
      </c>
      <c r="E7">
        <v>-1.0821266</v>
      </c>
      <c r="F7">
        <v>-0.59254456</v>
      </c>
      <c r="H7">
        <f t="shared" si="0"/>
        <v>8.9716398999999996</v>
      </c>
      <c r="I7">
        <f t="shared" si="1"/>
        <v>8.7664705000000005</v>
      </c>
      <c r="J7">
        <f t="shared" si="2"/>
        <v>7.0618113999999998</v>
      </c>
      <c r="K7">
        <f t="shared" si="3"/>
        <v>7.55139344</v>
      </c>
      <c r="M7" t="s">
        <v>558</v>
      </c>
      <c r="N7">
        <v>0</v>
      </c>
      <c r="O7">
        <f t="shared" si="4"/>
        <v>0</v>
      </c>
    </row>
    <row r="8" spans="1:15" x14ac:dyDescent="0.2">
      <c r="A8" t="s">
        <v>343</v>
      </c>
      <c r="B8">
        <v>4.4792465999999997</v>
      </c>
      <c r="C8">
        <v>3.5115630000000002</v>
      </c>
      <c r="D8">
        <v>3.2378545000000001</v>
      </c>
      <c r="E8">
        <v>-0.97957134000000001</v>
      </c>
      <c r="F8">
        <v>0.19921037999999999</v>
      </c>
      <c r="H8">
        <f t="shared" si="0"/>
        <v>12.6231846</v>
      </c>
      <c r="I8">
        <f t="shared" si="1"/>
        <v>11.655501000000001</v>
      </c>
      <c r="J8">
        <f t="shared" si="2"/>
        <v>7.1643666600000007</v>
      </c>
      <c r="K8">
        <f t="shared" si="3"/>
        <v>8.3431483800000006</v>
      </c>
      <c r="M8" t="s">
        <v>490</v>
      </c>
      <c r="N8">
        <v>-0.158</v>
      </c>
      <c r="O8">
        <f t="shared" si="4"/>
        <v>1</v>
      </c>
    </row>
    <row r="9" spans="1:15" x14ac:dyDescent="0.2">
      <c r="A9" t="s">
        <v>344</v>
      </c>
      <c r="B9">
        <v>-0.13628197</v>
      </c>
      <c r="C9">
        <v>-0.75371489999999997</v>
      </c>
      <c r="D9">
        <v>-1.5621932000000001</v>
      </c>
      <c r="E9">
        <v>9.4123184999999998E-2</v>
      </c>
      <c r="F9">
        <v>-2.3154306</v>
      </c>
      <c r="H9">
        <f t="shared" si="0"/>
        <v>8.0076560299999997</v>
      </c>
      <c r="I9">
        <f t="shared" si="1"/>
        <v>7.3902231</v>
      </c>
      <c r="J9">
        <f t="shared" si="2"/>
        <v>8.2380611850000012</v>
      </c>
      <c r="K9">
        <f t="shared" si="3"/>
        <v>5.8285074000000003</v>
      </c>
      <c r="M9" t="s">
        <v>672</v>
      </c>
      <c r="N9">
        <v>0.29569999999999902</v>
      </c>
      <c r="O9">
        <f t="shared" si="4"/>
        <v>1</v>
      </c>
    </row>
    <row r="10" spans="1:15" x14ac:dyDescent="0.2">
      <c r="A10" t="s">
        <v>345</v>
      </c>
      <c r="B10">
        <v>3.385913</v>
      </c>
      <c r="C10">
        <v>4.2896049999999999</v>
      </c>
      <c r="D10">
        <v>3.8579930999999998</v>
      </c>
      <c r="E10">
        <v>0.17553311999999999</v>
      </c>
      <c r="F10">
        <v>-1.0432041999999999</v>
      </c>
      <c r="H10">
        <f t="shared" si="0"/>
        <v>11.529851000000001</v>
      </c>
      <c r="I10">
        <f t="shared" si="1"/>
        <v>12.433543</v>
      </c>
      <c r="J10">
        <f t="shared" si="2"/>
        <v>8.3194711200000011</v>
      </c>
      <c r="K10">
        <f t="shared" si="3"/>
        <v>7.1007338000000004</v>
      </c>
      <c r="M10" t="s">
        <v>673</v>
      </c>
      <c r="N10">
        <v>0</v>
      </c>
      <c r="O10">
        <f t="shared" si="4"/>
        <v>0</v>
      </c>
    </row>
    <row r="11" spans="1:15" x14ac:dyDescent="0.2">
      <c r="A11" t="s">
        <v>346</v>
      </c>
      <c r="B11">
        <v>-1.3053298</v>
      </c>
      <c r="C11">
        <v>-1.6933925000000001</v>
      </c>
      <c r="D11">
        <v>7.9066839999999999E-2</v>
      </c>
      <c r="E11">
        <v>-3.8485369999999999</v>
      </c>
      <c r="F11">
        <v>-3.4978986000000001</v>
      </c>
      <c r="H11">
        <f t="shared" si="0"/>
        <v>6.8386082000000004</v>
      </c>
      <c r="I11">
        <f t="shared" si="1"/>
        <v>6.4505455000000005</v>
      </c>
      <c r="J11">
        <f t="shared" si="2"/>
        <v>4.295401</v>
      </c>
      <c r="K11">
        <f t="shared" si="3"/>
        <v>4.6460394000000003</v>
      </c>
      <c r="M11" t="s">
        <v>674</v>
      </c>
      <c r="N11">
        <v>0</v>
      </c>
      <c r="O11">
        <f t="shared" si="4"/>
        <v>0</v>
      </c>
    </row>
    <row r="12" spans="1:15" x14ac:dyDescent="0.2">
      <c r="A12" t="s">
        <v>347</v>
      </c>
      <c r="B12">
        <v>-0.95249282999999996</v>
      </c>
      <c r="C12">
        <v>-2.5313156000000001</v>
      </c>
      <c r="D12">
        <v>-1.2681043000000001</v>
      </c>
      <c r="E12">
        <v>-2.7264023000000002</v>
      </c>
      <c r="F12">
        <v>-1.9762241</v>
      </c>
      <c r="H12">
        <f t="shared" si="0"/>
        <v>7.1914451700000006</v>
      </c>
      <c r="I12">
        <f t="shared" si="1"/>
        <v>5.6126224000000002</v>
      </c>
      <c r="J12">
        <f t="shared" si="2"/>
        <v>5.4175357000000002</v>
      </c>
      <c r="K12">
        <f t="shared" si="3"/>
        <v>6.1677139000000007</v>
      </c>
      <c r="M12" t="s">
        <v>490</v>
      </c>
      <c r="N12">
        <v>0</v>
      </c>
      <c r="O12">
        <f t="shared" si="4"/>
        <v>0</v>
      </c>
    </row>
    <row r="13" spans="1:15" x14ac:dyDescent="0.2">
      <c r="A13" t="s">
        <v>348</v>
      </c>
      <c r="B13">
        <v>0.95212792999999996</v>
      </c>
      <c r="C13">
        <v>1.3939724</v>
      </c>
      <c r="D13">
        <v>4.9364030000000003</v>
      </c>
      <c r="E13">
        <v>-4.6337213999999998</v>
      </c>
      <c r="F13">
        <v>-4.0604315</v>
      </c>
      <c r="H13">
        <f t="shared" si="0"/>
        <v>9.09606593</v>
      </c>
      <c r="I13">
        <f t="shared" si="1"/>
        <v>9.5379104000000012</v>
      </c>
      <c r="J13">
        <f t="shared" si="2"/>
        <v>3.5102166000000006</v>
      </c>
      <c r="K13">
        <f t="shared" si="3"/>
        <v>4.0835065000000004</v>
      </c>
      <c r="M13" t="s">
        <v>675</v>
      </c>
      <c r="N13">
        <v>-0.112933333333333</v>
      </c>
      <c r="O13">
        <f t="shared" si="4"/>
        <v>1</v>
      </c>
    </row>
    <row r="14" spans="1:15" x14ac:dyDescent="0.2">
      <c r="A14" t="s">
        <v>349</v>
      </c>
      <c r="B14">
        <v>1.4065266000000001</v>
      </c>
      <c r="C14">
        <v>0.56279093000000002</v>
      </c>
      <c r="D14">
        <v>4.7335434000000003</v>
      </c>
      <c r="E14">
        <v>-2.5643753999999999</v>
      </c>
      <c r="F14">
        <v>-2.0861801999999998</v>
      </c>
      <c r="H14">
        <f t="shared" si="0"/>
        <v>9.5504645999999997</v>
      </c>
      <c r="I14">
        <f t="shared" si="1"/>
        <v>8.7067289300000006</v>
      </c>
      <c r="J14">
        <f t="shared" si="2"/>
        <v>5.5795626000000009</v>
      </c>
      <c r="K14">
        <f t="shared" si="3"/>
        <v>6.057757800000001</v>
      </c>
      <c r="M14" t="s">
        <v>490</v>
      </c>
      <c r="N14">
        <v>-0.29599999999999999</v>
      </c>
      <c r="O14">
        <f t="shared" si="4"/>
        <v>1</v>
      </c>
    </row>
    <row r="15" spans="1:15" x14ac:dyDescent="0.2">
      <c r="A15" t="s">
        <v>350</v>
      </c>
      <c r="B15">
        <v>0.17200969999999999</v>
      </c>
      <c r="C15">
        <v>-0.32531357</v>
      </c>
      <c r="D15">
        <v>2.8192582000000002</v>
      </c>
      <c r="E15">
        <v>-1.6844026999999999</v>
      </c>
      <c r="F15">
        <v>-1.6570525</v>
      </c>
      <c r="H15">
        <f t="shared" si="0"/>
        <v>8.3159477000000006</v>
      </c>
      <c r="I15">
        <f t="shared" si="1"/>
        <v>7.8186244300000007</v>
      </c>
      <c r="J15">
        <f t="shared" si="2"/>
        <v>6.4595353000000006</v>
      </c>
      <c r="K15">
        <f t="shared" si="3"/>
        <v>6.4868855000000005</v>
      </c>
      <c r="M15" t="s">
        <v>486</v>
      </c>
      <c r="N15">
        <v>0</v>
      </c>
      <c r="O15">
        <f t="shared" si="4"/>
        <v>0</v>
      </c>
    </row>
    <row r="16" spans="1:15" x14ac:dyDescent="0.2">
      <c r="A16" t="s">
        <v>351</v>
      </c>
      <c r="B16">
        <v>-0.35075527000000001</v>
      </c>
      <c r="C16">
        <v>-0.29557270000000002</v>
      </c>
      <c r="D16">
        <v>2.1356926000000001</v>
      </c>
      <c r="E16">
        <v>-1.4629521000000001</v>
      </c>
      <c r="F16">
        <v>0.34369527999999999</v>
      </c>
      <c r="H16">
        <f t="shared" si="0"/>
        <v>7.7931827300000007</v>
      </c>
      <c r="I16">
        <f t="shared" si="1"/>
        <v>7.8483653000000002</v>
      </c>
      <c r="J16">
        <f t="shared" si="2"/>
        <v>6.6809859000000005</v>
      </c>
      <c r="K16">
        <f t="shared" si="3"/>
        <v>8.4876332800000007</v>
      </c>
      <c r="M16" t="s">
        <v>676</v>
      </c>
      <c r="N16">
        <v>0</v>
      </c>
      <c r="O16">
        <f t="shared" si="4"/>
        <v>0</v>
      </c>
    </row>
    <row r="17" spans="1:15" x14ac:dyDescent="0.2">
      <c r="A17" t="s">
        <v>352</v>
      </c>
      <c r="B17">
        <v>-3.2926704999999998</v>
      </c>
      <c r="C17">
        <v>-2.8838602999999998</v>
      </c>
      <c r="D17">
        <v>0.36877799999999999</v>
      </c>
      <c r="E17">
        <v>-2.5327744000000001</v>
      </c>
      <c r="F17">
        <v>-0.61207590000000001</v>
      </c>
      <c r="H17">
        <f t="shared" si="0"/>
        <v>4.8512675000000005</v>
      </c>
      <c r="I17">
        <f t="shared" si="1"/>
        <v>5.2600777000000001</v>
      </c>
      <c r="J17">
        <f t="shared" si="2"/>
        <v>5.6111636000000003</v>
      </c>
      <c r="K17">
        <f t="shared" si="3"/>
        <v>7.5318621000000006</v>
      </c>
      <c r="M17" t="s">
        <v>676</v>
      </c>
      <c r="N17">
        <v>-0.23929999999999901</v>
      </c>
      <c r="O17">
        <f t="shared" si="4"/>
        <v>1</v>
      </c>
    </row>
    <row r="18" spans="1:15" x14ac:dyDescent="0.2">
      <c r="A18" t="s">
        <v>353</v>
      </c>
      <c r="B18">
        <v>-0.97517730000000002</v>
      </c>
      <c r="C18">
        <v>-1.0284913</v>
      </c>
      <c r="D18">
        <v>2.1496724999999999</v>
      </c>
      <c r="E18">
        <v>-1.9690638</v>
      </c>
      <c r="F18">
        <v>0.41404063000000002</v>
      </c>
      <c r="H18">
        <f t="shared" si="0"/>
        <v>7.1687607</v>
      </c>
      <c r="I18">
        <f t="shared" si="1"/>
        <v>7.1154467000000006</v>
      </c>
      <c r="J18">
        <f t="shared" si="2"/>
        <v>6.1748742000000005</v>
      </c>
      <c r="K18">
        <f t="shared" si="3"/>
        <v>8.5579786300000009</v>
      </c>
      <c r="M18" t="s">
        <v>676</v>
      </c>
      <c r="N18">
        <v>0.1779</v>
      </c>
      <c r="O18">
        <f t="shared" si="4"/>
        <v>1</v>
      </c>
    </row>
    <row r="19" spans="1:15" x14ac:dyDescent="0.2">
      <c r="A19" t="s">
        <v>354</v>
      </c>
      <c r="B19">
        <v>-0.78572834000000003</v>
      </c>
      <c r="C19">
        <v>-1.0995725000000001</v>
      </c>
      <c r="D19">
        <v>2.7332334999999999</v>
      </c>
      <c r="E19">
        <v>-2.4706079999999999</v>
      </c>
      <c r="F19">
        <v>9.5228254999999998E-2</v>
      </c>
      <c r="H19">
        <f t="shared" si="0"/>
        <v>7.35820966</v>
      </c>
      <c r="I19">
        <f t="shared" si="1"/>
        <v>7.0443655000000005</v>
      </c>
      <c r="J19">
        <f t="shared" si="2"/>
        <v>5.67333</v>
      </c>
      <c r="K19">
        <f t="shared" si="3"/>
        <v>8.2391662550000007</v>
      </c>
      <c r="M19" t="s">
        <v>676</v>
      </c>
      <c r="N19">
        <v>-0.26024999999999998</v>
      </c>
      <c r="O19">
        <f t="shared" si="4"/>
        <v>1</v>
      </c>
    </row>
    <row r="20" spans="1:15" x14ac:dyDescent="0.2">
      <c r="A20" t="s">
        <v>355</v>
      </c>
      <c r="B20">
        <v>-0.87401085999999995</v>
      </c>
      <c r="C20">
        <v>-1.0306999999999999</v>
      </c>
      <c r="D20">
        <v>2.6964950000000001</v>
      </c>
      <c r="E20">
        <v>-1.1721668000000001</v>
      </c>
      <c r="F20">
        <v>-1.2545508999999999</v>
      </c>
      <c r="H20">
        <f t="shared" si="0"/>
        <v>7.2699271400000001</v>
      </c>
      <c r="I20">
        <f t="shared" si="1"/>
        <v>7.1132380000000008</v>
      </c>
      <c r="J20">
        <f t="shared" si="2"/>
        <v>6.9717712000000001</v>
      </c>
      <c r="K20">
        <f t="shared" si="3"/>
        <v>6.8893871000000004</v>
      </c>
      <c r="M20" t="s">
        <v>543</v>
      </c>
      <c r="N20">
        <v>6.4250000000000002E-2</v>
      </c>
      <c r="O20">
        <f t="shared" si="4"/>
        <v>1</v>
      </c>
    </row>
    <row r="21" spans="1:15" x14ac:dyDescent="0.2">
      <c r="A21" t="s">
        <v>356</v>
      </c>
      <c r="B21">
        <v>0.29406475999999998</v>
      </c>
      <c r="C21">
        <v>-0.50418909999999995</v>
      </c>
      <c r="D21">
        <v>2.47431</v>
      </c>
      <c r="E21">
        <v>-0.71209663000000001</v>
      </c>
      <c r="F21">
        <v>-2.3122910999999999</v>
      </c>
      <c r="H21">
        <f t="shared" si="0"/>
        <v>8.4380027599999998</v>
      </c>
      <c r="I21">
        <f t="shared" si="1"/>
        <v>7.6397489000000007</v>
      </c>
      <c r="J21">
        <f t="shared" si="2"/>
        <v>7.4318413700000008</v>
      </c>
      <c r="K21">
        <f t="shared" si="3"/>
        <v>5.8316469000000009</v>
      </c>
      <c r="M21" t="s">
        <v>676</v>
      </c>
      <c r="N21">
        <v>-0.5423</v>
      </c>
      <c r="O21">
        <f t="shared" si="4"/>
        <v>1</v>
      </c>
    </row>
    <row r="22" spans="1:15" x14ac:dyDescent="0.2">
      <c r="A22" t="s">
        <v>357</v>
      </c>
      <c r="B22">
        <v>4.3342840000000002</v>
      </c>
      <c r="C22">
        <v>4.4255133000000004</v>
      </c>
      <c r="D22">
        <v>11.867216000000001</v>
      </c>
      <c r="E22">
        <v>-2.7631036999999998</v>
      </c>
      <c r="F22">
        <v>-0.4897437</v>
      </c>
      <c r="H22">
        <f t="shared" si="0"/>
        <v>12.478222000000001</v>
      </c>
      <c r="I22">
        <f t="shared" si="1"/>
        <v>12.569451300000001</v>
      </c>
      <c r="J22">
        <f t="shared" si="2"/>
        <v>5.3808343000000001</v>
      </c>
      <c r="K22">
        <f t="shared" si="3"/>
        <v>7.6541943000000003</v>
      </c>
      <c r="M22" t="s">
        <v>676</v>
      </c>
      <c r="N22">
        <v>0.1779</v>
      </c>
      <c r="O22">
        <f t="shared" si="4"/>
        <v>1</v>
      </c>
    </row>
    <row r="23" spans="1:15" x14ac:dyDescent="0.2">
      <c r="A23" t="s">
        <v>358</v>
      </c>
      <c r="B23">
        <v>-0.41608328</v>
      </c>
      <c r="C23">
        <v>-1.2185798999999999</v>
      </c>
      <c r="D23">
        <v>0.58094113999999997</v>
      </c>
      <c r="E23">
        <v>1.5194023000000001</v>
      </c>
      <c r="F23">
        <v>2.4432</v>
      </c>
      <c r="H23">
        <f t="shared" si="0"/>
        <v>7.7278547200000007</v>
      </c>
      <c r="I23">
        <f t="shared" si="1"/>
        <v>6.9253581000000004</v>
      </c>
      <c r="J23">
        <f t="shared" si="2"/>
        <v>9.6633402999999998</v>
      </c>
      <c r="K23">
        <f t="shared" si="3"/>
        <v>10.587137999999999</v>
      </c>
      <c r="M23" t="s">
        <v>470</v>
      </c>
      <c r="N23">
        <v>-0.15310000000000001</v>
      </c>
      <c r="O23">
        <f t="shared" si="4"/>
        <v>1</v>
      </c>
    </row>
    <row r="24" spans="1:15" x14ac:dyDescent="0.2">
      <c r="A24" t="s">
        <v>359</v>
      </c>
      <c r="B24">
        <v>-3.3180225000000001</v>
      </c>
      <c r="C24">
        <v>-3.8045056000000002</v>
      </c>
      <c r="D24">
        <v>-1.6172972000000001</v>
      </c>
      <c r="E24">
        <v>-0.10348209999999999</v>
      </c>
      <c r="F24">
        <v>-0.39715602999999999</v>
      </c>
      <c r="H24">
        <f t="shared" si="0"/>
        <v>4.8259155000000007</v>
      </c>
      <c r="I24">
        <f t="shared" si="1"/>
        <v>4.3394323999999997</v>
      </c>
      <c r="J24">
        <f t="shared" si="2"/>
        <v>8.0404558999999995</v>
      </c>
      <c r="K24">
        <f t="shared" si="3"/>
        <v>7.7467819700000007</v>
      </c>
      <c r="M24" t="s">
        <v>569</v>
      </c>
      <c r="N24">
        <v>0</v>
      </c>
      <c r="O24">
        <f t="shared" si="4"/>
        <v>0</v>
      </c>
    </row>
    <row r="25" spans="1:15" x14ac:dyDescent="0.2">
      <c r="A25" t="s">
        <v>360</v>
      </c>
      <c r="B25">
        <v>3.3804462000000002</v>
      </c>
      <c r="C25">
        <v>3.5342411999999999</v>
      </c>
      <c r="D25">
        <v>4.5758203999999996</v>
      </c>
      <c r="E25">
        <v>1.8222103000000001</v>
      </c>
      <c r="F25">
        <v>1.3631905</v>
      </c>
      <c r="H25">
        <f t="shared" si="0"/>
        <v>11.5243842</v>
      </c>
      <c r="I25">
        <f t="shared" si="1"/>
        <v>11.678179200000001</v>
      </c>
      <c r="J25">
        <f t="shared" si="2"/>
        <v>9.9661483000000004</v>
      </c>
      <c r="K25">
        <f t="shared" si="3"/>
        <v>9.5071285000000003</v>
      </c>
      <c r="M25" t="s">
        <v>470</v>
      </c>
      <c r="N25">
        <v>0</v>
      </c>
      <c r="O25">
        <f t="shared" si="4"/>
        <v>0</v>
      </c>
    </row>
    <row r="26" spans="1:15" x14ac:dyDescent="0.2">
      <c r="A26" t="s">
        <v>361</v>
      </c>
      <c r="B26">
        <v>-4.4620465999999999</v>
      </c>
      <c r="C26">
        <v>-4.1491994999999999</v>
      </c>
      <c r="D26">
        <v>-3.2580770000000001</v>
      </c>
      <c r="E26">
        <v>-2.2361977</v>
      </c>
      <c r="F26">
        <v>-4.7356230000000004</v>
      </c>
      <c r="H26">
        <f t="shared" si="0"/>
        <v>3.6818914000000005</v>
      </c>
      <c r="I26">
        <f t="shared" si="1"/>
        <v>3.9947385000000004</v>
      </c>
      <c r="J26">
        <f t="shared" si="2"/>
        <v>5.9077403000000004</v>
      </c>
      <c r="K26">
        <f t="shared" si="3"/>
        <v>3.408315</v>
      </c>
      <c r="M26" t="s">
        <v>495</v>
      </c>
      <c r="N26">
        <v>-3.4233333333333303E-2</v>
      </c>
      <c r="O26">
        <f t="shared" si="4"/>
        <v>1</v>
      </c>
    </row>
    <row r="27" spans="1:15" x14ac:dyDescent="0.2">
      <c r="A27" t="s">
        <v>362</v>
      </c>
      <c r="B27">
        <v>3.0076160000000001</v>
      </c>
      <c r="C27">
        <v>2.7910745000000001</v>
      </c>
      <c r="D27">
        <v>0.24030998000000001</v>
      </c>
      <c r="E27">
        <v>-3.5429369999999998</v>
      </c>
      <c r="F27">
        <v>-2.5151886999999999</v>
      </c>
      <c r="H27">
        <f t="shared" si="0"/>
        <v>11.151554000000001</v>
      </c>
      <c r="I27">
        <f t="shared" si="1"/>
        <v>10.935012500000001</v>
      </c>
      <c r="J27">
        <f t="shared" si="2"/>
        <v>4.6010010000000001</v>
      </c>
      <c r="K27">
        <f t="shared" si="3"/>
        <v>5.6287493000000008</v>
      </c>
      <c r="M27" t="s">
        <v>495</v>
      </c>
      <c r="N27">
        <v>0.12153333333333299</v>
      </c>
      <c r="O27">
        <f t="shared" si="4"/>
        <v>1</v>
      </c>
    </row>
    <row r="28" spans="1:15" x14ac:dyDescent="0.2">
      <c r="A28" t="s">
        <v>363</v>
      </c>
      <c r="B28">
        <v>-2.6547089000000001</v>
      </c>
      <c r="C28">
        <v>-3.5721835999999998</v>
      </c>
      <c r="D28">
        <v>2.7300548999999998</v>
      </c>
      <c r="E28">
        <v>-2.0561256000000001</v>
      </c>
      <c r="F28">
        <v>-1.9116937000000001</v>
      </c>
      <c r="H28">
        <f t="shared" si="0"/>
        <v>5.4892291000000002</v>
      </c>
      <c r="I28">
        <f t="shared" si="1"/>
        <v>4.5717544000000006</v>
      </c>
      <c r="J28">
        <f t="shared" si="2"/>
        <v>6.0878124000000007</v>
      </c>
      <c r="K28">
        <f t="shared" si="3"/>
        <v>6.2322443000000005</v>
      </c>
      <c r="M28" t="s">
        <v>677</v>
      </c>
      <c r="N28">
        <v>0.44040000000000001</v>
      </c>
      <c r="O28">
        <f t="shared" si="4"/>
        <v>1</v>
      </c>
    </row>
    <row r="29" spans="1:15" x14ac:dyDescent="0.2">
      <c r="A29" t="s">
        <v>364</v>
      </c>
      <c r="B29">
        <v>-1.2442641999999999</v>
      </c>
      <c r="C29">
        <v>-1.4263717</v>
      </c>
      <c r="D29">
        <v>5.3806929999999999</v>
      </c>
      <c r="E29">
        <v>-1.1299629</v>
      </c>
      <c r="F29">
        <v>-1.9243679</v>
      </c>
      <c r="H29">
        <f t="shared" si="0"/>
        <v>6.8996738000000004</v>
      </c>
      <c r="I29">
        <f t="shared" si="1"/>
        <v>6.7175663000000005</v>
      </c>
      <c r="J29">
        <f t="shared" si="2"/>
        <v>7.0139751000000006</v>
      </c>
      <c r="K29">
        <f t="shared" si="3"/>
        <v>6.2195701000000003</v>
      </c>
      <c r="M29" t="s">
        <v>678</v>
      </c>
      <c r="N29">
        <v>0.29599999999999999</v>
      </c>
      <c r="O29">
        <f t="shared" si="4"/>
        <v>1</v>
      </c>
    </row>
    <row r="30" spans="1:15" x14ac:dyDescent="0.2">
      <c r="A30" t="s">
        <v>365</v>
      </c>
      <c r="B30">
        <v>4.5191664999999999</v>
      </c>
      <c r="C30">
        <v>3.6298162999999999</v>
      </c>
      <c r="D30">
        <v>0.43544625999999997</v>
      </c>
      <c r="E30">
        <v>2.0785594000000001</v>
      </c>
      <c r="F30">
        <v>1.4697129</v>
      </c>
      <c r="H30">
        <f t="shared" si="0"/>
        <v>12.663104499999999</v>
      </c>
      <c r="I30">
        <f t="shared" si="1"/>
        <v>11.7737543</v>
      </c>
      <c r="J30">
        <f t="shared" si="2"/>
        <v>10.2224974</v>
      </c>
      <c r="K30">
        <f t="shared" si="3"/>
        <v>9.6136508999999997</v>
      </c>
      <c r="M30" t="s">
        <v>507</v>
      </c>
      <c r="N30">
        <v>0.23954999999999901</v>
      </c>
      <c r="O30">
        <f t="shared" si="4"/>
        <v>1</v>
      </c>
    </row>
    <row r="31" spans="1:15" x14ac:dyDescent="0.2">
      <c r="A31" t="s">
        <v>366</v>
      </c>
      <c r="B31">
        <v>4.2511830000000002</v>
      </c>
      <c r="C31">
        <v>4.7458830000000001</v>
      </c>
      <c r="D31">
        <v>8.0959909999999997</v>
      </c>
      <c r="E31">
        <v>-2.6261312999999999</v>
      </c>
      <c r="F31">
        <v>-2.9039259999999998</v>
      </c>
      <c r="H31">
        <f t="shared" si="0"/>
        <v>12.395121</v>
      </c>
      <c r="I31">
        <f t="shared" si="1"/>
        <v>12.889821000000001</v>
      </c>
      <c r="J31">
        <f t="shared" si="2"/>
        <v>5.5178067000000004</v>
      </c>
      <c r="K31">
        <f t="shared" si="3"/>
        <v>5.2400120000000001</v>
      </c>
      <c r="M31" t="s">
        <v>649</v>
      </c>
      <c r="N31">
        <v>0</v>
      </c>
      <c r="O31">
        <f>IF(N31&lt;&gt;0,1,0)</f>
        <v>0</v>
      </c>
    </row>
    <row r="33" spans="1:17" x14ac:dyDescent="0.2">
      <c r="A33" t="s">
        <v>53</v>
      </c>
      <c r="B33">
        <f>SUM(B2:B31)</f>
        <v>11.452390739999998</v>
      </c>
      <c r="C33">
        <f t="shared" ref="C33:O33" si="5">SUM(C2:C31)</f>
        <v>1.7081263364999995</v>
      </c>
      <c r="D33">
        <f t="shared" si="5"/>
        <v>74.222959419999995</v>
      </c>
      <c r="E33">
        <f t="shared" si="5"/>
        <v>-49.18610340499999</v>
      </c>
      <c r="F33">
        <f t="shared" si="5"/>
        <v>-44.157158265000014</v>
      </c>
      <c r="G33">
        <f t="shared" si="5"/>
        <v>0</v>
      </c>
      <c r="H33">
        <f t="shared" si="5"/>
        <v>255.77053074</v>
      </c>
      <c r="I33">
        <f t="shared" si="5"/>
        <v>246.02626633650002</v>
      </c>
      <c r="J33">
        <f t="shared" si="5"/>
        <v>195.13203659499999</v>
      </c>
      <c r="K33">
        <f t="shared" si="5"/>
        <v>200.16098173500004</v>
      </c>
      <c r="L33">
        <f t="shared" si="5"/>
        <v>0</v>
      </c>
      <c r="M33">
        <f t="shared" si="5"/>
        <v>0</v>
      </c>
      <c r="N33">
        <f t="shared" si="5"/>
        <v>0.46301666666666574</v>
      </c>
      <c r="O33">
        <f t="shared" si="5"/>
        <v>19</v>
      </c>
    </row>
    <row r="34" spans="1:17" x14ac:dyDescent="0.2">
      <c r="G34" t="s">
        <v>54</v>
      </c>
      <c r="H34">
        <f>LOG(H33/J33)</f>
        <v>0.11752192735897191</v>
      </c>
      <c r="I34">
        <f>LOG(I33/K33)</f>
        <v>8.9602053417283056E-2</v>
      </c>
      <c r="M34" s="1" t="s">
        <v>702</v>
      </c>
      <c r="N34" s="1">
        <f>N33/O33</f>
        <v>2.4369298245613985E-2</v>
      </c>
      <c r="P34" s="1" t="s">
        <v>422</v>
      </c>
      <c r="Q34" s="1">
        <f>MIN(B2:F31)</f>
        <v>-6.3788460000000002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A14" sqref="A14"/>
    </sheetView>
  </sheetViews>
  <sheetFormatPr baseColWidth="10" defaultRowHeight="16" x14ac:dyDescent="0.2"/>
  <cols>
    <col min="1" max="1" width="91.1640625" customWidth="1"/>
    <col min="2" max="2" width="18.6640625" customWidth="1"/>
    <col min="3" max="3" width="20" customWidth="1"/>
    <col min="4" max="4" width="16.5" hidden="1" customWidth="1"/>
    <col min="8" max="8" width="21" customWidth="1"/>
    <col min="9" max="9" width="20.5" customWidth="1"/>
    <col min="10" max="10" width="20.83203125" customWidth="1"/>
    <col min="11" max="11" width="20.33203125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 t="s">
        <v>424</v>
      </c>
      <c r="I1" s="6" t="s">
        <v>425</v>
      </c>
      <c r="J1" s="6" t="s">
        <v>426</v>
      </c>
      <c r="K1" s="6" t="s">
        <v>427</v>
      </c>
      <c r="M1" t="s">
        <v>455</v>
      </c>
      <c r="N1" t="s">
        <v>456</v>
      </c>
    </row>
    <row r="2" spans="1:15" x14ac:dyDescent="0.2">
      <c r="A2" t="s">
        <v>367</v>
      </c>
      <c r="B2">
        <v>-1.6647968</v>
      </c>
      <c r="C2">
        <v>-2.1070661999999998</v>
      </c>
      <c r="D2">
        <v>1.2190466</v>
      </c>
      <c r="E2">
        <v>-3.1078594000000002</v>
      </c>
      <c r="F2">
        <v>-3.2810964999999999</v>
      </c>
      <c r="H2">
        <f>B2+8.143938</f>
        <v>6.4791412000000008</v>
      </c>
      <c r="I2">
        <f>C2+8.143938</f>
        <v>6.0368718000000001</v>
      </c>
      <c r="J2">
        <f>E2+8.143938</f>
        <v>5.0360785999999997</v>
      </c>
      <c r="K2">
        <f>F2+8.143938</f>
        <v>4.8628415</v>
      </c>
      <c r="M2" t="s">
        <v>560</v>
      </c>
      <c r="N2">
        <v>2.9233333333333299E-2</v>
      </c>
      <c r="O2">
        <f>IF(N2&lt;&gt;0,1,0)</f>
        <v>1</v>
      </c>
    </row>
    <row r="3" spans="1:15" x14ac:dyDescent="0.2">
      <c r="A3" t="s">
        <v>368</v>
      </c>
      <c r="B3">
        <v>-5.4198465000000002</v>
      </c>
      <c r="C3">
        <v>-5.4618845</v>
      </c>
      <c r="D3">
        <v>3.4885861999999999</v>
      </c>
      <c r="E3">
        <v>-3.3590073999999999</v>
      </c>
      <c r="F3">
        <v>-3.2641878000000002</v>
      </c>
      <c r="H3">
        <f>B3+8.143938</f>
        <v>2.7240915000000001</v>
      </c>
      <c r="I3">
        <f t="shared" ref="I3:I32" si="0">C3+8.143938</f>
        <v>2.6820535000000003</v>
      </c>
      <c r="J3">
        <f t="shared" ref="J3:J32" si="1">E3+8.143938</f>
        <v>4.7849306000000009</v>
      </c>
      <c r="K3">
        <f t="shared" ref="K3:K32" si="2">F3+8.143938</f>
        <v>4.8797502000000001</v>
      </c>
      <c r="M3" t="s">
        <v>484</v>
      </c>
      <c r="N3">
        <v>0.34894999999999998</v>
      </c>
      <c r="O3">
        <f t="shared" ref="O3:O31" si="3">IF(N3&lt;&gt;0,1,0)</f>
        <v>1</v>
      </c>
    </row>
    <row r="4" spans="1:15" x14ac:dyDescent="0.2">
      <c r="A4" t="s">
        <v>369</v>
      </c>
      <c r="B4">
        <v>-1.9765577000000001</v>
      </c>
      <c r="C4">
        <v>-3.1536312</v>
      </c>
      <c r="D4">
        <v>9.6676109999999996E-2</v>
      </c>
      <c r="E4">
        <v>-4.5201644999999999</v>
      </c>
      <c r="F4">
        <v>-4.4336076000000002</v>
      </c>
      <c r="H4">
        <f t="shared" ref="H3:H32" si="4">B4+8.143938</f>
        <v>6.1673803000000005</v>
      </c>
      <c r="I4">
        <f t="shared" si="0"/>
        <v>4.9903068000000008</v>
      </c>
      <c r="J4">
        <f t="shared" si="1"/>
        <v>3.6237735000000004</v>
      </c>
      <c r="K4">
        <f t="shared" si="2"/>
        <v>3.7103304000000001</v>
      </c>
      <c r="M4" t="s">
        <v>560</v>
      </c>
      <c r="N4">
        <v>0.40189999999999998</v>
      </c>
      <c r="O4">
        <f t="shared" si="3"/>
        <v>1</v>
      </c>
    </row>
    <row r="5" spans="1:15" x14ac:dyDescent="0.2">
      <c r="A5" t="s">
        <v>370</v>
      </c>
      <c r="B5">
        <v>-2.3925260000000002</v>
      </c>
      <c r="C5">
        <v>-3.021147</v>
      </c>
      <c r="D5">
        <v>6.3415812999999996</v>
      </c>
      <c r="E5">
        <v>-3.2737565000000002</v>
      </c>
      <c r="F5">
        <v>-3.1042352000000002</v>
      </c>
      <c r="H5">
        <f t="shared" si="4"/>
        <v>5.7514120000000002</v>
      </c>
      <c r="I5">
        <f t="shared" si="0"/>
        <v>5.1227910000000003</v>
      </c>
      <c r="J5">
        <f t="shared" si="1"/>
        <v>4.8701815000000002</v>
      </c>
      <c r="K5">
        <f t="shared" si="2"/>
        <v>5.0397028000000006</v>
      </c>
      <c r="M5" t="s">
        <v>560</v>
      </c>
      <c r="N5">
        <v>0.14949999999999999</v>
      </c>
      <c r="O5">
        <f t="shared" si="3"/>
        <v>1</v>
      </c>
    </row>
    <row r="6" spans="1:15" x14ac:dyDescent="0.2">
      <c r="A6" t="s">
        <v>371</v>
      </c>
      <c r="B6">
        <v>-6.4610213999999999</v>
      </c>
      <c r="C6">
        <v>-6.3105183</v>
      </c>
      <c r="D6">
        <v>-0.51568997000000005</v>
      </c>
      <c r="E6">
        <v>1.5151231000000001</v>
      </c>
      <c r="F6">
        <v>2.2404628</v>
      </c>
      <c r="H6">
        <f t="shared" si="4"/>
        <v>1.6829166000000004</v>
      </c>
      <c r="I6">
        <f t="shared" si="0"/>
        <v>1.8334197000000003</v>
      </c>
      <c r="J6">
        <f t="shared" si="1"/>
        <v>9.6590611000000006</v>
      </c>
      <c r="K6">
        <f t="shared" si="2"/>
        <v>10.3844008</v>
      </c>
      <c r="M6" t="s">
        <v>679</v>
      </c>
      <c r="N6">
        <v>0</v>
      </c>
      <c r="O6">
        <f t="shared" si="3"/>
        <v>0</v>
      </c>
    </row>
    <row r="7" spans="1:15" x14ac:dyDescent="0.2">
      <c r="A7" t="s">
        <v>372</v>
      </c>
      <c r="B7">
        <v>1.3169736000000001</v>
      </c>
      <c r="C7">
        <v>1.5301772</v>
      </c>
      <c r="D7">
        <v>9.9732579999999995</v>
      </c>
      <c r="E7">
        <v>1.2265325000000001E-2</v>
      </c>
      <c r="F7">
        <v>0.17141350999999999</v>
      </c>
      <c r="H7">
        <f>B7+8.143938</f>
        <v>9.4609116000000011</v>
      </c>
      <c r="I7">
        <f t="shared" si="0"/>
        <v>9.674115200000001</v>
      </c>
      <c r="J7">
        <f t="shared" si="1"/>
        <v>8.1562033249999999</v>
      </c>
      <c r="K7">
        <f t="shared" si="2"/>
        <v>8.3153515100000011</v>
      </c>
      <c r="M7" t="s">
        <v>680</v>
      </c>
      <c r="N7">
        <v>0</v>
      </c>
      <c r="O7">
        <f t="shared" si="3"/>
        <v>0</v>
      </c>
    </row>
    <row r="8" spans="1:15" x14ac:dyDescent="0.2">
      <c r="A8" t="s">
        <v>373</v>
      </c>
      <c r="B8">
        <v>0.13959873</v>
      </c>
      <c r="C8">
        <v>-1.134269</v>
      </c>
      <c r="D8">
        <v>3.4408088000000001</v>
      </c>
      <c r="E8">
        <v>-2.0237088000000001</v>
      </c>
      <c r="F8">
        <v>-3.6373239000000002</v>
      </c>
      <c r="H8">
        <f t="shared" si="4"/>
        <v>8.2835367299999998</v>
      </c>
      <c r="I8">
        <f t="shared" si="0"/>
        <v>7.0096690000000006</v>
      </c>
      <c r="J8">
        <f t="shared" si="1"/>
        <v>6.1202292000000007</v>
      </c>
      <c r="K8">
        <f t="shared" si="2"/>
        <v>4.5066141000000002</v>
      </c>
      <c r="M8" t="s">
        <v>467</v>
      </c>
      <c r="N8">
        <v>-0.29599999999999999</v>
      </c>
      <c r="O8">
        <f t="shared" si="3"/>
        <v>1</v>
      </c>
    </row>
    <row r="9" spans="1:15" x14ac:dyDescent="0.2">
      <c r="A9" t="s">
        <v>374</v>
      </c>
      <c r="B9">
        <v>0.9392066</v>
      </c>
      <c r="C9">
        <v>1.4351707</v>
      </c>
      <c r="D9">
        <v>0.15610378999999999</v>
      </c>
      <c r="E9">
        <v>-1.7602506</v>
      </c>
      <c r="F9">
        <v>-1.6779245</v>
      </c>
      <c r="H9">
        <f t="shared" si="4"/>
        <v>9.0831446000000007</v>
      </c>
      <c r="I9">
        <f t="shared" si="0"/>
        <v>9.5791087000000008</v>
      </c>
      <c r="J9">
        <f t="shared" si="1"/>
        <v>6.3836874000000003</v>
      </c>
      <c r="K9">
        <f t="shared" si="2"/>
        <v>6.4660135000000007</v>
      </c>
      <c r="M9" t="s">
        <v>681</v>
      </c>
      <c r="N9">
        <v>0</v>
      </c>
      <c r="O9">
        <f t="shared" si="3"/>
        <v>0</v>
      </c>
    </row>
    <row r="10" spans="1:15" x14ac:dyDescent="0.2">
      <c r="A10" t="s">
        <v>375</v>
      </c>
      <c r="B10">
        <v>-5.274508</v>
      </c>
      <c r="C10">
        <v>-4.0628905</v>
      </c>
      <c r="D10">
        <v>-1.4245372000000001</v>
      </c>
      <c r="E10">
        <v>-3.2727819999999999</v>
      </c>
      <c r="F10">
        <v>-3.5589900000000001</v>
      </c>
      <c r="H10">
        <f t="shared" si="4"/>
        <v>2.8694300000000004</v>
      </c>
      <c r="I10">
        <f t="shared" si="0"/>
        <v>4.0810475000000004</v>
      </c>
      <c r="J10">
        <f t="shared" si="1"/>
        <v>4.8711560000000009</v>
      </c>
      <c r="K10">
        <f t="shared" si="2"/>
        <v>4.5849480000000007</v>
      </c>
      <c r="M10" t="s">
        <v>682</v>
      </c>
      <c r="N10">
        <v>0</v>
      </c>
      <c r="O10">
        <f t="shared" si="3"/>
        <v>0</v>
      </c>
    </row>
    <row r="11" spans="1:15" x14ac:dyDescent="0.2">
      <c r="A11" t="s">
        <v>376</v>
      </c>
      <c r="B11">
        <v>-4.5407140000000004</v>
      </c>
      <c r="C11">
        <v>-4.8453846</v>
      </c>
      <c r="D11">
        <v>-2.1619141000000001E-2</v>
      </c>
      <c r="E11">
        <v>4.2758336000000003</v>
      </c>
      <c r="F11">
        <v>3.1177896999999999</v>
      </c>
      <c r="H11">
        <f t="shared" si="4"/>
        <v>3.603224</v>
      </c>
      <c r="I11">
        <f t="shared" si="0"/>
        <v>3.2985534000000003</v>
      </c>
      <c r="J11">
        <f t="shared" si="1"/>
        <v>12.419771600000001</v>
      </c>
      <c r="K11">
        <f t="shared" si="2"/>
        <v>11.2617277</v>
      </c>
      <c r="M11" t="s">
        <v>683</v>
      </c>
      <c r="N11">
        <v>0</v>
      </c>
      <c r="O11">
        <f t="shared" si="3"/>
        <v>0</v>
      </c>
    </row>
    <row r="12" spans="1:15" x14ac:dyDescent="0.2">
      <c r="A12" t="s">
        <v>377</v>
      </c>
      <c r="B12">
        <v>-1.4344039</v>
      </c>
      <c r="C12">
        <v>-1.9442120000000001</v>
      </c>
      <c r="D12">
        <v>-0.78474390000000005</v>
      </c>
      <c r="E12">
        <v>-2.6057540000000001</v>
      </c>
      <c r="F12">
        <v>-3.9521449999999998</v>
      </c>
      <c r="H12">
        <f t="shared" si="4"/>
        <v>6.7095341000000008</v>
      </c>
      <c r="I12">
        <f t="shared" si="0"/>
        <v>6.1997260000000001</v>
      </c>
      <c r="J12">
        <f t="shared" si="1"/>
        <v>5.5381840000000002</v>
      </c>
      <c r="K12">
        <f t="shared" si="2"/>
        <v>4.1917930000000005</v>
      </c>
      <c r="M12" t="s">
        <v>684</v>
      </c>
      <c r="N12">
        <v>0</v>
      </c>
      <c r="O12">
        <f t="shared" si="3"/>
        <v>0</v>
      </c>
    </row>
    <row r="13" spans="1:15" x14ac:dyDescent="0.2">
      <c r="A13" t="s">
        <v>378</v>
      </c>
      <c r="B13">
        <v>0.28827452999999997</v>
      </c>
      <c r="C13">
        <v>-0.42307054999999999</v>
      </c>
      <c r="D13">
        <v>3.7276889999999998</v>
      </c>
      <c r="E13">
        <v>-4.3607820000000004</v>
      </c>
      <c r="F13">
        <v>-3.5485414999999998</v>
      </c>
      <c r="H13">
        <f t="shared" si="4"/>
        <v>8.432212530000001</v>
      </c>
      <c r="I13">
        <f t="shared" si="0"/>
        <v>7.7208674500000001</v>
      </c>
      <c r="J13">
        <f t="shared" si="1"/>
        <v>3.783156</v>
      </c>
      <c r="K13">
        <f t="shared" si="2"/>
        <v>4.5953965000000006</v>
      </c>
      <c r="M13" t="s">
        <v>486</v>
      </c>
      <c r="N13">
        <v>0</v>
      </c>
      <c r="O13">
        <f t="shared" si="3"/>
        <v>0</v>
      </c>
    </row>
    <row r="14" spans="1:15" x14ac:dyDescent="0.2">
      <c r="A14" t="s">
        <v>379</v>
      </c>
      <c r="B14">
        <v>-1.8192668999999999</v>
      </c>
      <c r="C14">
        <v>-2.4714893999999998</v>
      </c>
      <c r="D14">
        <v>0.80630975999999999</v>
      </c>
      <c r="E14">
        <v>-0.56969179999999997</v>
      </c>
      <c r="F14">
        <v>-1.5267016</v>
      </c>
      <c r="H14">
        <f t="shared" si="4"/>
        <v>6.3246711000000007</v>
      </c>
      <c r="I14">
        <f t="shared" si="0"/>
        <v>5.672448600000001</v>
      </c>
      <c r="J14">
        <f t="shared" si="1"/>
        <v>7.5742462000000002</v>
      </c>
      <c r="K14">
        <f t="shared" si="2"/>
        <v>6.6172364000000004</v>
      </c>
      <c r="M14" t="s">
        <v>486</v>
      </c>
      <c r="N14">
        <v>0</v>
      </c>
      <c r="O14">
        <f t="shared" si="3"/>
        <v>0</v>
      </c>
    </row>
    <row r="15" spans="1:15" x14ac:dyDescent="0.2">
      <c r="A15" t="s">
        <v>380</v>
      </c>
      <c r="B15">
        <v>-2.0522594000000001</v>
      </c>
      <c r="C15">
        <v>-1.7829533</v>
      </c>
      <c r="D15">
        <v>-0.94992869999999996</v>
      </c>
      <c r="E15">
        <v>-2.5505135000000001</v>
      </c>
      <c r="F15">
        <v>-2.9733553000000001</v>
      </c>
      <c r="H15">
        <f t="shared" si="4"/>
        <v>6.0916785999999998</v>
      </c>
      <c r="I15">
        <f t="shared" si="0"/>
        <v>6.3609847000000004</v>
      </c>
      <c r="J15">
        <f t="shared" si="1"/>
        <v>5.5934245000000002</v>
      </c>
      <c r="K15">
        <f t="shared" si="2"/>
        <v>5.1705827000000006</v>
      </c>
      <c r="M15" t="s">
        <v>560</v>
      </c>
      <c r="N15">
        <v>0.21384999999999901</v>
      </c>
      <c r="O15">
        <f t="shared" si="3"/>
        <v>1</v>
      </c>
    </row>
    <row r="16" spans="1:15" x14ac:dyDescent="0.2">
      <c r="A16" t="s">
        <v>381</v>
      </c>
      <c r="B16">
        <v>-0.14198411999999999</v>
      </c>
      <c r="C16">
        <v>-1.4242142</v>
      </c>
      <c r="D16">
        <v>-0.76618220000000004</v>
      </c>
      <c r="E16">
        <v>-3.4010677</v>
      </c>
      <c r="F16">
        <v>-4.6489950000000002</v>
      </c>
      <c r="H16">
        <f t="shared" si="4"/>
        <v>8.0019538800000003</v>
      </c>
      <c r="I16">
        <f t="shared" si="0"/>
        <v>6.7197238000000006</v>
      </c>
      <c r="J16">
        <f t="shared" si="1"/>
        <v>4.7428702999999999</v>
      </c>
      <c r="K16">
        <f t="shared" si="2"/>
        <v>3.4949430000000001</v>
      </c>
      <c r="M16" t="s">
        <v>685</v>
      </c>
      <c r="N16">
        <v>0</v>
      </c>
      <c r="O16">
        <f t="shared" si="3"/>
        <v>0</v>
      </c>
    </row>
    <row r="17" spans="1:15" x14ac:dyDescent="0.2">
      <c r="A17" t="s">
        <v>382</v>
      </c>
      <c r="B17">
        <v>-1.5063841</v>
      </c>
      <c r="C17">
        <v>-4.0733924000000004</v>
      </c>
      <c r="D17">
        <v>0.13141533999999999</v>
      </c>
      <c r="E17">
        <v>-0.98579866000000005</v>
      </c>
      <c r="F17">
        <v>-1.4376568000000001</v>
      </c>
      <c r="H17">
        <f t="shared" si="4"/>
        <v>6.6375539000000003</v>
      </c>
      <c r="I17">
        <f t="shared" si="0"/>
        <v>4.0705456</v>
      </c>
      <c r="J17">
        <f t="shared" si="1"/>
        <v>7.15813934</v>
      </c>
      <c r="K17">
        <f t="shared" si="2"/>
        <v>6.7062812000000003</v>
      </c>
      <c r="M17" t="s">
        <v>560</v>
      </c>
      <c r="N17">
        <v>2.9233333333333299E-2</v>
      </c>
      <c r="O17">
        <f t="shared" si="3"/>
        <v>1</v>
      </c>
    </row>
    <row r="18" spans="1:15" x14ac:dyDescent="0.2">
      <c r="A18" t="s">
        <v>383</v>
      </c>
      <c r="B18">
        <v>-4.0775385000000002</v>
      </c>
      <c r="C18">
        <v>-5.4704914000000002</v>
      </c>
      <c r="D18">
        <v>-3.6453204000000001</v>
      </c>
      <c r="E18">
        <v>-4.9199586000000002</v>
      </c>
      <c r="F18">
        <v>-5.0872674</v>
      </c>
      <c r="H18">
        <f t="shared" si="4"/>
        <v>4.0663995000000002</v>
      </c>
      <c r="I18">
        <f t="shared" si="0"/>
        <v>2.6734466000000001</v>
      </c>
      <c r="J18">
        <f t="shared" si="1"/>
        <v>3.2239794000000002</v>
      </c>
      <c r="K18">
        <f t="shared" si="2"/>
        <v>3.0566706000000003</v>
      </c>
      <c r="M18" t="s">
        <v>686</v>
      </c>
      <c r="N18">
        <v>0.15163333333333301</v>
      </c>
      <c r="O18">
        <f t="shared" si="3"/>
        <v>1</v>
      </c>
    </row>
    <row r="19" spans="1:15" x14ac:dyDescent="0.2">
      <c r="A19" t="s">
        <v>384</v>
      </c>
      <c r="B19">
        <v>-0.64776133999999996</v>
      </c>
      <c r="C19">
        <v>-0.49105379999999998</v>
      </c>
      <c r="D19">
        <v>2.8471006999999999</v>
      </c>
      <c r="E19">
        <v>-2.4468317000000002</v>
      </c>
      <c r="F19">
        <v>-3.3022885</v>
      </c>
      <c r="H19">
        <f t="shared" si="4"/>
        <v>7.4961766600000006</v>
      </c>
      <c r="I19">
        <f t="shared" si="0"/>
        <v>7.6528842000000008</v>
      </c>
      <c r="J19">
        <f t="shared" si="1"/>
        <v>5.6971062999999997</v>
      </c>
      <c r="K19">
        <f t="shared" si="2"/>
        <v>4.8416495000000008</v>
      </c>
      <c r="M19" t="s">
        <v>680</v>
      </c>
      <c r="N19">
        <v>0</v>
      </c>
      <c r="O19">
        <f t="shared" si="3"/>
        <v>0</v>
      </c>
    </row>
    <row r="20" spans="1:15" x14ac:dyDescent="0.2">
      <c r="A20" t="s">
        <v>385</v>
      </c>
      <c r="B20">
        <v>-1.6416786999999999</v>
      </c>
      <c r="C20">
        <v>-1.2100134</v>
      </c>
      <c r="D20">
        <v>1.8022682999999999</v>
      </c>
      <c r="E20">
        <v>3.4745944</v>
      </c>
      <c r="F20">
        <v>1.4887191</v>
      </c>
      <c r="H20">
        <f t="shared" si="4"/>
        <v>6.5022593000000004</v>
      </c>
      <c r="I20">
        <f t="shared" si="0"/>
        <v>6.9339246000000001</v>
      </c>
      <c r="J20">
        <f t="shared" si="1"/>
        <v>11.618532399999999</v>
      </c>
      <c r="K20">
        <f t="shared" si="2"/>
        <v>9.6326570999999994</v>
      </c>
      <c r="M20" t="s">
        <v>687</v>
      </c>
      <c r="N20">
        <v>0</v>
      </c>
      <c r="O20">
        <f t="shared" si="3"/>
        <v>0</v>
      </c>
    </row>
    <row r="21" spans="1:15" x14ac:dyDescent="0.2">
      <c r="A21" t="s">
        <v>386</v>
      </c>
      <c r="B21">
        <v>-2.6265738000000001</v>
      </c>
      <c r="C21">
        <v>-3.3502847999999998</v>
      </c>
      <c r="D21">
        <v>-1.6546893</v>
      </c>
      <c r="E21">
        <v>0.91588849999999999</v>
      </c>
      <c r="F21">
        <v>-0.6354223</v>
      </c>
      <c r="H21">
        <f t="shared" si="4"/>
        <v>5.5173642000000003</v>
      </c>
      <c r="I21">
        <f t="shared" si="0"/>
        <v>4.7936532000000005</v>
      </c>
      <c r="J21">
        <f t="shared" si="1"/>
        <v>9.0598264999999998</v>
      </c>
      <c r="K21">
        <f t="shared" si="2"/>
        <v>7.5085157000000002</v>
      </c>
      <c r="M21" t="s">
        <v>688</v>
      </c>
      <c r="N21">
        <v>0</v>
      </c>
      <c r="O21">
        <f t="shared" si="3"/>
        <v>0</v>
      </c>
    </row>
    <row r="22" spans="1:15" x14ac:dyDescent="0.2">
      <c r="A22" t="s">
        <v>387</v>
      </c>
      <c r="B22">
        <v>4.3396974000000004</v>
      </c>
      <c r="C22">
        <v>4.8898060000000001</v>
      </c>
      <c r="D22">
        <v>6.898415</v>
      </c>
      <c r="E22">
        <v>-5.4945664000000001</v>
      </c>
      <c r="F22">
        <v>-5.7427187000000002</v>
      </c>
      <c r="H22">
        <f t="shared" si="4"/>
        <v>12.483635400000001</v>
      </c>
      <c r="I22">
        <f t="shared" si="0"/>
        <v>13.033744</v>
      </c>
      <c r="J22">
        <f t="shared" si="1"/>
        <v>2.6493716000000003</v>
      </c>
      <c r="K22">
        <f t="shared" si="2"/>
        <v>2.4012193000000002</v>
      </c>
      <c r="M22" t="s">
        <v>560</v>
      </c>
      <c r="N22">
        <v>2.9233333333333299E-2</v>
      </c>
      <c r="O22">
        <f t="shared" si="3"/>
        <v>1</v>
      </c>
    </row>
    <row r="23" spans="1:15" x14ac:dyDescent="0.2">
      <c r="A23" t="s">
        <v>388</v>
      </c>
      <c r="B23">
        <v>-2.5052490000000001</v>
      </c>
      <c r="C23">
        <v>-2.2359041999999998</v>
      </c>
      <c r="D23">
        <v>1.3779144000000001</v>
      </c>
      <c r="E23">
        <v>-3.6029140000000002</v>
      </c>
      <c r="F23">
        <v>-5.269101</v>
      </c>
      <c r="H23">
        <f t="shared" si="4"/>
        <v>5.6386890000000003</v>
      </c>
      <c r="I23">
        <f t="shared" si="0"/>
        <v>5.9080338000000001</v>
      </c>
      <c r="J23">
        <f t="shared" si="1"/>
        <v>4.5410240000000002</v>
      </c>
      <c r="K23">
        <f t="shared" si="2"/>
        <v>2.8748370000000003</v>
      </c>
      <c r="M23" t="s">
        <v>520</v>
      </c>
      <c r="N23">
        <v>-3.4849999999999902E-2</v>
      </c>
      <c r="O23">
        <f t="shared" si="3"/>
        <v>1</v>
      </c>
    </row>
    <row r="24" spans="1:15" x14ac:dyDescent="0.2">
      <c r="A24" t="s">
        <v>389</v>
      </c>
      <c r="B24">
        <v>-3.5872964999999999</v>
      </c>
      <c r="C24">
        <v>-3.5189872000000002</v>
      </c>
      <c r="D24">
        <v>-0.74507860000000004</v>
      </c>
      <c r="E24">
        <v>-5.0871719999999998</v>
      </c>
      <c r="F24">
        <v>-4.4422784000000002</v>
      </c>
      <c r="H24">
        <f t="shared" si="4"/>
        <v>4.5566415000000005</v>
      </c>
      <c r="I24">
        <f t="shared" si="0"/>
        <v>4.6249508000000006</v>
      </c>
      <c r="J24">
        <f t="shared" si="1"/>
        <v>3.0567660000000005</v>
      </c>
      <c r="K24">
        <f t="shared" si="2"/>
        <v>3.7016596000000002</v>
      </c>
      <c r="M24" t="s">
        <v>630</v>
      </c>
      <c r="N24">
        <v>0</v>
      </c>
      <c r="O24">
        <f t="shared" si="3"/>
        <v>0</v>
      </c>
    </row>
    <row r="25" spans="1:15" x14ac:dyDescent="0.2">
      <c r="A25" t="s">
        <v>389</v>
      </c>
      <c r="B25">
        <v>-3.5872964999999999</v>
      </c>
      <c r="C25">
        <v>-3.5189872000000002</v>
      </c>
      <c r="D25">
        <v>-0.74507860000000004</v>
      </c>
      <c r="E25">
        <v>-5.0871719999999998</v>
      </c>
      <c r="F25">
        <v>-4.4422784000000002</v>
      </c>
      <c r="H25">
        <f t="shared" si="4"/>
        <v>4.5566415000000005</v>
      </c>
      <c r="I25">
        <f t="shared" si="0"/>
        <v>4.6249508000000006</v>
      </c>
      <c r="J25">
        <f t="shared" si="1"/>
        <v>3.0567660000000005</v>
      </c>
      <c r="K25">
        <f t="shared" si="2"/>
        <v>3.7016596000000002</v>
      </c>
      <c r="M25" t="s">
        <v>630</v>
      </c>
      <c r="N25">
        <v>0</v>
      </c>
      <c r="O25">
        <f t="shared" si="3"/>
        <v>0</v>
      </c>
    </row>
    <row r="26" spans="1:15" x14ac:dyDescent="0.2">
      <c r="A26" t="s">
        <v>390</v>
      </c>
      <c r="B26">
        <v>-6.0988559999999996</v>
      </c>
      <c r="C26">
        <v>-6.1300296999999997</v>
      </c>
      <c r="D26">
        <v>-5.3586364</v>
      </c>
      <c r="E26">
        <v>-3.4000463000000001</v>
      </c>
      <c r="F26">
        <v>-3.8911099999999998</v>
      </c>
      <c r="H26">
        <f t="shared" si="4"/>
        <v>2.0450820000000007</v>
      </c>
      <c r="I26">
        <f t="shared" si="0"/>
        <v>2.0139083000000007</v>
      </c>
      <c r="J26">
        <f t="shared" si="1"/>
        <v>4.7438917000000007</v>
      </c>
      <c r="K26">
        <f t="shared" si="2"/>
        <v>4.2528280000000009</v>
      </c>
      <c r="M26" t="s">
        <v>689</v>
      </c>
      <c r="N26">
        <v>0</v>
      </c>
      <c r="O26">
        <f t="shared" si="3"/>
        <v>0</v>
      </c>
    </row>
    <row r="27" spans="1:15" x14ac:dyDescent="0.2">
      <c r="A27" t="s">
        <v>391</v>
      </c>
      <c r="B27">
        <v>1.6640471999999999</v>
      </c>
      <c r="C27">
        <v>1.9158432000000001</v>
      </c>
      <c r="D27">
        <v>-0.96336189999999999</v>
      </c>
      <c r="E27">
        <v>0.11193788</v>
      </c>
      <c r="F27">
        <v>-0.50857615</v>
      </c>
      <c r="H27">
        <f t="shared" si="4"/>
        <v>9.807985200000001</v>
      </c>
      <c r="I27">
        <f t="shared" si="0"/>
        <v>10.0597812</v>
      </c>
      <c r="J27">
        <f t="shared" si="1"/>
        <v>8.2558758799999996</v>
      </c>
      <c r="K27">
        <f t="shared" si="2"/>
        <v>7.6353618500000007</v>
      </c>
      <c r="M27" t="s">
        <v>690</v>
      </c>
      <c r="N27">
        <v>-0.63690000000000002</v>
      </c>
      <c r="O27">
        <f t="shared" si="3"/>
        <v>1</v>
      </c>
    </row>
    <row r="28" spans="1:15" x14ac:dyDescent="0.2">
      <c r="A28" t="s">
        <v>392</v>
      </c>
      <c r="B28">
        <v>0.66432979999999997</v>
      </c>
      <c r="C28">
        <v>1.5118324000000001</v>
      </c>
      <c r="D28">
        <v>-0.83239110000000005</v>
      </c>
      <c r="E28">
        <v>-3.2534010000000002</v>
      </c>
      <c r="F28">
        <v>-2.8131059999999999</v>
      </c>
      <c r="H28">
        <f t="shared" si="4"/>
        <v>8.8082677999999994</v>
      </c>
      <c r="I28">
        <f t="shared" si="0"/>
        <v>9.6557703999999998</v>
      </c>
      <c r="J28">
        <f t="shared" si="1"/>
        <v>4.8905370000000001</v>
      </c>
      <c r="K28">
        <f t="shared" si="2"/>
        <v>5.3308320000000009</v>
      </c>
      <c r="M28" t="s">
        <v>560</v>
      </c>
      <c r="N28">
        <v>2.9233333333333299E-2</v>
      </c>
      <c r="O28">
        <f t="shared" si="3"/>
        <v>1</v>
      </c>
    </row>
    <row r="29" spans="1:15" x14ac:dyDescent="0.2">
      <c r="A29" t="s">
        <v>393</v>
      </c>
      <c r="B29">
        <v>-2.9353351999999999</v>
      </c>
      <c r="C29">
        <v>-4.7426662000000004</v>
      </c>
      <c r="D29">
        <v>-1.8133893000000001</v>
      </c>
      <c r="E29">
        <v>-0.96806353000000001</v>
      </c>
      <c r="F29">
        <v>-2.1486526000000001</v>
      </c>
      <c r="H29">
        <f t="shared" si="4"/>
        <v>5.2086028000000004</v>
      </c>
      <c r="I29">
        <f t="shared" si="0"/>
        <v>3.4012718</v>
      </c>
      <c r="J29">
        <f t="shared" si="1"/>
        <v>7.1758744700000001</v>
      </c>
      <c r="K29">
        <f t="shared" si="2"/>
        <v>5.9952854000000002</v>
      </c>
      <c r="M29" t="s">
        <v>691</v>
      </c>
      <c r="N29">
        <v>0</v>
      </c>
      <c r="O29">
        <f t="shared" si="3"/>
        <v>0</v>
      </c>
    </row>
    <row r="30" spans="1:15" x14ac:dyDescent="0.2">
      <c r="A30" t="s">
        <v>394</v>
      </c>
      <c r="B30">
        <v>-3.3997790000000001</v>
      </c>
      <c r="C30">
        <v>-4.9682493000000001</v>
      </c>
      <c r="D30">
        <v>-2.1186771000000002</v>
      </c>
      <c r="E30">
        <v>-0.78089136000000003</v>
      </c>
      <c r="F30">
        <v>-1.9327003</v>
      </c>
      <c r="H30">
        <f t="shared" si="4"/>
        <v>4.7441589999999998</v>
      </c>
      <c r="I30">
        <f t="shared" si="0"/>
        <v>3.1756887000000003</v>
      </c>
      <c r="J30">
        <f t="shared" si="1"/>
        <v>7.3630466400000003</v>
      </c>
      <c r="K30">
        <f t="shared" si="2"/>
        <v>6.2112376999999999</v>
      </c>
      <c r="M30" t="s">
        <v>692</v>
      </c>
      <c r="N30">
        <v>0</v>
      </c>
      <c r="O30">
        <f t="shared" si="3"/>
        <v>0</v>
      </c>
    </row>
    <row r="31" spans="1:15" x14ac:dyDescent="0.2">
      <c r="A31" t="s">
        <v>395</v>
      </c>
      <c r="B31">
        <v>-0.32258750000000003</v>
      </c>
      <c r="C31">
        <v>-0.97646129999999998</v>
      </c>
      <c r="D31">
        <v>-2.4975689999999999</v>
      </c>
      <c r="E31">
        <v>-2.5877056000000001</v>
      </c>
      <c r="F31">
        <v>-2.2200332</v>
      </c>
      <c r="H31">
        <f t="shared" si="4"/>
        <v>7.8213505000000003</v>
      </c>
      <c r="I31">
        <f t="shared" si="0"/>
        <v>7.1674766999999999</v>
      </c>
      <c r="J31">
        <f t="shared" si="1"/>
        <v>5.5562324000000007</v>
      </c>
      <c r="K31">
        <f t="shared" si="2"/>
        <v>5.9239048000000007</v>
      </c>
      <c r="M31" t="s">
        <v>693</v>
      </c>
      <c r="N31">
        <v>0.36120000000000002</v>
      </c>
      <c r="O31">
        <f t="shared" si="3"/>
        <v>1</v>
      </c>
    </row>
    <row r="32" spans="1:15" x14ac:dyDescent="0.2">
      <c r="A32" t="s">
        <v>396</v>
      </c>
      <c r="B32">
        <v>-1.1489252999999999</v>
      </c>
      <c r="C32">
        <v>-1.4784762</v>
      </c>
      <c r="D32">
        <v>3.0071310000000002</v>
      </c>
      <c r="E32">
        <v>-2.1239897999999999</v>
      </c>
      <c r="F32">
        <v>-2.4125562</v>
      </c>
      <c r="H32">
        <f t="shared" si="4"/>
        <v>6.9950127000000002</v>
      </c>
      <c r="I32">
        <f t="shared" si="0"/>
        <v>6.6654618000000001</v>
      </c>
      <c r="J32">
        <f t="shared" si="1"/>
        <v>6.0199482</v>
      </c>
      <c r="K32">
        <f t="shared" si="2"/>
        <v>5.7313818000000003</v>
      </c>
      <c r="M32" t="s">
        <v>694</v>
      </c>
      <c r="N32">
        <v>0</v>
      </c>
      <c r="O32">
        <f>IF(N32&lt;&gt;0,1,0)</f>
        <v>0</v>
      </c>
    </row>
    <row r="34" spans="1:18" x14ac:dyDescent="0.2">
      <c r="A34" t="s">
        <v>53</v>
      </c>
      <c r="B34">
        <f>SUM(B2:B32)</f>
        <v>-57.911018300000009</v>
      </c>
      <c r="C34">
        <f t="shared" ref="C34:O34" si="5">SUM(C2:C32)</f>
        <v>-69.024898350000001</v>
      </c>
      <c r="D34">
        <f t="shared" si="5"/>
        <v>20.477411489000009</v>
      </c>
      <c r="E34">
        <f t="shared" si="5"/>
        <v>-65.238206344999995</v>
      </c>
      <c r="F34">
        <f t="shared" si="5"/>
        <v>-78.874464740000008</v>
      </c>
      <c r="G34">
        <f t="shared" si="5"/>
        <v>0</v>
      </c>
      <c r="H34">
        <f t="shared" si="5"/>
        <v>194.55105970000002</v>
      </c>
      <c r="I34">
        <f t="shared" si="5"/>
        <v>183.43717964999999</v>
      </c>
      <c r="J34">
        <f t="shared" si="5"/>
        <v>187.22387165500001</v>
      </c>
      <c r="K34">
        <f t="shared" si="5"/>
        <v>173.58761326000004</v>
      </c>
      <c r="L34">
        <f t="shared" si="5"/>
        <v>0</v>
      </c>
      <c r="M34">
        <f t="shared" si="5"/>
        <v>0</v>
      </c>
      <c r="N34">
        <f t="shared" si="5"/>
        <v>0.77621666666666511</v>
      </c>
      <c r="O34">
        <f t="shared" si="5"/>
        <v>13</v>
      </c>
    </row>
    <row r="35" spans="1:18" x14ac:dyDescent="0.2">
      <c r="G35" t="s">
        <v>54</v>
      </c>
      <c r="H35">
        <f>LOG(H34/J34)</f>
        <v>1.6672378807281982E-2</v>
      </c>
      <c r="I35">
        <f>LOG(I34/K34)</f>
        <v>2.3968632614626232E-2</v>
      </c>
      <c r="M35" s="1" t="s">
        <v>702</v>
      </c>
      <c r="N35" s="1">
        <f>N34/O34</f>
        <v>5.9708974358974237E-2</v>
      </c>
    </row>
    <row r="39" spans="1:18" x14ac:dyDescent="0.2">
      <c r="R39">
        <f>MIN(B2:F32)</f>
        <v>-6.4610213999999999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N23" sqref="N23"/>
    </sheetView>
  </sheetViews>
  <sheetFormatPr baseColWidth="10" defaultRowHeight="16" x14ac:dyDescent="0.2"/>
  <cols>
    <col min="1" max="1" width="84.5" customWidth="1"/>
    <col min="2" max="2" width="19.33203125" customWidth="1"/>
    <col min="3" max="3" width="17.83203125" customWidth="1"/>
    <col min="4" max="4" width="16.83203125" hidden="1" customWidth="1"/>
    <col min="8" max="8" width="22" customWidth="1"/>
    <col min="9" max="9" width="19.83203125" customWidth="1"/>
    <col min="10" max="10" width="20.83203125" customWidth="1"/>
    <col min="11" max="11" width="19.83203125" customWidth="1"/>
    <col min="17" max="17" width="13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 t="s">
        <v>424</v>
      </c>
      <c r="I1" s="6" t="s">
        <v>425</v>
      </c>
      <c r="J1" s="6" t="s">
        <v>426</v>
      </c>
      <c r="K1" s="6" t="s">
        <v>427</v>
      </c>
      <c r="M1" t="s">
        <v>455</v>
      </c>
      <c r="N1" t="s">
        <v>456</v>
      </c>
    </row>
    <row r="2" spans="1:15" x14ac:dyDescent="0.2">
      <c r="A2" t="s">
        <v>397</v>
      </c>
      <c r="B2">
        <v>-4.3281219999999996</v>
      </c>
      <c r="C2">
        <v>-4.9717425999999998</v>
      </c>
      <c r="D2">
        <v>-3.4521592000000001</v>
      </c>
      <c r="E2">
        <v>-6.7043233000000004</v>
      </c>
      <c r="F2">
        <v>-8.0517640000000004</v>
      </c>
      <c r="H2">
        <f>B2+8.143938</f>
        <v>3.8158160000000008</v>
      </c>
      <c r="I2">
        <f>C2+8.143938</f>
        <v>3.1721954000000006</v>
      </c>
      <c r="J2">
        <f>E2+8.143938</f>
        <v>1.4396146999999999</v>
      </c>
      <c r="K2">
        <f>F2+8.143938</f>
        <v>9.2173999999999978E-2</v>
      </c>
      <c r="M2" t="s">
        <v>543</v>
      </c>
      <c r="N2">
        <v>0</v>
      </c>
      <c r="O2">
        <f>IF(N2&lt;&gt;0,1,0)</f>
        <v>0</v>
      </c>
    </row>
    <row r="3" spans="1:15" x14ac:dyDescent="0.2">
      <c r="A3" t="s">
        <v>398</v>
      </c>
      <c r="B3">
        <v>-3.8552043</v>
      </c>
      <c r="C3">
        <v>-3.4329831999999998</v>
      </c>
      <c r="D3">
        <v>-0.81714350000000002</v>
      </c>
      <c r="E3">
        <v>-0.48802119999999999</v>
      </c>
      <c r="F3">
        <v>-1.1134656999999999</v>
      </c>
      <c r="H3">
        <f>B3+8.143938</f>
        <v>4.2887336999999999</v>
      </c>
      <c r="I3">
        <f t="shared" ref="I3:I20" si="0">C3+8.143938</f>
        <v>4.7109548000000006</v>
      </c>
      <c r="J3">
        <f t="shared" ref="J3:J20" si="1">E3+8.143938</f>
        <v>7.6559168</v>
      </c>
      <c r="K3">
        <f t="shared" ref="K3:K20" si="2">F3+8.143938</f>
        <v>7.0304723000000005</v>
      </c>
      <c r="M3" t="s">
        <v>569</v>
      </c>
      <c r="N3">
        <v>0</v>
      </c>
      <c r="O3">
        <f t="shared" ref="O3:O20" si="3">IF(N3&lt;&gt;0,1,0)</f>
        <v>0</v>
      </c>
    </row>
    <row r="4" spans="1:15" x14ac:dyDescent="0.2">
      <c r="A4" t="s">
        <v>399</v>
      </c>
      <c r="B4">
        <v>1.6005232</v>
      </c>
      <c r="C4">
        <v>1.3981204</v>
      </c>
      <c r="D4">
        <v>5.4644450000000004</v>
      </c>
      <c r="E4">
        <v>-0.89271160000000005</v>
      </c>
      <c r="F4">
        <v>-1.9319648</v>
      </c>
      <c r="H4">
        <f t="shared" ref="H3:H20" si="4">B4+8.143938</f>
        <v>9.7444611999999999</v>
      </c>
      <c r="I4">
        <f t="shared" si="0"/>
        <v>9.5420584000000002</v>
      </c>
      <c r="J4">
        <f t="shared" si="1"/>
        <v>7.2512264000000002</v>
      </c>
      <c r="K4">
        <f t="shared" si="2"/>
        <v>6.2119732000000001</v>
      </c>
      <c r="M4" t="s">
        <v>502</v>
      </c>
      <c r="N4">
        <v>0</v>
      </c>
      <c r="O4">
        <f t="shared" si="3"/>
        <v>0</v>
      </c>
    </row>
    <row r="5" spans="1:15" x14ac:dyDescent="0.2">
      <c r="A5" t="s">
        <v>400</v>
      </c>
      <c r="B5">
        <v>2.4274843000000002</v>
      </c>
      <c r="C5">
        <v>1.0883</v>
      </c>
      <c r="D5">
        <v>-2.1579244000000002</v>
      </c>
      <c r="E5">
        <v>2.4815822000000001</v>
      </c>
      <c r="F5">
        <v>1.8817098999999999</v>
      </c>
      <c r="H5">
        <f t="shared" si="4"/>
        <v>10.5714223</v>
      </c>
      <c r="I5">
        <f t="shared" si="0"/>
        <v>9.2322380000000006</v>
      </c>
      <c r="J5">
        <f t="shared" si="1"/>
        <v>10.6255202</v>
      </c>
      <c r="K5">
        <f t="shared" si="2"/>
        <v>10.025647900000001</v>
      </c>
      <c r="M5" t="s">
        <v>507</v>
      </c>
      <c r="N5">
        <v>7.7200000000000005E-2</v>
      </c>
      <c r="O5">
        <f t="shared" si="3"/>
        <v>1</v>
      </c>
    </row>
    <row r="6" spans="1:15" x14ac:dyDescent="0.2">
      <c r="A6" t="s">
        <v>401</v>
      </c>
      <c r="B6">
        <v>-3.1372247</v>
      </c>
      <c r="C6">
        <v>-3.8397882000000001</v>
      </c>
      <c r="D6">
        <v>-3.2097487</v>
      </c>
      <c r="E6">
        <v>-2.2664415999999998</v>
      </c>
      <c r="F6">
        <v>-2.2671899999999998</v>
      </c>
      <c r="H6">
        <f t="shared" si="4"/>
        <v>5.0067133000000004</v>
      </c>
      <c r="I6">
        <f t="shared" si="0"/>
        <v>4.3041498000000002</v>
      </c>
      <c r="J6">
        <f t="shared" si="1"/>
        <v>5.8774964000000001</v>
      </c>
      <c r="K6">
        <f t="shared" si="2"/>
        <v>5.876748000000001</v>
      </c>
      <c r="M6" t="s">
        <v>695</v>
      </c>
      <c r="N6">
        <v>0</v>
      </c>
      <c r="O6">
        <f t="shared" si="3"/>
        <v>0</v>
      </c>
    </row>
    <row r="7" spans="1:15" x14ac:dyDescent="0.2">
      <c r="A7" t="s">
        <v>402</v>
      </c>
      <c r="B7">
        <v>1.1403840999999999</v>
      </c>
      <c r="C7">
        <v>-1.6935586999999998E-2</v>
      </c>
      <c r="D7">
        <v>1.6047084</v>
      </c>
      <c r="E7">
        <v>-2.9532712000000001</v>
      </c>
      <c r="F7">
        <v>-2.8915153</v>
      </c>
      <c r="H7">
        <f t="shared" si="4"/>
        <v>9.2843221000000007</v>
      </c>
      <c r="I7">
        <f t="shared" si="0"/>
        <v>8.1270024129999996</v>
      </c>
      <c r="J7">
        <f t="shared" si="1"/>
        <v>5.1906668000000007</v>
      </c>
      <c r="K7">
        <f t="shared" si="2"/>
        <v>5.2524227000000003</v>
      </c>
      <c r="M7" t="s">
        <v>558</v>
      </c>
      <c r="N7">
        <v>-0.42244999999999999</v>
      </c>
      <c r="O7">
        <f t="shared" si="3"/>
        <v>1</v>
      </c>
    </row>
    <row r="8" spans="1:15" x14ac:dyDescent="0.2">
      <c r="A8" t="s">
        <v>403</v>
      </c>
      <c r="B8">
        <v>-2.2544304999999998</v>
      </c>
      <c r="C8">
        <v>-2.7206785999999998</v>
      </c>
      <c r="D8">
        <v>-0.52058130000000002</v>
      </c>
      <c r="E8">
        <v>0.10943061</v>
      </c>
      <c r="F8">
        <v>-0.90123399999999998</v>
      </c>
      <c r="H8">
        <f t="shared" si="4"/>
        <v>5.8895075000000006</v>
      </c>
      <c r="I8">
        <f t="shared" si="0"/>
        <v>5.423259400000001</v>
      </c>
      <c r="J8">
        <f t="shared" si="1"/>
        <v>8.2533686100000008</v>
      </c>
      <c r="K8">
        <f t="shared" si="2"/>
        <v>7.2427040000000007</v>
      </c>
      <c r="M8" t="s">
        <v>493</v>
      </c>
      <c r="N8">
        <v>0</v>
      </c>
      <c r="O8">
        <f t="shared" si="3"/>
        <v>0</v>
      </c>
    </row>
    <row r="9" spans="1:15" x14ac:dyDescent="0.2">
      <c r="A9" t="s">
        <v>404</v>
      </c>
      <c r="B9">
        <v>0.29631942999999999</v>
      </c>
      <c r="C9">
        <v>3.6134600000000003E-2</v>
      </c>
      <c r="D9">
        <v>0.39303112000000001</v>
      </c>
      <c r="E9">
        <v>-0.26415699999999998</v>
      </c>
      <c r="F9">
        <v>-0.78400360000000002</v>
      </c>
      <c r="H9">
        <f>B9+8.143938</f>
        <v>8.4402574300000008</v>
      </c>
      <c r="I9">
        <f t="shared" si="0"/>
        <v>8.1800726000000008</v>
      </c>
      <c r="J9">
        <f t="shared" si="1"/>
        <v>7.8797810000000004</v>
      </c>
      <c r="K9">
        <f t="shared" si="2"/>
        <v>7.3599344000000002</v>
      </c>
      <c r="M9" t="s">
        <v>696</v>
      </c>
      <c r="N9">
        <v>0</v>
      </c>
      <c r="O9">
        <f t="shared" si="3"/>
        <v>0</v>
      </c>
    </row>
    <row r="10" spans="1:15" x14ac:dyDescent="0.2">
      <c r="A10" t="s">
        <v>405</v>
      </c>
      <c r="B10">
        <v>0.25646020000000003</v>
      </c>
      <c r="C10">
        <v>0.25619942000000001</v>
      </c>
      <c r="D10">
        <v>3.3915962999999998</v>
      </c>
      <c r="E10">
        <v>-2.2606389999999998</v>
      </c>
      <c r="F10">
        <v>-2.1590972000000002</v>
      </c>
      <c r="H10">
        <f t="shared" si="4"/>
        <v>8.4003981999999997</v>
      </c>
      <c r="I10">
        <f t="shared" si="0"/>
        <v>8.4001374200000001</v>
      </c>
      <c r="J10">
        <f t="shared" si="1"/>
        <v>5.8832990000000009</v>
      </c>
      <c r="K10">
        <f t="shared" si="2"/>
        <v>5.9848408000000006</v>
      </c>
      <c r="M10" t="s">
        <v>530</v>
      </c>
      <c r="N10">
        <v>-3.9999999999999801E-3</v>
      </c>
      <c r="O10">
        <f t="shared" si="3"/>
        <v>1</v>
      </c>
    </row>
    <row r="11" spans="1:15" x14ac:dyDescent="0.2">
      <c r="A11" t="s">
        <v>406</v>
      </c>
      <c r="B11">
        <v>-3.820929</v>
      </c>
      <c r="C11">
        <v>-3.3767827000000001</v>
      </c>
      <c r="D11">
        <v>-1.6323314</v>
      </c>
      <c r="E11">
        <v>-1.7040036000000001</v>
      </c>
      <c r="F11">
        <v>-2.490869</v>
      </c>
      <c r="H11">
        <f t="shared" si="4"/>
        <v>4.3230090000000008</v>
      </c>
      <c r="I11">
        <f t="shared" si="0"/>
        <v>4.7671553000000007</v>
      </c>
      <c r="J11">
        <f t="shared" si="1"/>
        <v>6.4399344000000003</v>
      </c>
      <c r="K11">
        <f t="shared" si="2"/>
        <v>5.6530690000000003</v>
      </c>
      <c r="M11" t="s">
        <v>697</v>
      </c>
      <c r="N11">
        <v>0.28175</v>
      </c>
      <c r="O11">
        <f t="shared" si="3"/>
        <v>1</v>
      </c>
    </row>
    <row r="12" spans="1:15" x14ac:dyDescent="0.2">
      <c r="A12" t="s">
        <v>407</v>
      </c>
      <c r="B12">
        <v>0.4200468</v>
      </c>
      <c r="C12">
        <v>-0.60328139999999997</v>
      </c>
      <c r="D12">
        <v>2.5400963000000001</v>
      </c>
      <c r="E12">
        <v>-1.8942564</v>
      </c>
      <c r="F12">
        <v>-2.8886414</v>
      </c>
      <c r="H12">
        <f t="shared" si="4"/>
        <v>8.5639848000000001</v>
      </c>
      <c r="I12">
        <f t="shared" si="0"/>
        <v>7.5406566000000002</v>
      </c>
      <c r="J12">
        <f t="shared" si="1"/>
        <v>6.2496816000000006</v>
      </c>
      <c r="K12">
        <f t="shared" si="2"/>
        <v>5.2552966000000003</v>
      </c>
      <c r="M12" t="s">
        <v>698</v>
      </c>
      <c r="N12">
        <v>-0.51315</v>
      </c>
      <c r="O12">
        <f t="shared" si="3"/>
        <v>1</v>
      </c>
    </row>
    <row r="13" spans="1:15" x14ac:dyDescent="0.2">
      <c r="A13" t="s">
        <v>408</v>
      </c>
      <c r="B13">
        <v>-2.5868053</v>
      </c>
      <c r="C13">
        <v>-2.7384856000000002</v>
      </c>
      <c r="D13">
        <v>-0.27581924000000002</v>
      </c>
      <c r="E13">
        <v>-1.9780457</v>
      </c>
      <c r="F13">
        <v>-1.9754574</v>
      </c>
      <c r="H13">
        <f t="shared" si="4"/>
        <v>5.5571327000000004</v>
      </c>
      <c r="I13">
        <f t="shared" si="0"/>
        <v>5.4054523999999997</v>
      </c>
      <c r="J13">
        <f t="shared" si="1"/>
        <v>6.1658923000000003</v>
      </c>
      <c r="K13">
        <f t="shared" si="2"/>
        <v>6.1684806000000005</v>
      </c>
      <c r="M13" t="s">
        <v>543</v>
      </c>
      <c r="N13">
        <v>2.58E-2</v>
      </c>
      <c r="O13">
        <f t="shared" si="3"/>
        <v>1</v>
      </c>
    </row>
    <row r="14" spans="1:15" x14ac:dyDescent="0.2">
      <c r="A14" t="s">
        <v>409</v>
      </c>
      <c r="B14">
        <v>-1.5346807</v>
      </c>
      <c r="C14">
        <v>-1.3561181</v>
      </c>
      <c r="D14">
        <v>0.84065884000000002</v>
      </c>
      <c r="E14">
        <v>0.77153769999999999</v>
      </c>
      <c r="F14">
        <v>0.84268270000000001</v>
      </c>
      <c r="H14">
        <f t="shared" si="4"/>
        <v>6.6092573000000003</v>
      </c>
      <c r="I14">
        <f t="shared" si="0"/>
        <v>6.7878199000000006</v>
      </c>
      <c r="J14">
        <f t="shared" si="1"/>
        <v>8.9154757</v>
      </c>
      <c r="K14">
        <f t="shared" si="2"/>
        <v>8.9866206999999996</v>
      </c>
      <c r="M14" t="s">
        <v>699</v>
      </c>
      <c r="N14">
        <v>0.39486666666666598</v>
      </c>
      <c r="O14">
        <f t="shared" si="3"/>
        <v>1</v>
      </c>
    </row>
    <row r="15" spans="1:15" x14ac:dyDescent="0.2">
      <c r="A15" t="s">
        <v>410</v>
      </c>
      <c r="B15">
        <v>-2.0334501</v>
      </c>
      <c r="C15">
        <v>-1.9304878000000001</v>
      </c>
      <c r="D15">
        <v>1.1522284</v>
      </c>
      <c r="E15">
        <v>-1.762589</v>
      </c>
      <c r="F15">
        <v>-0.36065066000000001</v>
      </c>
      <c r="H15">
        <f t="shared" si="4"/>
        <v>6.1104879000000007</v>
      </c>
      <c r="I15">
        <f t="shared" si="0"/>
        <v>6.2134502000000005</v>
      </c>
      <c r="J15">
        <f t="shared" si="1"/>
        <v>6.3813490000000002</v>
      </c>
      <c r="K15">
        <f t="shared" si="2"/>
        <v>7.7832873400000002</v>
      </c>
      <c r="M15" t="s">
        <v>676</v>
      </c>
      <c r="N15">
        <v>0.1779</v>
      </c>
      <c r="O15">
        <f t="shared" si="3"/>
        <v>1</v>
      </c>
    </row>
    <row r="16" spans="1:15" x14ac:dyDescent="0.2">
      <c r="A16" t="s">
        <v>411</v>
      </c>
      <c r="B16">
        <v>-2.5267594</v>
      </c>
      <c r="C16">
        <v>-2.9179680000000001</v>
      </c>
      <c r="D16">
        <v>0.48603564999999999</v>
      </c>
      <c r="E16">
        <v>0.17451923999999999</v>
      </c>
      <c r="F16">
        <v>-0.89846579999999998</v>
      </c>
      <c r="H16">
        <f t="shared" si="4"/>
        <v>5.6171786000000008</v>
      </c>
      <c r="I16">
        <f t="shared" si="0"/>
        <v>5.2259700000000002</v>
      </c>
      <c r="J16">
        <f t="shared" si="1"/>
        <v>8.3184572400000008</v>
      </c>
      <c r="K16">
        <f t="shared" si="2"/>
        <v>7.2454722</v>
      </c>
      <c r="M16" t="s">
        <v>486</v>
      </c>
      <c r="N16">
        <v>0</v>
      </c>
      <c r="O16">
        <f t="shared" si="3"/>
        <v>0</v>
      </c>
    </row>
    <row r="17" spans="1:23" x14ac:dyDescent="0.2">
      <c r="A17" t="s">
        <v>412</v>
      </c>
      <c r="B17">
        <v>0.84626794000000005</v>
      </c>
      <c r="C17">
        <v>0.16576742999999999</v>
      </c>
      <c r="D17">
        <v>3.4030611999999998</v>
      </c>
      <c r="E17">
        <v>-2.2930959999999998</v>
      </c>
      <c r="F17">
        <v>-2.7635584</v>
      </c>
      <c r="H17">
        <f t="shared" si="4"/>
        <v>8.990205940000001</v>
      </c>
      <c r="I17">
        <f t="shared" si="0"/>
        <v>8.3097054300000011</v>
      </c>
      <c r="J17">
        <f t="shared" si="1"/>
        <v>5.8508420000000001</v>
      </c>
      <c r="K17">
        <f t="shared" si="2"/>
        <v>5.3803796000000004</v>
      </c>
      <c r="M17" t="s">
        <v>700</v>
      </c>
      <c r="N17">
        <v>0</v>
      </c>
      <c r="O17">
        <f t="shared" si="3"/>
        <v>0</v>
      </c>
    </row>
    <row r="18" spans="1:23" x14ac:dyDescent="0.2">
      <c r="A18" t="s">
        <v>413</v>
      </c>
      <c r="B18">
        <v>-3.3409225999999999</v>
      </c>
      <c r="C18">
        <v>-3.8577534999999998</v>
      </c>
      <c r="D18">
        <v>-2.9183430000000001</v>
      </c>
      <c r="E18">
        <v>3.8249846000000001</v>
      </c>
      <c r="F18">
        <v>3.9425729999999999</v>
      </c>
      <c r="H18">
        <f t="shared" si="4"/>
        <v>4.8030154000000005</v>
      </c>
      <c r="I18">
        <f t="shared" si="0"/>
        <v>4.286184500000001</v>
      </c>
      <c r="J18">
        <f t="shared" si="1"/>
        <v>11.968922600000001</v>
      </c>
      <c r="K18">
        <f t="shared" si="2"/>
        <v>12.086511</v>
      </c>
      <c r="M18" t="s">
        <v>701</v>
      </c>
      <c r="N18">
        <v>0</v>
      </c>
      <c r="O18">
        <f t="shared" si="3"/>
        <v>0</v>
      </c>
    </row>
    <row r="19" spans="1:23" x14ac:dyDescent="0.2">
      <c r="A19" t="s">
        <v>414</v>
      </c>
      <c r="B19">
        <v>-0.67224910000000004</v>
      </c>
      <c r="C19">
        <v>-1.2685523000000001</v>
      </c>
      <c r="D19">
        <v>-1.3327131000000001</v>
      </c>
      <c r="E19">
        <v>1.7318287000000001</v>
      </c>
      <c r="F19">
        <v>0.91664590000000001</v>
      </c>
      <c r="H19">
        <f t="shared" si="4"/>
        <v>7.4716889000000002</v>
      </c>
      <c r="I19">
        <f t="shared" si="0"/>
        <v>6.8753857000000007</v>
      </c>
      <c r="J19">
        <f t="shared" si="1"/>
        <v>9.8757666999999998</v>
      </c>
      <c r="K19">
        <f t="shared" si="2"/>
        <v>9.060583900000001</v>
      </c>
      <c r="M19" t="s">
        <v>636</v>
      </c>
      <c r="N19">
        <v>0</v>
      </c>
      <c r="O19">
        <f t="shared" si="3"/>
        <v>0</v>
      </c>
    </row>
    <row r="20" spans="1:23" x14ac:dyDescent="0.2">
      <c r="A20" t="s">
        <v>415</v>
      </c>
      <c r="B20">
        <v>0.38655721999999998</v>
      </c>
      <c r="C20">
        <v>-0.20556921</v>
      </c>
      <c r="D20">
        <v>4.6049850000000001</v>
      </c>
      <c r="E20">
        <v>0.15490942999999999</v>
      </c>
      <c r="F20">
        <v>0.17930399999999999</v>
      </c>
      <c r="H20">
        <f t="shared" si="4"/>
        <v>8.5304952200000006</v>
      </c>
      <c r="I20">
        <f t="shared" si="0"/>
        <v>7.9383687900000002</v>
      </c>
      <c r="J20">
        <f t="shared" si="1"/>
        <v>8.2988474300000004</v>
      </c>
      <c r="K20">
        <f t="shared" si="2"/>
        <v>8.3232420000000005</v>
      </c>
      <c r="M20" t="s">
        <v>592</v>
      </c>
      <c r="N20">
        <v>-6.5019999999999994E-2</v>
      </c>
      <c r="O20">
        <f t="shared" si="3"/>
        <v>1</v>
      </c>
    </row>
    <row r="21" spans="1:23" x14ac:dyDescent="0.2">
      <c r="R21" t="s">
        <v>416</v>
      </c>
      <c r="S21" t="s">
        <v>417</v>
      </c>
      <c r="T21" t="s">
        <v>418</v>
      </c>
      <c r="U21" t="s">
        <v>419</v>
      </c>
      <c r="V21" t="s">
        <v>420</v>
      </c>
      <c r="W21" t="s">
        <v>421</v>
      </c>
    </row>
    <row r="22" spans="1:23" x14ac:dyDescent="0.2">
      <c r="A22" t="s">
        <v>53</v>
      </c>
      <c r="B22">
        <f>SUM(B2:B20)</f>
        <v>-22.716734509999995</v>
      </c>
      <c r="C22">
        <f t="shared" ref="C22:F22" si="5">SUM(C2:C20)</f>
        <v>-30.292604947000001</v>
      </c>
      <c r="D22">
        <f t="shared" si="5"/>
        <v>7.5640823699999995</v>
      </c>
      <c r="E22">
        <f t="shared" si="5"/>
        <v>-16.212763119999998</v>
      </c>
      <c r="F22">
        <f t="shared" si="5"/>
        <v>-23.714961760000005</v>
      </c>
      <c r="H22">
        <f>SUM(H2:H20)</f>
        <v>132.01808749</v>
      </c>
      <c r="I22">
        <f t="shared" ref="I22:O22" si="6">SUM(I2:I20)</f>
        <v>124.44221705300001</v>
      </c>
      <c r="J22">
        <f t="shared" si="6"/>
        <v>138.52205888</v>
      </c>
      <c r="K22">
        <f t="shared" si="6"/>
        <v>131.01986023999999</v>
      </c>
      <c r="L22">
        <f t="shared" si="6"/>
        <v>0</v>
      </c>
      <c r="M22">
        <f t="shared" si="6"/>
        <v>0</v>
      </c>
      <c r="N22">
        <f t="shared" si="6"/>
        <v>-4.7103333333333969E-2</v>
      </c>
      <c r="O22">
        <f t="shared" si="6"/>
        <v>9</v>
      </c>
      <c r="Q22" t="s">
        <v>422</v>
      </c>
      <c r="R22">
        <v>-7.9541269999999997</v>
      </c>
      <c r="S22">
        <v>-5.9339174999999997</v>
      </c>
      <c r="T22">
        <v>-8.1439380000000003</v>
      </c>
      <c r="U22">
        <v>-6.3788460000000002</v>
      </c>
      <c r="V22">
        <v>-6.4610213999999999</v>
      </c>
      <c r="W22">
        <f>MIN(B2:F20)</f>
        <v>-8.0517640000000004</v>
      </c>
    </row>
    <row r="23" spans="1:23" x14ac:dyDescent="0.2">
      <c r="G23" t="s">
        <v>54</v>
      </c>
      <c r="H23">
        <f>LOG(H22/J22)</f>
        <v>-2.0885500972281323E-2</v>
      </c>
      <c r="I23">
        <f>LOG(I22/K22)</f>
        <v>-2.2369391967758206E-2</v>
      </c>
      <c r="M23" s="1" t="s">
        <v>702</v>
      </c>
      <c r="N23" s="1">
        <f>-0.047103333/O22</f>
        <v>-5.2337036666666665E-3</v>
      </c>
      <c r="Q23" s="3" t="s">
        <v>423</v>
      </c>
      <c r="R23" s="3">
        <f>MIN(R22:W22)</f>
        <v>-8.1439380000000003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200" workbookViewId="0">
      <selection activeCell="F9" sqref="F9:F10"/>
    </sheetView>
  </sheetViews>
  <sheetFormatPr baseColWidth="10" defaultRowHeight="16" x14ac:dyDescent="0.2"/>
  <sheetData>
    <row r="1" spans="1:9" x14ac:dyDescent="0.2">
      <c r="C1" s="9" t="s">
        <v>428</v>
      </c>
      <c r="D1" s="9"/>
      <c r="E1" s="9"/>
      <c r="F1" s="9"/>
      <c r="G1" s="9"/>
      <c r="H1" s="9"/>
    </row>
    <row r="2" spans="1:9" x14ac:dyDescent="0.2">
      <c r="A2" s="1" t="s">
        <v>429</v>
      </c>
      <c r="B2" s="1" t="s">
        <v>430</v>
      </c>
      <c r="C2" s="10">
        <v>0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" t="s">
        <v>431</v>
      </c>
    </row>
    <row r="3" spans="1:9" x14ac:dyDescent="0.2">
      <c r="A3" s="28" t="s">
        <v>432</v>
      </c>
      <c r="B3" s="29" t="s">
        <v>433</v>
      </c>
      <c r="C3" s="13">
        <v>0.12852659178453085</v>
      </c>
      <c r="D3" s="13">
        <v>6.0393673259204188E-2</v>
      </c>
      <c r="E3" s="13">
        <v>5.6766931925534309E-2</v>
      </c>
      <c r="F3" s="13">
        <v>0.14915751697532983</v>
      </c>
      <c r="G3" s="13">
        <v>4.6543927974690667E-2</v>
      </c>
      <c r="H3" s="13">
        <v>2.9663342099188333E-2</v>
      </c>
      <c r="I3" s="14">
        <f>SUM(C3:H3)</f>
        <v>0.47105198401847814</v>
      </c>
    </row>
    <row r="4" spans="1:9" x14ac:dyDescent="0.2">
      <c r="A4" s="30"/>
      <c r="B4" s="31" t="s">
        <v>434</v>
      </c>
      <c r="C4" s="17">
        <v>0.10888913768853843</v>
      </c>
      <c r="D4" s="17">
        <v>6.5411170604655983E-2</v>
      </c>
      <c r="E4" s="17">
        <v>8.1776735466163764E-2</v>
      </c>
      <c r="F4" s="17">
        <v>0.11190705145509232</v>
      </c>
      <c r="G4" s="17">
        <v>3.7527006103577322E-2</v>
      </c>
      <c r="H4" s="17">
        <v>9.1332589058895196E-3</v>
      </c>
      <c r="I4" s="18">
        <f>SUM(C4:H4)</f>
        <v>0.41464436022391737</v>
      </c>
    </row>
    <row r="5" spans="1:9" x14ac:dyDescent="0.2">
      <c r="A5" s="32"/>
      <c r="B5" s="33" t="s">
        <v>437</v>
      </c>
      <c r="C5" s="21">
        <v>5.9509285714285709E-2</v>
      </c>
      <c r="D5" s="21">
        <v>0.29753611111111111</v>
      </c>
      <c r="E5" s="21">
        <v>5.488789855072463E-2</v>
      </c>
      <c r="F5" s="21">
        <v>1.9286666666666636E-2</v>
      </c>
      <c r="G5" s="21">
        <v>-4.9673809523809571E-2</v>
      </c>
      <c r="H5" s="21">
        <v>-1.0833337500000054E-3</v>
      </c>
      <c r="I5" s="34">
        <f t="shared" ref="I5:I8" si="0">SUM(C5:H5)</f>
        <v>0.38046281876897847</v>
      </c>
    </row>
    <row r="6" spans="1:9" x14ac:dyDescent="0.2">
      <c r="A6" s="22" t="s">
        <v>435</v>
      </c>
      <c r="B6" s="23" t="s">
        <v>433</v>
      </c>
      <c r="C6" s="13">
        <v>0.16124547195382685</v>
      </c>
      <c r="D6" s="13">
        <v>9.9789829539101871E-2</v>
      </c>
      <c r="E6" s="13">
        <v>0.10525029006679654</v>
      </c>
      <c r="F6" s="13">
        <v>0.18149013185790683</v>
      </c>
      <c r="G6" s="13">
        <v>8.4144279125874286E-2</v>
      </c>
      <c r="H6" s="13">
        <v>6.3779110373404752E-2</v>
      </c>
      <c r="I6" s="14">
        <f t="shared" si="0"/>
        <v>0.69569911291691122</v>
      </c>
    </row>
    <row r="7" spans="1:9" x14ac:dyDescent="0.2">
      <c r="A7" s="24"/>
      <c r="B7" s="25" t="s">
        <v>434</v>
      </c>
      <c r="C7" s="17">
        <v>0.1264085025340001</v>
      </c>
      <c r="D7" s="17">
        <v>8.6520719477152258E-2</v>
      </c>
      <c r="E7" s="17">
        <v>0.10356089917572744</v>
      </c>
      <c r="F7" s="17">
        <v>0.12642319402497854</v>
      </c>
      <c r="G7" s="17">
        <v>5.6605582117253507E-2</v>
      </c>
      <c r="H7" s="17">
        <v>2.7260283806478405E-2</v>
      </c>
      <c r="I7" s="18">
        <f t="shared" si="0"/>
        <v>0.5267791811355903</v>
      </c>
    </row>
    <row r="8" spans="1:9" x14ac:dyDescent="0.2">
      <c r="A8" s="26"/>
      <c r="B8" s="27" t="s">
        <v>437</v>
      </c>
      <c r="C8" s="21">
        <v>0.12104458333333333</v>
      </c>
      <c r="D8" s="21">
        <v>0.27259135802469137</v>
      </c>
      <c r="E8" s="21">
        <v>0.10193748888888894</v>
      </c>
      <c r="F8" s="21">
        <v>1.9456140350877144E-2</v>
      </c>
      <c r="G8" s="21">
        <v>-9.2774999999999982E-2</v>
      </c>
      <c r="H8" s="21">
        <v>1.4648958333333253E-2</v>
      </c>
      <c r="I8" s="34">
        <f t="shared" si="0"/>
        <v>0.436903528931124</v>
      </c>
    </row>
    <row r="9" spans="1:9" x14ac:dyDescent="0.2">
      <c r="A9" s="11" t="s">
        <v>436</v>
      </c>
      <c r="B9" s="12" t="s">
        <v>433</v>
      </c>
      <c r="C9" s="13">
        <v>9.5764670650255235E-2</v>
      </c>
      <c r="D9" s="13">
        <v>4.5181579777359128E-2</v>
      </c>
      <c r="E9" s="13">
        <v>5.6766881697639132E-2</v>
      </c>
      <c r="F9" s="13">
        <v>0.11752192735897191</v>
      </c>
      <c r="G9" s="13">
        <v>1.6672378807281982E-2</v>
      </c>
      <c r="H9" s="13">
        <v>-2.0885500972281323E-2</v>
      </c>
      <c r="I9" s="14">
        <f>SUM(C9:H9)</f>
        <v>0.31102193731922606</v>
      </c>
    </row>
    <row r="10" spans="1:9" x14ac:dyDescent="0.2">
      <c r="A10" s="15"/>
      <c r="B10" s="16" t="s">
        <v>434</v>
      </c>
      <c r="C10" s="17">
        <v>9.6528414995548983E-2</v>
      </c>
      <c r="D10" s="17">
        <v>5.7364011868047439E-2</v>
      </c>
      <c r="E10" s="17">
        <v>8.1776628126064232E-2</v>
      </c>
      <c r="F10" s="17">
        <v>8.9602053417283056E-2</v>
      </c>
      <c r="G10" s="17">
        <v>2.3968632614626232E-2</v>
      </c>
      <c r="H10" s="17">
        <v>-2.2369391967758206E-2</v>
      </c>
      <c r="I10" s="18">
        <f>SUM(C10:H10)</f>
        <v>0.32687034905381174</v>
      </c>
    </row>
    <row r="11" spans="1:9" x14ac:dyDescent="0.2">
      <c r="A11" s="19"/>
      <c r="B11" s="20" t="s">
        <v>437</v>
      </c>
      <c r="C11" s="21">
        <v>5.846416666666665E-2</v>
      </c>
      <c r="D11" s="21">
        <v>0.10811008771929818</v>
      </c>
      <c r="E11" s="21">
        <v>-1.1061895833333337E-2</v>
      </c>
      <c r="F11" s="21">
        <v>2.4369298245613985E-2</v>
      </c>
      <c r="G11" s="21">
        <v>5.9708974358974237E-2</v>
      </c>
      <c r="H11" s="21">
        <v>-5.2337036666666665E-3</v>
      </c>
      <c r="I11" s="34">
        <f>SUM(C11:H11)</f>
        <v>0.23435692749055306</v>
      </c>
    </row>
    <row r="12" spans="1:9" x14ac:dyDescent="0.2">
      <c r="H12" s="1"/>
    </row>
    <row r="22" spans="1:1" x14ac:dyDescent="0.2">
      <c r="A22" t="s">
        <v>438</v>
      </c>
    </row>
  </sheetData>
  <mergeCells count="4">
    <mergeCell ref="C1:H1"/>
    <mergeCell ref="A3:A4"/>
    <mergeCell ref="A6:A7"/>
    <mergeCell ref="A9:A10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119" workbookViewId="0">
      <selection activeCell="M52" sqref="M52"/>
    </sheetView>
  </sheetViews>
  <sheetFormatPr baseColWidth="10" defaultRowHeight="16" x14ac:dyDescent="0.2"/>
  <cols>
    <col min="1" max="1" width="75.5" customWidth="1"/>
    <col min="2" max="2" width="17.6640625" customWidth="1"/>
    <col min="3" max="3" width="19.1640625" customWidth="1"/>
    <col min="4" max="4" width="11.83203125" customWidth="1"/>
    <col min="5" max="5" width="11" customWidth="1"/>
    <col min="7" max="7" width="20.33203125" customWidth="1"/>
    <col min="8" max="8" width="19.83203125" customWidth="1"/>
    <col min="9" max="9" width="19.1640625" customWidth="1"/>
    <col min="10" max="10" width="18.33203125" customWidth="1"/>
  </cols>
  <sheetData>
    <row r="1" spans="1:14" x14ac:dyDescent="0.2">
      <c r="A1" t="s">
        <v>0</v>
      </c>
      <c r="B1" t="s">
        <v>439</v>
      </c>
      <c r="C1" t="s">
        <v>440</v>
      </c>
      <c r="D1" t="s">
        <v>441</v>
      </c>
      <c r="E1" t="s">
        <v>442</v>
      </c>
      <c r="G1" t="s">
        <v>443</v>
      </c>
      <c r="H1" t="s">
        <v>444</v>
      </c>
      <c r="I1" t="s">
        <v>445</v>
      </c>
      <c r="J1" t="s">
        <v>446</v>
      </c>
      <c r="L1" t="s">
        <v>455</v>
      </c>
      <c r="M1" t="s">
        <v>456</v>
      </c>
    </row>
    <row r="2" spans="1:14" x14ac:dyDescent="0.2">
      <c r="A2" t="s">
        <v>6</v>
      </c>
      <c r="B2">
        <v>-1.4495381000000001</v>
      </c>
      <c r="C2">
        <v>-2.619802</v>
      </c>
      <c r="D2">
        <v>-5.6235020000000002</v>
      </c>
      <c r="E2">
        <v>-5.1655369999999996</v>
      </c>
      <c r="G2">
        <f>B2+8.143925</f>
        <v>6.6943868999999996</v>
      </c>
      <c r="H2">
        <f>C2+8.143925</f>
        <v>5.5241229999999995</v>
      </c>
      <c r="I2">
        <f>D2+8.143925</f>
        <v>2.5204229999999992</v>
      </c>
      <c r="J2">
        <f>E2+8.143925</f>
        <v>2.9783879999999998</v>
      </c>
      <c r="L2" t="s">
        <v>457</v>
      </c>
      <c r="M2">
        <v>0</v>
      </c>
      <c r="N2">
        <f>IF(M2&lt;&gt;0,1,0)</f>
        <v>0</v>
      </c>
    </row>
    <row r="3" spans="1:14" x14ac:dyDescent="0.2">
      <c r="A3" t="s">
        <v>7</v>
      </c>
      <c r="B3">
        <v>1.0963508</v>
      </c>
      <c r="C3">
        <v>9.0938969999999994E-2</v>
      </c>
      <c r="D3">
        <v>0.78179779999999999</v>
      </c>
      <c r="E3">
        <v>0.71040930000000002</v>
      </c>
      <c r="G3">
        <f t="shared" ref="G3:G49" si="0">B3+8.143925</f>
        <v>9.2402757999999992</v>
      </c>
      <c r="H3">
        <f t="shared" ref="H3:H49" si="1">C3+8.143925</f>
        <v>8.2348639699999993</v>
      </c>
      <c r="I3">
        <f t="shared" ref="I3:I49" si="2">D3+8.143925</f>
        <v>8.9257227999999991</v>
      </c>
      <c r="J3">
        <f t="shared" ref="J3:J49" si="3">E3+8.143925</f>
        <v>8.8543342999999997</v>
      </c>
      <c r="L3" t="s">
        <v>458</v>
      </c>
      <c r="M3">
        <v>0</v>
      </c>
      <c r="N3">
        <f t="shared" ref="N3:N49" si="4">IF(M3&lt;&gt;0,1,0)</f>
        <v>0</v>
      </c>
    </row>
    <row r="4" spans="1:14" x14ac:dyDescent="0.2">
      <c r="A4" t="s">
        <v>8</v>
      </c>
      <c r="B4">
        <v>1.7905972999999999</v>
      </c>
      <c r="C4">
        <v>0.96570736000000001</v>
      </c>
      <c r="D4">
        <v>0.65095899999999995</v>
      </c>
      <c r="E4">
        <v>0.36979675000000001</v>
      </c>
      <c r="G4">
        <f t="shared" si="0"/>
        <v>9.9345222999999994</v>
      </c>
      <c r="H4">
        <f t="shared" si="1"/>
        <v>9.1096323599999991</v>
      </c>
      <c r="I4">
        <f t="shared" si="2"/>
        <v>8.7948839999999997</v>
      </c>
      <c r="J4">
        <f t="shared" si="3"/>
        <v>8.5137217500000002</v>
      </c>
      <c r="L4" t="s">
        <v>459</v>
      </c>
      <c r="M4">
        <v>0</v>
      </c>
      <c r="N4">
        <f t="shared" si="4"/>
        <v>0</v>
      </c>
    </row>
    <row r="5" spans="1:14" x14ac:dyDescent="0.2">
      <c r="A5" t="s">
        <v>9</v>
      </c>
      <c r="B5">
        <v>0.51878095000000002</v>
      </c>
      <c r="C5">
        <v>0.36036485000000001</v>
      </c>
      <c r="D5">
        <v>-3.1280687</v>
      </c>
      <c r="E5">
        <v>-5.0760820000000004</v>
      </c>
      <c r="G5">
        <f t="shared" si="0"/>
        <v>8.6627059499999994</v>
      </c>
      <c r="H5">
        <f t="shared" si="1"/>
        <v>8.5042898499999993</v>
      </c>
      <c r="I5">
        <f t="shared" si="2"/>
        <v>5.0158562999999994</v>
      </c>
      <c r="J5">
        <f t="shared" si="3"/>
        <v>3.067842999999999</v>
      </c>
      <c r="L5" t="s">
        <v>460</v>
      </c>
      <c r="M5">
        <v>0</v>
      </c>
      <c r="N5">
        <f t="shared" si="4"/>
        <v>0</v>
      </c>
    </row>
    <row r="6" spans="1:14" x14ac:dyDescent="0.2">
      <c r="A6" t="s">
        <v>10</v>
      </c>
      <c r="B6">
        <v>3.8537123000000002</v>
      </c>
      <c r="C6">
        <v>1.5406431</v>
      </c>
      <c r="D6">
        <v>3.1827136999999999</v>
      </c>
      <c r="E6">
        <v>1.1727382</v>
      </c>
      <c r="G6">
        <f t="shared" si="0"/>
        <v>11.997637299999999</v>
      </c>
      <c r="H6">
        <f t="shared" si="1"/>
        <v>9.6845680999999999</v>
      </c>
      <c r="I6">
        <f t="shared" si="2"/>
        <v>11.3266387</v>
      </c>
      <c r="J6">
        <f t="shared" si="3"/>
        <v>9.3166631999999989</v>
      </c>
      <c r="L6" t="s">
        <v>461</v>
      </c>
      <c r="M6">
        <v>0</v>
      </c>
      <c r="N6">
        <f t="shared" si="4"/>
        <v>0</v>
      </c>
    </row>
    <row r="7" spans="1:14" x14ac:dyDescent="0.2">
      <c r="A7" t="s">
        <v>11</v>
      </c>
      <c r="B7">
        <v>-1.6992434999999999</v>
      </c>
      <c r="C7">
        <v>-2.474612</v>
      </c>
      <c r="D7">
        <v>1.2245607000000001</v>
      </c>
      <c r="E7">
        <v>-0.58707019999999999</v>
      </c>
      <c r="G7">
        <f t="shared" si="0"/>
        <v>6.4446814999999997</v>
      </c>
      <c r="H7">
        <f t="shared" si="1"/>
        <v>5.6693129999999989</v>
      </c>
      <c r="I7">
        <f t="shared" si="2"/>
        <v>9.368485699999999</v>
      </c>
      <c r="J7">
        <f t="shared" si="3"/>
        <v>7.5568547999999991</v>
      </c>
      <c r="L7" t="s">
        <v>462</v>
      </c>
      <c r="M7">
        <v>0</v>
      </c>
      <c r="N7">
        <f t="shared" si="4"/>
        <v>0</v>
      </c>
    </row>
    <row r="8" spans="1:14" x14ac:dyDescent="0.2">
      <c r="A8" t="s">
        <v>12</v>
      </c>
      <c r="B8">
        <v>-1.9667098999999999</v>
      </c>
      <c r="C8">
        <v>-2.7804878</v>
      </c>
      <c r="D8">
        <v>-1.2188683</v>
      </c>
      <c r="E8">
        <v>-3.149178</v>
      </c>
      <c r="G8">
        <f t="shared" si="0"/>
        <v>6.1772150999999997</v>
      </c>
      <c r="H8">
        <f t="shared" si="1"/>
        <v>5.3634371999999999</v>
      </c>
      <c r="I8">
        <f t="shared" si="2"/>
        <v>6.925056699999999</v>
      </c>
      <c r="J8">
        <f t="shared" si="3"/>
        <v>4.9947469999999994</v>
      </c>
      <c r="L8" t="s">
        <v>463</v>
      </c>
      <c r="M8">
        <v>0.2732</v>
      </c>
      <c r="N8">
        <f t="shared" si="4"/>
        <v>1</v>
      </c>
    </row>
    <row r="9" spans="1:14" x14ac:dyDescent="0.2">
      <c r="A9" t="s">
        <v>13</v>
      </c>
      <c r="B9">
        <v>-3.1687924999999999</v>
      </c>
      <c r="C9">
        <v>-4.1558120000000001</v>
      </c>
      <c r="D9">
        <v>1.1637051</v>
      </c>
      <c r="E9">
        <v>-1.0323903999999999</v>
      </c>
      <c r="G9">
        <f t="shared" si="0"/>
        <v>4.9751324999999991</v>
      </c>
      <c r="H9">
        <f t="shared" si="1"/>
        <v>3.9881129999999994</v>
      </c>
      <c r="I9">
        <f t="shared" si="2"/>
        <v>9.307630099999999</v>
      </c>
      <c r="J9">
        <f t="shared" si="3"/>
        <v>7.1115345999999997</v>
      </c>
      <c r="L9" t="s">
        <v>462</v>
      </c>
      <c r="M9">
        <v>0</v>
      </c>
      <c r="N9">
        <f t="shared" si="4"/>
        <v>0</v>
      </c>
    </row>
    <row r="10" spans="1:14" x14ac:dyDescent="0.2">
      <c r="A10" t="s">
        <v>14</v>
      </c>
      <c r="B10">
        <v>-0.62413715999999997</v>
      </c>
      <c r="C10">
        <v>-2.0499700999999999</v>
      </c>
      <c r="D10">
        <v>-0.84889406000000001</v>
      </c>
      <c r="E10">
        <v>-2.6986080000000001</v>
      </c>
      <c r="G10">
        <f t="shared" si="0"/>
        <v>7.5197878399999993</v>
      </c>
      <c r="H10">
        <f t="shared" si="1"/>
        <v>6.0939549</v>
      </c>
      <c r="I10">
        <f t="shared" si="2"/>
        <v>7.2950309399999993</v>
      </c>
      <c r="J10">
        <f t="shared" si="3"/>
        <v>5.4453169999999993</v>
      </c>
      <c r="L10" t="s">
        <v>464</v>
      </c>
      <c r="M10">
        <v>0</v>
      </c>
      <c r="N10">
        <f t="shared" si="4"/>
        <v>0</v>
      </c>
    </row>
    <row r="11" spans="1:14" x14ac:dyDescent="0.2">
      <c r="A11" t="s">
        <v>15</v>
      </c>
      <c r="B11">
        <v>0.29962244999999998</v>
      </c>
      <c r="C11">
        <v>-0.44371850000000002</v>
      </c>
      <c r="D11">
        <v>0.29986960000000001</v>
      </c>
      <c r="E11">
        <v>-1.1543194000000001</v>
      </c>
      <c r="G11">
        <f t="shared" si="0"/>
        <v>8.4435474499999987</v>
      </c>
      <c r="H11">
        <f t="shared" si="1"/>
        <v>7.7002064999999993</v>
      </c>
      <c r="I11">
        <f t="shared" si="2"/>
        <v>8.4437945999999986</v>
      </c>
      <c r="J11">
        <f t="shared" si="3"/>
        <v>6.9896055999999991</v>
      </c>
      <c r="L11" t="s">
        <v>465</v>
      </c>
      <c r="M11">
        <v>0</v>
      </c>
      <c r="N11">
        <f t="shared" si="4"/>
        <v>0</v>
      </c>
    </row>
    <row r="12" spans="1:14" x14ac:dyDescent="0.2">
      <c r="A12" t="s">
        <v>16</v>
      </c>
      <c r="B12">
        <v>0.40818510000000002</v>
      </c>
      <c r="C12">
        <v>-0.18237685000000001</v>
      </c>
      <c r="D12">
        <v>3.988254</v>
      </c>
      <c r="E12">
        <v>3.5892396</v>
      </c>
      <c r="G12">
        <f t="shared" si="0"/>
        <v>8.5521101000000002</v>
      </c>
      <c r="H12">
        <f t="shared" si="1"/>
        <v>7.9615481499999996</v>
      </c>
      <c r="I12">
        <f t="shared" si="2"/>
        <v>12.132178999999999</v>
      </c>
      <c r="J12">
        <f t="shared" si="3"/>
        <v>11.733164599999999</v>
      </c>
      <c r="L12" t="s">
        <v>466</v>
      </c>
      <c r="M12">
        <v>0</v>
      </c>
      <c r="N12">
        <f t="shared" si="4"/>
        <v>0</v>
      </c>
    </row>
    <row r="13" spans="1:14" x14ac:dyDescent="0.2">
      <c r="A13" t="s">
        <v>17</v>
      </c>
      <c r="B13">
        <v>2.1697204000000001</v>
      </c>
      <c r="C13">
        <v>2.0035512</v>
      </c>
      <c r="D13">
        <v>-2.3740838000000002</v>
      </c>
      <c r="E13">
        <v>-2.7713399999999999</v>
      </c>
      <c r="G13">
        <f t="shared" si="0"/>
        <v>10.313645399999999</v>
      </c>
      <c r="H13">
        <f t="shared" si="1"/>
        <v>10.1474762</v>
      </c>
      <c r="I13">
        <f t="shared" si="2"/>
        <v>5.7698411999999992</v>
      </c>
      <c r="J13">
        <f t="shared" si="3"/>
        <v>5.3725849999999991</v>
      </c>
      <c r="L13" t="s">
        <v>467</v>
      </c>
      <c r="M13">
        <v>-0.14050000000000001</v>
      </c>
      <c r="N13">
        <f t="shared" si="4"/>
        <v>1</v>
      </c>
    </row>
    <row r="14" spans="1:14" x14ac:dyDescent="0.2">
      <c r="A14" t="s">
        <v>18</v>
      </c>
      <c r="B14">
        <v>-0.73005209999999998</v>
      </c>
      <c r="C14">
        <v>-1.9079101999999999</v>
      </c>
      <c r="D14">
        <v>-5.4158429999999997</v>
      </c>
      <c r="E14">
        <v>-4.6024684999999996</v>
      </c>
      <c r="G14">
        <f t="shared" si="0"/>
        <v>7.4138728999999994</v>
      </c>
      <c r="H14">
        <f t="shared" si="1"/>
        <v>6.2360147999999995</v>
      </c>
      <c r="I14">
        <f t="shared" si="2"/>
        <v>2.7280819999999997</v>
      </c>
      <c r="J14">
        <f t="shared" si="3"/>
        <v>3.5414564999999998</v>
      </c>
      <c r="L14" t="s">
        <v>468</v>
      </c>
      <c r="M14">
        <v>0</v>
      </c>
      <c r="N14">
        <f t="shared" si="4"/>
        <v>0</v>
      </c>
    </row>
    <row r="15" spans="1:14" x14ac:dyDescent="0.2">
      <c r="A15" t="s">
        <v>19</v>
      </c>
      <c r="B15">
        <v>1.0695649</v>
      </c>
      <c r="C15">
        <v>-8.3470299999999997E-2</v>
      </c>
      <c r="D15">
        <v>-6.6742330000000001</v>
      </c>
      <c r="E15">
        <v>-6.9723600000000001</v>
      </c>
      <c r="G15">
        <f t="shared" si="0"/>
        <v>9.213489899999999</v>
      </c>
      <c r="H15">
        <f t="shared" si="1"/>
        <v>8.0604546999999993</v>
      </c>
      <c r="I15">
        <f t="shared" si="2"/>
        <v>1.4696919999999993</v>
      </c>
      <c r="J15">
        <f t="shared" si="3"/>
        <v>1.1715649999999993</v>
      </c>
      <c r="L15" t="s">
        <v>469</v>
      </c>
      <c r="M15">
        <v>-0.40189999999999998</v>
      </c>
      <c r="N15">
        <f t="shared" si="4"/>
        <v>1</v>
      </c>
    </row>
    <row r="16" spans="1:14" x14ac:dyDescent="0.2">
      <c r="A16" t="s">
        <v>20</v>
      </c>
      <c r="B16">
        <v>-1.8691671000000001</v>
      </c>
      <c r="C16">
        <v>-2.3890153999999999</v>
      </c>
      <c r="D16">
        <v>-0.99965583999999996</v>
      </c>
      <c r="E16">
        <v>-1.2305094999999999</v>
      </c>
      <c r="G16">
        <f t="shared" si="0"/>
        <v>6.2747578999999991</v>
      </c>
      <c r="H16">
        <f t="shared" si="1"/>
        <v>5.7549095999999995</v>
      </c>
      <c r="I16">
        <f t="shared" si="2"/>
        <v>7.1442691599999995</v>
      </c>
      <c r="J16">
        <f t="shared" si="3"/>
        <v>6.9134154999999993</v>
      </c>
      <c r="L16" t="s">
        <v>467</v>
      </c>
      <c r="M16">
        <v>-0.18812000000000001</v>
      </c>
      <c r="N16">
        <f t="shared" si="4"/>
        <v>1</v>
      </c>
    </row>
    <row r="17" spans="1:14" x14ac:dyDescent="0.2">
      <c r="A17" t="s">
        <v>21</v>
      </c>
      <c r="B17">
        <v>0.79158770000000001</v>
      </c>
      <c r="C17">
        <v>-1.4809601999999999</v>
      </c>
      <c r="D17">
        <v>0.16272455</v>
      </c>
      <c r="E17">
        <v>-0.74526210000000004</v>
      </c>
      <c r="G17">
        <f t="shared" si="0"/>
        <v>8.9355127000000003</v>
      </c>
      <c r="H17">
        <f t="shared" si="1"/>
        <v>6.6629647999999992</v>
      </c>
      <c r="I17">
        <f t="shared" si="2"/>
        <v>8.3066495499999995</v>
      </c>
      <c r="J17">
        <f t="shared" si="3"/>
        <v>7.3986628999999997</v>
      </c>
      <c r="L17" t="s">
        <v>470</v>
      </c>
      <c r="M17">
        <v>0</v>
      </c>
      <c r="N17">
        <f t="shared" si="4"/>
        <v>0</v>
      </c>
    </row>
    <row r="18" spans="1:14" x14ac:dyDescent="0.2">
      <c r="A18" t="s">
        <v>21</v>
      </c>
      <c r="B18">
        <v>0.79158770000000001</v>
      </c>
      <c r="C18">
        <v>-1.4809601999999999</v>
      </c>
      <c r="D18">
        <v>0.16272455</v>
      </c>
      <c r="E18">
        <v>-0.74526210000000004</v>
      </c>
      <c r="G18">
        <f t="shared" si="0"/>
        <v>8.9355127000000003</v>
      </c>
      <c r="H18">
        <f t="shared" si="1"/>
        <v>6.6629647999999992</v>
      </c>
      <c r="I18">
        <f t="shared" si="2"/>
        <v>8.3066495499999995</v>
      </c>
      <c r="J18">
        <f t="shared" si="3"/>
        <v>7.3986628999999997</v>
      </c>
      <c r="L18" t="s">
        <v>470</v>
      </c>
      <c r="M18">
        <v>0</v>
      </c>
      <c r="N18">
        <f t="shared" si="4"/>
        <v>0</v>
      </c>
    </row>
    <row r="19" spans="1:14" x14ac:dyDescent="0.2">
      <c r="A19" t="s">
        <v>22</v>
      </c>
      <c r="B19">
        <v>3.0507776999999998</v>
      </c>
      <c r="C19">
        <v>1.6131637000000001</v>
      </c>
      <c r="D19">
        <v>3.4979719999999999</v>
      </c>
      <c r="E19">
        <v>2.4257183000000002</v>
      </c>
      <c r="G19">
        <f t="shared" si="0"/>
        <v>11.194702699999999</v>
      </c>
      <c r="H19">
        <f t="shared" si="1"/>
        <v>9.7570886999999988</v>
      </c>
      <c r="I19">
        <f t="shared" si="2"/>
        <v>11.641897</v>
      </c>
      <c r="J19">
        <f t="shared" si="3"/>
        <v>10.569643299999999</v>
      </c>
      <c r="L19" t="s">
        <v>471</v>
      </c>
      <c r="M19">
        <v>0</v>
      </c>
      <c r="N19">
        <f t="shared" si="4"/>
        <v>0</v>
      </c>
    </row>
    <row r="20" spans="1:14" x14ac:dyDescent="0.2">
      <c r="A20" t="s">
        <v>23</v>
      </c>
      <c r="B20">
        <v>0.13594982</v>
      </c>
      <c r="C20">
        <v>-0.73467033999999998</v>
      </c>
      <c r="D20">
        <v>-1.5185552</v>
      </c>
      <c r="E20">
        <v>-3.4281616000000001</v>
      </c>
      <c r="G20">
        <f t="shared" si="0"/>
        <v>8.2798748199999999</v>
      </c>
      <c r="H20">
        <f t="shared" si="1"/>
        <v>7.4092546599999993</v>
      </c>
      <c r="I20">
        <f t="shared" si="2"/>
        <v>6.6253697999999996</v>
      </c>
      <c r="J20">
        <f t="shared" si="3"/>
        <v>4.7157633999999993</v>
      </c>
      <c r="L20" t="s">
        <v>472</v>
      </c>
      <c r="M20">
        <v>0</v>
      </c>
      <c r="N20">
        <f t="shared" si="4"/>
        <v>0</v>
      </c>
    </row>
    <row r="21" spans="1:14" x14ac:dyDescent="0.2">
      <c r="A21" t="s">
        <v>24</v>
      </c>
      <c r="B21">
        <v>1.7505347</v>
      </c>
      <c r="C21">
        <v>0.73312350000000004</v>
      </c>
      <c r="D21">
        <v>-7.5204339999999998</v>
      </c>
      <c r="E21">
        <v>-6.6952442999999997</v>
      </c>
      <c r="G21">
        <f t="shared" si="0"/>
        <v>9.8944596999999987</v>
      </c>
      <c r="H21">
        <f t="shared" si="1"/>
        <v>8.877048499999999</v>
      </c>
      <c r="I21">
        <f t="shared" si="2"/>
        <v>0.62349099999999957</v>
      </c>
      <c r="J21">
        <f t="shared" si="3"/>
        <v>1.4486806999999997</v>
      </c>
      <c r="L21" t="s">
        <v>473</v>
      </c>
      <c r="M21">
        <v>0</v>
      </c>
      <c r="N21">
        <f t="shared" si="4"/>
        <v>0</v>
      </c>
    </row>
    <row r="22" spans="1:14" x14ac:dyDescent="0.2">
      <c r="A22" t="s">
        <v>25</v>
      </c>
      <c r="B22">
        <v>-0.96489369999999997</v>
      </c>
      <c r="C22">
        <v>-1.3443757000000001</v>
      </c>
      <c r="D22">
        <v>-7.2599564000000001</v>
      </c>
      <c r="E22">
        <v>-5.8234370000000002</v>
      </c>
      <c r="G22">
        <f t="shared" si="0"/>
        <v>7.1790312999999992</v>
      </c>
      <c r="H22">
        <f t="shared" si="1"/>
        <v>6.7995492999999989</v>
      </c>
      <c r="I22">
        <f t="shared" si="2"/>
        <v>0.88396859999999933</v>
      </c>
      <c r="J22">
        <f t="shared" si="3"/>
        <v>2.3204879999999992</v>
      </c>
      <c r="L22" t="s">
        <v>474</v>
      </c>
      <c r="M22">
        <v>2.58E-2</v>
      </c>
      <c r="N22">
        <f t="shared" si="4"/>
        <v>1</v>
      </c>
    </row>
    <row r="23" spans="1:14" x14ac:dyDescent="0.2">
      <c r="A23" t="s">
        <v>26</v>
      </c>
      <c r="B23">
        <v>0.56047740000000001</v>
      </c>
      <c r="C23">
        <v>-0.97503035999999998</v>
      </c>
      <c r="D23">
        <v>-5.9942260000000003</v>
      </c>
      <c r="E23">
        <v>-5.7218749999999998</v>
      </c>
      <c r="G23">
        <f t="shared" si="0"/>
        <v>8.7044023999999993</v>
      </c>
      <c r="H23">
        <f t="shared" si="1"/>
        <v>7.1688946399999995</v>
      </c>
      <c r="I23">
        <f t="shared" si="2"/>
        <v>2.1496989999999991</v>
      </c>
      <c r="J23">
        <f t="shared" si="3"/>
        <v>2.4220499999999996</v>
      </c>
      <c r="L23" t="s">
        <v>475</v>
      </c>
      <c r="M23">
        <v>0</v>
      </c>
      <c r="N23">
        <f t="shared" si="4"/>
        <v>0</v>
      </c>
    </row>
    <row r="24" spans="1:14" x14ac:dyDescent="0.2">
      <c r="A24" t="s">
        <v>27</v>
      </c>
      <c r="B24">
        <v>0.63029694999999997</v>
      </c>
      <c r="C24">
        <v>-1.2380329999999999</v>
      </c>
      <c r="D24">
        <v>-6.2349667999999996</v>
      </c>
      <c r="E24">
        <v>-6.0447240000000004</v>
      </c>
      <c r="G24">
        <f t="shared" si="0"/>
        <v>8.7742219499999994</v>
      </c>
      <c r="H24">
        <f t="shared" si="1"/>
        <v>6.9058919999999997</v>
      </c>
      <c r="I24">
        <f t="shared" si="2"/>
        <v>1.9089581999999998</v>
      </c>
      <c r="J24">
        <f t="shared" si="3"/>
        <v>2.099200999999999</v>
      </c>
      <c r="L24" t="s">
        <v>475</v>
      </c>
      <c r="M24">
        <v>0</v>
      </c>
      <c r="N24">
        <f t="shared" si="4"/>
        <v>0</v>
      </c>
    </row>
    <row r="25" spans="1:14" x14ac:dyDescent="0.2">
      <c r="A25" t="s">
        <v>28</v>
      </c>
      <c r="B25">
        <v>-1.2683952999999999</v>
      </c>
      <c r="C25">
        <v>-2.0967872000000001</v>
      </c>
      <c r="D25">
        <v>-2.081823</v>
      </c>
      <c r="E25">
        <v>-2.9409442000000001</v>
      </c>
      <c r="G25">
        <f t="shared" si="0"/>
        <v>6.8755296999999995</v>
      </c>
      <c r="H25">
        <f t="shared" si="1"/>
        <v>6.0471377999999998</v>
      </c>
      <c r="I25">
        <f t="shared" si="2"/>
        <v>6.0621019999999994</v>
      </c>
      <c r="J25">
        <f t="shared" si="3"/>
        <v>5.2029807999999989</v>
      </c>
      <c r="L25" t="s">
        <v>458</v>
      </c>
      <c r="M25">
        <v>0</v>
      </c>
      <c r="N25">
        <f t="shared" si="4"/>
        <v>0</v>
      </c>
    </row>
    <row r="26" spans="1:14" x14ac:dyDescent="0.2">
      <c r="A26" t="s">
        <v>29</v>
      </c>
      <c r="B26">
        <v>1.8463124</v>
      </c>
      <c r="C26">
        <v>1.428823</v>
      </c>
      <c r="D26">
        <v>-2.6212010000000001</v>
      </c>
      <c r="E26">
        <v>-2.4545503000000002</v>
      </c>
      <c r="G26">
        <f t="shared" si="0"/>
        <v>9.9902373999999998</v>
      </c>
      <c r="H26">
        <f t="shared" si="1"/>
        <v>9.5727479999999989</v>
      </c>
      <c r="I26">
        <f t="shared" si="2"/>
        <v>5.5227239999999993</v>
      </c>
      <c r="J26">
        <f t="shared" si="3"/>
        <v>5.6893746999999992</v>
      </c>
      <c r="L26" t="s">
        <v>476</v>
      </c>
      <c r="M26">
        <v>0</v>
      </c>
      <c r="N26">
        <f t="shared" si="4"/>
        <v>0</v>
      </c>
    </row>
    <row r="27" spans="1:14" x14ac:dyDescent="0.2">
      <c r="A27" t="s">
        <v>30</v>
      </c>
      <c r="B27">
        <v>-1.3928798</v>
      </c>
      <c r="C27">
        <v>-1.3236927000000001</v>
      </c>
      <c r="D27">
        <v>-3.4673967000000001</v>
      </c>
      <c r="E27">
        <v>-2.9243960000000002</v>
      </c>
      <c r="G27">
        <f t="shared" si="0"/>
        <v>6.7510451999999992</v>
      </c>
      <c r="H27">
        <f t="shared" si="1"/>
        <v>6.8202322999999989</v>
      </c>
      <c r="I27">
        <f t="shared" si="2"/>
        <v>4.6765282999999993</v>
      </c>
      <c r="J27">
        <f t="shared" si="3"/>
        <v>5.2195289999999996</v>
      </c>
      <c r="L27" t="s">
        <v>477</v>
      </c>
      <c r="M27">
        <v>0</v>
      </c>
      <c r="N27">
        <f t="shared" si="4"/>
        <v>0</v>
      </c>
    </row>
    <row r="28" spans="1:14" x14ac:dyDescent="0.2">
      <c r="A28" t="s">
        <v>31</v>
      </c>
      <c r="B28">
        <v>-5.5893864999999998</v>
      </c>
      <c r="C28">
        <v>-4.8823977000000003</v>
      </c>
      <c r="D28">
        <v>-1.7051883000000001</v>
      </c>
      <c r="E28">
        <v>-0.96129215000000001</v>
      </c>
      <c r="G28">
        <f t="shared" si="0"/>
        <v>2.5545384999999996</v>
      </c>
      <c r="H28">
        <f t="shared" si="1"/>
        <v>3.2615272999999991</v>
      </c>
      <c r="I28">
        <f t="shared" si="2"/>
        <v>6.4387366999999998</v>
      </c>
      <c r="J28">
        <f t="shared" si="3"/>
        <v>7.1826328499999992</v>
      </c>
      <c r="L28" t="b">
        <v>1</v>
      </c>
      <c r="M28">
        <v>0</v>
      </c>
      <c r="N28">
        <f t="shared" si="4"/>
        <v>0</v>
      </c>
    </row>
    <row r="29" spans="1:14" x14ac:dyDescent="0.2">
      <c r="A29" t="s">
        <v>32</v>
      </c>
      <c r="B29">
        <v>0.90639080000000005</v>
      </c>
      <c r="C29">
        <v>-0.61144299999999996</v>
      </c>
      <c r="D29">
        <v>-5.9319139999999999</v>
      </c>
      <c r="E29">
        <v>-5.1916700000000002</v>
      </c>
      <c r="G29">
        <f t="shared" si="0"/>
        <v>9.0503157999999999</v>
      </c>
      <c r="H29">
        <f t="shared" si="1"/>
        <v>7.5324819999999999</v>
      </c>
      <c r="I29">
        <f t="shared" si="2"/>
        <v>2.2120109999999995</v>
      </c>
      <c r="J29">
        <f t="shared" si="3"/>
        <v>2.9522549999999992</v>
      </c>
      <c r="L29" t="s">
        <v>478</v>
      </c>
      <c r="M29">
        <v>0.17199999999999999</v>
      </c>
      <c r="N29">
        <f t="shared" si="4"/>
        <v>1</v>
      </c>
    </row>
    <row r="30" spans="1:14" x14ac:dyDescent="0.2">
      <c r="A30" t="s">
        <v>33</v>
      </c>
      <c r="B30">
        <v>-0.25764330000000002</v>
      </c>
      <c r="C30">
        <v>8.0059020000000005E-3</v>
      </c>
      <c r="D30">
        <v>-3.5802260000000001</v>
      </c>
      <c r="E30">
        <v>-3.7647119</v>
      </c>
      <c r="G30">
        <f t="shared" si="0"/>
        <v>7.8862816999999996</v>
      </c>
      <c r="H30">
        <f t="shared" si="1"/>
        <v>8.1519309020000001</v>
      </c>
      <c r="I30">
        <f t="shared" si="2"/>
        <v>4.5636989999999997</v>
      </c>
      <c r="J30">
        <f t="shared" si="3"/>
        <v>4.3792130999999994</v>
      </c>
      <c r="L30" t="s">
        <v>479</v>
      </c>
      <c r="M30">
        <v>0</v>
      </c>
      <c r="N30">
        <f t="shared" si="4"/>
        <v>0</v>
      </c>
    </row>
    <row r="31" spans="1:14" x14ac:dyDescent="0.2">
      <c r="A31" t="s">
        <v>34</v>
      </c>
      <c r="B31">
        <v>-1.8715390000000001</v>
      </c>
      <c r="C31">
        <v>-2.2094285</v>
      </c>
      <c r="D31">
        <v>1.4716241000000001</v>
      </c>
      <c r="E31">
        <v>2.1768407999999999</v>
      </c>
      <c r="G31">
        <f t="shared" si="0"/>
        <v>6.2723859999999991</v>
      </c>
      <c r="H31">
        <f t="shared" si="1"/>
        <v>5.9344964999999998</v>
      </c>
      <c r="I31">
        <f t="shared" si="2"/>
        <v>9.6155490999999991</v>
      </c>
      <c r="J31">
        <f t="shared" si="3"/>
        <v>10.3207658</v>
      </c>
      <c r="L31" t="s">
        <v>470</v>
      </c>
      <c r="M31">
        <v>-0.34</v>
      </c>
      <c r="N31">
        <f t="shared" si="4"/>
        <v>1</v>
      </c>
    </row>
    <row r="32" spans="1:14" x14ac:dyDescent="0.2">
      <c r="A32" t="s">
        <v>35</v>
      </c>
      <c r="B32">
        <v>-0.64412999999999998</v>
      </c>
      <c r="C32">
        <v>-0.95699279999999998</v>
      </c>
      <c r="D32">
        <v>2.4865927999999999</v>
      </c>
      <c r="E32">
        <v>1.4865991000000001</v>
      </c>
      <c r="G32">
        <f t="shared" si="0"/>
        <v>7.4997949999999998</v>
      </c>
      <c r="H32">
        <f t="shared" si="1"/>
        <v>7.1869321999999993</v>
      </c>
      <c r="I32">
        <f t="shared" si="2"/>
        <v>10.6305178</v>
      </c>
      <c r="J32">
        <f t="shared" si="3"/>
        <v>9.6305240999999988</v>
      </c>
      <c r="L32" t="s">
        <v>480</v>
      </c>
      <c r="M32">
        <v>0</v>
      </c>
      <c r="N32">
        <f t="shared" si="4"/>
        <v>0</v>
      </c>
    </row>
    <row r="33" spans="1:14" x14ac:dyDescent="0.2">
      <c r="A33" t="s">
        <v>36</v>
      </c>
      <c r="B33">
        <v>-0.53849829999999999</v>
      </c>
      <c r="C33">
        <v>-1.5812752000000001</v>
      </c>
      <c r="D33">
        <v>2.5119829999999999</v>
      </c>
      <c r="E33">
        <v>1.7183431</v>
      </c>
      <c r="G33">
        <f t="shared" si="0"/>
        <v>7.6054266999999998</v>
      </c>
      <c r="H33">
        <f t="shared" si="1"/>
        <v>6.5626497999999991</v>
      </c>
      <c r="I33">
        <f t="shared" si="2"/>
        <v>10.655908</v>
      </c>
      <c r="J33">
        <f t="shared" si="3"/>
        <v>9.8622680999999996</v>
      </c>
      <c r="L33" t="s">
        <v>481</v>
      </c>
      <c r="M33">
        <v>0</v>
      </c>
      <c r="N33">
        <f t="shared" si="4"/>
        <v>0</v>
      </c>
    </row>
    <row r="34" spans="1:14" x14ac:dyDescent="0.2">
      <c r="A34" t="s">
        <v>37</v>
      </c>
      <c r="B34">
        <v>-1.9036868</v>
      </c>
      <c r="C34">
        <v>-2.6379869999999999</v>
      </c>
      <c r="D34">
        <v>-3.5483571999999999</v>
      </c>
      <c r="E34">
        <v>-2.1405663000000001</v>
      </c>
      <c r="G34">
        <f t="shared" si="0"/>
        <v>6.2402381999999994</v>
      </c>
      <c r="H34">
        <f t="shared" si="1"/>
        <v>5.5059379999999996</v>
      </c>
      <c r="I34">
        <f t="shared" si="2"/>
        <v>4.5955677999999995</v>
      </c>
      <c r="J34">
        <f t="shared" si="3"/>
        <v>6.0033586999999997</v>
      </c>
      <c r="L34" t="s">
        <v>482</v>
      </c>
      <c r="M34">
        <v>0</v>
      </c>
      <c r="N34">
        <f t="shared" si="4"/>
        <v>0</v>
      </c>
    </row>
    <row r="35" spans="1:14" x14ac:dyDescent="0.2">
      <c r="A35" t="s">
        <v>38</v>
      </c>
      <c r="B35">
        <v>0.60707889999999998</v>
      </c>
      <c r="C35">
        <v>-1.0584868000000001</v>
      </c>
      <c r="D35">
        <v>-4.3453574000000002E-2</v>
      </c>
      <c r="E35">
        <v>3.9254962999999997E-2</v>
      </c>
      <c r="G35">
        <f t="shared" si="0"/>
        <v>8.7510038999999988</v>
      </c>
      <c r="H35">
        <f t="shared" si="1"/>
        <v>7.0854381999999996</v>
      </c>
      <c r="I35">
        <f t="shared" si="2"/>
        <v>8.1004714259999986</v>
      </c>
      <c r="J35">
        <f t="shared" si="3"/>
        <v>8.1831799629999988</v>
      </c>
      <c r="L35" t="s">
        <v>471</v>
      </c>
      <c r="M35">
        <v>0</v>
      </c>
      <c r="N35">
        <f t="shared" si="4"/>
        <v>0</v>
      </c>
    </row>
    <row r="36" spans="1:14" x14ac:dyDescent="0.2">
      <c r="A36" t="s">
        <v>39</v>
      </c>
      <c r="B36">
        <v>-1.7998528</v>
      </c>
      <c r="C36">
        <v>-0.51720239999999995</v>
      </c>
      <c r="D36">
        <v>-1.2976863000000001</v>
      </c>
      <c r="E36">
        <v>-1.0177864999999999</v>
      </c>
      <c r="G36">
        <f t="shared" si="0"/>
        <v>6.3440721999999994</v>
      </c>
      <c r="H36">
        <f t="shared" si="1"/>
        <v>7.626722599999999</v>
      </c>
      <c r="I36">
        <f t="shared" si="2"/>
        <v>6.8462386999999989</v>
      </c>
      <c r="J36">
        <f t="shared" si="3"/>
        <v>7.1261384999999997</v>
      </c>
      <c r="L36" t="s">
        <v>483</v>
      </c>
      <c r="M36">
        <v>0</v>
      </c>
      <c r="N36">
        <f t="shared" si="4"/>
        <v>0</v>
      </c>
    </row>
    <row r="37" spans="1:14" x14ac:dyDescent="0.2">
      <c r="A37" t="s">
        <v>40</v>
      </c>
      <c r="B37">
        <v>2.5594766</v>
      </c>
      <c r="C37">
        <v>2.3255311999999999</v>
      </c>
      <c r="D37">
        <v>1.316838</v>
      </c>
      <c r="E37">
        <v>0.42188262999999998</v>
      </c>
      <c r="G37">
        <f t="shared" si="0"/>
        <v>10.703401599999999</v>
      </c>
      <c r="H37">
        <f t="shared" si="1"/>
        <v>10.4694562</v>
      </c>
      <c r="I37">
        <f t="shared" si="2"/>
        <v>9.460763</v>
      </c>
      <c r="J37">
        <f t="shared" si="3"/>
        <v>8.5658076300000001</v>
      </c>
      <c r="L37" t="s">
        <v>484</v>
      </c>
      <c r="M37">
        <v>0.40189999999999998</v>
      </c>
      <c r="N37">
        <f t="shared" si="4"/>
        <v>1</v>
      </c>
    </row>
    <row r="38" spans="1:14" x14ac:dyDescent="0.2">
      <c r="A38" t="s">
        <v>41</v>
      </c>
      <c r="B38">
        <v>0.67338014000000002</v>
      </c>
      <c r="C38">
        <v>0.18261279</v>
      </c>
      <c r="D38">
        <v>-1.9678628</v>
      </c>
      <c r="E38">
        <v>-3.2746219999999999</v>
      </c>
      <c r="G38">
        <f t="shared" si="0"/>
        <v>8.8173051400000002</v>
      </c>
      <c r="H38">
        <f t="shared" si="1"/>
        <v>8.3265377899999997</v>
      </c>
      <c r="I38">
        <f t="shared" si="2"/>
        <v>6.1760621999999996</v>
      </c>
      <c r="J38">
        <f t="shared" si="3"/>
        <v>4.8693029999999995</v>
      </c>
      <c r="L38" t="s">
        <v>470</v>
      </c>
      <c r="M38">
        <v>0</v>
      </c>
      <c r="N38">
        <f t="shared" si="4"/>
        <v>0</v>
      </c>
    </row>
    <row r="39" spans="1:14" x14ac:dyDescent="0.2">
      <c r="A39" t="s">
        <v>42</v>
      </c>
      <c r="B39">
        <v>-1.0719988</v>
      </c>
      <c r="C39">
        <v>-2.2204378</v>
      </c>
      <c r="D39">
        <v>2.07341</v>
      </c>
      <c r="E39">
        <v>1.0909456</v>
      </c>
      <c r="G39">
        <f t="shared" si="0"/>
        <v>7.0719261999999992</v>
      </c>
      <c r="H39">
        <f t="shared" si="1"/>
        <v>5.9234871999999994</v>
      </c>
      <c r="I39">
        <f t="shared" si="2"/>
        <v>10.217334999999999</v>
      </c>
      <c r="J39">
        <f t="shared" si="3"/>
        <v>9.2348705999999989</v>
      </c>
      <c r="L39" t="s">
        <v>485</v>
      </c>
      <c r="M39">
        <v>0.36120000000000002</v>
      </c>
      <c r="N39">
        <f t="shared" si="4"/>
        <v>1</v>
      </c>
    </row>
    <row r="40" spans="1:14" x14ac:dyDescent="0.2">
      <c r="A40" t="s">
        <v>43</v>
      </c>
      <c r="B40">
        <v>-0.22072281999999999</v>
      </c>
      <c r="C40">
        <v>-1.8771769</v>
      </c>
      <c r="D40">
        <v>-2.9528508000000002</v>
      </c>
      <c r="E40">
        <v>-1.9716431000000001</v>
      </c>
      <c r="G40">
        <f t="shared" si="0"/>
        <v>7.9232021799999997</v>
      </c>
      <c r="H40">
        <f t="shared" si="1"/>
        <v>6.2667480999999992</v>
      </c>
      <c r="I40">
        <f t="shared" si="2"/>
        <v>5.1910741999999992</v>
      </c>
      <c r="J40">
        <f t="shared" si="3"/>
        <v>6.1722818999999998</v>
      </c>
      <c r="L40" t="s">
        <v>486</v>
      </c>
      <c r="M40">
        <v>0</v>
      </c>
      <c r="N40">
        <f t="shared" si="4"/>
        <v>0</v>
      </c>
    </row>
    <row r="41" spans="1:14" x14ac:dyDescent="0.2">
      <c r="A41" t="s">
        <v>44</v>
      </c>
      <c r="B41">
        <v>-2.1943035000000002</v>
      </c>
      <c r="C41">
        <v>-4.4552883999999997</v>
      </c>
      <c r="D41">
        <v>-2.2580513999999998</v>
      </c>
      <c r="E41">
        <v>-2.4279359999999999</v>
      </c>
      <c r="G41">
        <f t="shared" si="0"/>
        <v>5.9496214999999992</v>
      </c>
      <c r="H41">
        <f t="shared" si="1"/>
        <v>3.6886365999999997</v>
      </c>
      <c r="I41">
        <f t="shared" si="2"/>
        <v>5.8858736</v>
      </c>
      <c r="J41">
        <f t="shared" si="3"/>
        <v>5.7159889999999995</v>
      </c>
      <c r="L41" t="s">
        <v>486</v>
      </c>
      <c r="M41">
        <v>0</v>
      </c>
      <c r="N41">
        <f t="shared" si="4"/>
        <v>0</v>
      </c>
    </row>
    <row r="42" spans="1:14" x14ac:dyDescent="0.2">
      <c r="A42" t="s">
        <v>45</v>
      </c>
      <c r="B42">
        <v>3.3381666999999999</v>
      </c>
      <c r="C42">
        <v>2.6838419999999998</v>
      </c>
      <c r="D42">
        <v>-7.5546490000000004</v>
      </c>
      <c r="E42">
        <v>-6.8750242999999998</v>
      </c>
      <c r="G42">
        <f t="shared" si="0"/>
        <v>11.4820917</v>
      </c>
      <c r="H42">
        <f t="shared" si="1"/>
        <v>10.827767</v>
      </c>
      <c r="I42">
        <f t="shared" si="2"/>
        <v>0.58927599999999902</v>
      </c>
      <c r="J42">
        <f t="shared" si="3"/>
        <v>1.2689006999999997</v>
      </c>
      <c r="L42" t="s">
        <v>487</v>
      </c>
      <c r="M42">
        <v>0</v>
      </c>
      <c r="N42">
        <f t="shared" si="4"/>
        <v>0</v>
      </c>
    </row>
    <row r="43" spans="1:14" x14ac:dyDescent="0.2">
      <c r="A43" t="s">
        <v>46</v>
      </c>
      <c r="B43">
        <v>0.72966299999999995</v>
      </c>
      <c r="C43">
        <v>0.74994819999999995</v>
      </c>
      <c r="D43">
        <v>-0.78064469999999997</v>
      </c>
      <c r="E43">
        <v>-1.1246558</v>
      </c>
      <c r="G43">
        <f t="shared" si="0"/>
        <v>8.8735879999999998</v>
      </c>
      <c r="H43">
        <f t="shared" si="1"/>
        <v>8.8938731999999998</v>
      </c>
      <c r="I43">
        <f t="shared" si="2"/>
        <v>7.3632802999999996</v>
      </c>
      <c r="J43">
        <f t="shared" si="3"/>
        <v>7.0192691999999992</v>
      </c>
      <c r="L43" t="s">
        <v>488</v>
      </c>
      <c r="M43">
        <v>9.9999999999999898E-3</v>
      </c>
      <c r="N43">
        <f t="shared" si="4"/>
        <v>1</v>
      </c>
    </row>
    <row r="44" spans="1:14" x14ac:dyDescent="0.2">
      <c r="A44" t="s">
        <v>47</v>
      </c>
      <c r="B44">
        <v>-0.47215548000000002</v>
      </c>
      <c r="C44">
        <v>-1.3268757</v>
      </c>
      <c r="D44">
        <v>-3.1456301</v>
      </c>
      <c r="E44">
        <v>-4.7316937000000001</v>
      </c>
      <c r="G44">
        <f t="shared" si="0"/>
        <v>7.6717695199999998</v>
      </c>
      <c r="H44">
        <f t="shared" si="1"/>
        <v>6.817049299999999</v>
      </c>
      <c r="I44">
        <f t="shared" si="2"/>
        <v>4.9982948999999994</v>
      </c>
      <c r="J44">
        <f t="shared" si="3"/>
        <v>3.4122312999999993</v>
      </c>
      <c r="L44" t="s">
        <v>489</v>
      </c>
      <c r="M44">
        <v>-0.29599999999999999</v>
      </c>
      <c r="N44">
        <f t="shared" si="4"/>
        <v>1</v>
      </c>
    </row>
    <row r="45" spans="1:14" x14ac:dyDescent="0.2">
      <c r="A45" t="s">
        <v>48</v>
      </c>
      <c r="B45">
        <v>1.6649915</v>
      </c>
      <c r="C45">
        <v>1.6665843</v>
      </c>
      <c r="D45">
        <v>-0.49653069999999999</v>
      </c>
      <c r="E45">
        <v>-0.26086044000000003</v>
      </c>
      <c r="G45">
        <f t="shared" si="0"/>
        <v>9.8089164999999987</v>
      </c>
      <c r="H45">
        <f t="shared" si="1"/>
        <v>9.8105092999999997</v>
      </c>
      <c r="I45">
        <f t="shared" si="2"/>
        <v>7.6473942999999993</v>
      </c>
      <c r="J45">
        <f t="shared" si="3"/>
        <v>7.8830645599999993</v>
      </c>
      <c r="L45" t="s">
        <v>490</v>
      </c>
      <c r="M45">
        <v>0.40189999999999998</v>
      </c>
      <c r="N45">
        <f t="shared" si="4"/>
        <v>1</v>
      </c>
    </row>
    <row r="46" spans="1:14" x14ac:dyDescent="0.2">
      <c r="A46" t="s">
        <v>49</v>
      </c>
      <c r="B46">
        <v>1.5735771999999999</v>
      </c>
      <c r="C46">
        <v>0.2881146</v>
      </c>
      <c r="D46">
        <v>-2.2602663000000001</v>
      </c>
      <c r="E46">
        <v>-2.3250655999999998</v>
      </c>
      <c r="G46">
        <f t="shared" si="0"/>
        <v>9.7175021999999984</v>
      </c>
      <c r="H46">
        <f t="shared" si="1"/>
        <v>8.4320395999999995</v>
      </c>
      <c r="I46">
        <f t="shared" si="2"/>
        <v>5.8836586999999998</v>
      </c>
      <c r="J46">
        <f t="shared" si="3"/>
        <v>5.8188593999999991</v>
      </c>
      <c r="L46" t="s">
        <v>486</v>
      </c>
      <c r="M46">
        <v>0.15175</v>
      </c>
      <c r="N46">
        <f t="shared" si="4"/>
        <v>1</v>
      </c>
    </row>
    <row r="47" spans="1:14" x14ac:dyDescent="0.2">
      <c r="A47" t="s">
        <v>50</v>
      </c>
      <c r="B47">
        <v>1.1093177999999999</v>
      </c>
      <c r="C47">
        <v>0.79941600000000002</v>
      </c>
      <c r="D47">
        <v>-6.0775994999999998</v>
      </c>
      <c r="E47">
        <v>-6.2468233</v>
      </c>
      <c r="G47">
        <f t="shared" si="0"/>
        <v>9.2532427999999989</v>
      </c>
      <c r="H47">
        <f t="shared" si="1"/>
        <v>8.9433410000000002</v>
      </c>
      <c r="I47">
        <f t="shared" si="2"/>
        <v>2.0663254999999996</v>
      </c>
      <c r="J47">
        <f t="shared" si="3"/>
        <v>1.8971016999999994</v>
      </c>
      <c r="L47" t="s">
        <v>491</v>
      </c>
      <c r="M47">
        <v>0</v>
      </c>
      <c r="N47">
        <f t="shared" si="4"/>
        <v>0</v>
      </c>
    </row>
    <row r="48" spans="1:14" x14ac:dyDescent="0.2">
      <c r="A48" t="s">
        <v>51</v>
      </c>
      <c r="B48">
        <v>3.8515437000000001</v>
      </c>
      <c r="C48">
        <v>3.7896030000000001</v>
      </c>
      <c r="D48">
        <v>-7.9541269999999997</v>
      </c>
      <c r="E48">
        <v>-7.7803906999999999</v>
      </c>
      <c r="G48">
        <f t="shared" si="0"/>
        <v>11.9954687</v>
      </c>
      <c r="H48">
        <f t="shared" si="1"/>
        <v>11.933527999999999</v>
      </c>
      <c r="I48">
        <f t="shared" si="2"/>
        <v>0.18979799999999969</v>
      </c>
      <c r="J48">
        <f t="shared" si="3"/>
        <v>0.36353429999999953</v>
      </c>
      <c r="L48" t="s">
        <v>487</v>
      </c>
      <c r="M48">
        <v>0</v>
      </c>
      <c r="N48">
        <f t="shared" si="4"/>
        <v>0</v>
      </c>
    </row>
    <row r="49" spans="1:16" x14ac:dyDescent="0.2">
      <c r="A49" t="s">
        <v>52</v>
      </c>
      <c r="B49">
        <v>7.1786343999999998E-3</v>
      </c>
      <c r="C49">
        <v>-0.64561409999999997</v>
      </c>
      <c r="D49">
        <v>-6.0504145999999999</v>
      </c>
      <c r="E49">
        <v>-5.9135002999999999</v>
      </c>
      <c r="G49">
        <f t="shared" si="0"/>
        <v>8.1511036344000001</v>
      </c>
      <c r="H49">
        <f t="shared" si="1"/>
        <v>7.4983108999999999</v>
      </c>
      <c r="I49">
        <f t="shared" si="2"/>
        <v>2.0935103999999995</v>
      </c>
      <c r="J49">
        <f t="shared" si="3"/>
        <v>2.2304246999999995</v>
      </c>
      <c r="L49" t="s">
        <v>492</v>
      </c>
      <c r="M49">
        <v>0.40189999999999998</v>
      </c>
      <c r="N49">
        <f t="shared" si="4"/>
        <v>1</v>
      </c>
    </row>
    <row r="51" spans="1:16" x14ac:dyDescent="0.2">
      <c r="A51" t="s">
        <v>53</v>
      </c>
      <c r="B51">
        <f>SUM(B2:B49)</f>
        <v>6.087097084399999</v>
      </c>
      <c r="C51">
        <f t="shared" ref="C51:N51" si="5">SUM(C2:C49)</f>
        <v>-33.512317478000014</v>
      </c>
      <c r="D51">
        <f t="shared" si="5"/>
        <v>-95.611431174000003</v>
      </c>
      <c r="E51">
        <f t="shared" si="5"/>
        <v>-112.77019334699997</v>
      </c>
      <c r="F51">
        <f t="shared" si="5"/>
        <v>0</v>
      </c>
      <c r="G51">
        <f t="shared" si="5"/>
        <v>396.99549708439997</v>
      </c>
      <c r="H51">
        <f t="shared" si="5"/>
        <v>357.3960825219998</v>
      </c>
      <c r="I51">
        <f t="shared" si="5"/>
        <v>295.29696882600001</v>
      </c>
      <c r="J51">
        <f t="shared" si="5"/>
        <v>278.138206653</v>
      </c>
      <c r="K51">
        <f t="shared" si="5"/>
        <v>0</v>
      </c>
      <c r="L51">
        <f t="shared" si="5"/>
        <v>0</v>
      </c>
      <c r="M51">
        <f t="shared" si="5"/>
        <v>0.83312999999999993</v>
      </c>
      <c r="N51">
        <f t="shared" si="5"/>
        <v>14</v>
      </c>
    </row>
    <row r="52" spans="1:16" x14ac:dyDescent="0.2">
      <c r="F52" s="8" t="s">
        <v>54</v>
      </c>
      <c r="G52" s="8">
        <f>LOG(G51/I51)</f>
        <v>0.12852659178453085</v>
      </c>
      <c r="H52" s="8">
        <f>LOG(H51/J51)</f>
        <v>0.10888913768853843</v>
      </c>
      <c r="L52" s="1" t="s">
        <v>702</v>
      </c>
      <c r="M52" s="1">
        <f>M51/N51</f>
        <v>5.9509285714285709E-2</v>
      </c>
      <c r="P52">
        <f>MIN(B2:E49)</f>
        <v>-7.9541269999999997</v>
      </c>
    </row>
    <row r="53" spans="1:16" x14ac:dyDescent="0.2">
      <c r="P53">
        <v>-8.1439249999999994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2" workbookViewId="0">
      <selection activeCell="M73" sqref="M73"/>
    </sheetView>
  </sheetViews>
  <sheetFormatPr baseColWidth="10" defaultRowHeight="16" x14ac:dyDescent="0.2"/>
  <sheetData>
    <row r="1" spans="1:14" x14ac:dyDescent="0.2">
      <c r="A1" t="s">
        <v>0</v>
      </c>
      <c r="B1" t="s">
        <v>439</v>
      </c>
      <c r="C1" t="s">
        <v>440</v>
      </c>
      <c r="D1" t="s">
        <v>441</v>
      </c>
      <c r="E1" t="s">
        <v>442</v>
      </c>
      <c r="G1" t="s">
        <v>443</v>
      </c>
      <c r="H1" t="s">
        <v>444</v>
      </c>
      <c r="I1" t="s">
        <v>445</v>
      </c>
      <c r="J1" t="s">
        <v>446</v>
      </c>
      <c r="L1" t="s">
        <v>455</v>
      </c>
      <c r="M1" t="s">
        <v>456</v>
      </c>
    </row>
    <row r="2" spans="1:14" x14ac:dyDescent="0.2">
      <c r="A2" t="s">
        <v>55</v>
      </c>
      <c r="B2">
        <v>-0.71163679999999996</v>
      </c>
      <c r="C2">
        <v>-0.71856469999999995</v>
      </c>
      <c r="D2">
        <v>1.2731748000000001</v>
      </c>
      <c r="E2">
        <v>0.28894365</v>
      </c>
      <c r="G2">
        <f>B2+8.143925</f>
        <v>7.4322881999999995</v>
      </c>
      <c r="H2">
        <f>C2+8.143925</f>
        <v>7.4253602999999995</v>
      </c>
      <c r="I2">
        <f>D2+8.143925</f>
        <v>9.417099799999999</v>
      </c>
      <c r="J2">
        <f>E2+8.143925</f>
        <v>8.4328686499999996</v>
      </c>
      <c r="L2" t="s">
        <v>470</v>
      </c>
      <c r="M2">
        <v>0</v>
      </c>
      <c r="N2">
        <f>IF(M2&lt;&gt;0,1,0)</f>
        <v>0</v>
      </c>
    </row>
    <row r="3" spans="1:14" x14ac:dyDescent="0.2">
      <c r="A3" t="s">
        <v>56</v>
      </c>
      <c r="B3">
        <v>1.5736889999999999</v>
      </c>
      <c r="C3">
        <v>0.3729691</v>
      </c>
      <c r="D3">
        <v>-2.1805490999999999</v>
      </c>
      <c r="E3">
        <v>-3.9435967999999999</v>
      </c>
      <c r="G3">
        <f t="shared" ref="G3:G66" si="0">B3+8.143925</f>
        <v>9.7176139999999993</v>
      </c>
      <c r="H3">
        <f t="shared" ref="H3:H66" si="1">C3+8.143925</f>
        <v>8.5168941</v>
      </c>
      <c r="I3">
        <f t="shared" ref="I3:I66" si="2">D3+8.143925</f>
        <v>5.9633758999999991</v>
      </c>
      <c r="J3">
        <f t="shared" ref="J3:J66" si="3">E3+8.143925</f>
        <v>4.2003281999999995</v>
      </c>
      <c r="L3" t="s">
        <v>470</v>
      </c>
      <c r="M3">
        <v>0</v>
      </c>
      <c r="N3">
        <f t="shared" ref="N3:N66" si="4">IF(M3&lt;&gt;0,1,0)</f>
        <v>0</v>
      </c>
    </row>
    <row r="4" spans="1:14" x14ac:dyDescent="0.2">
      <c r="A4" t="s">
        <v>57</v>
      </c>
      <c r="B4">
        <v>5.0540839999999996</v>
      </c>
      <c r="C4">
        <v>4.3715733999999999</v>
      </c>
      <c r="D4">
        <v>1.4321101000000001</v>
      </c>
      <c r="E4">
        <v>0.96592056999999998</v>
      </c>
      <c r="G4">
        <f t="shared" si="0"/>
        <v>13.198008999999999</v>
      </c>
      <c r="H4">
        <f t="shared" si="1"/>
        <v>12.515498399999998</v>
      </c>
      <c r="I4">
        <f t="shared" si="2"/>
        <v>9.5760350999999986</v>
      </c>
      <c r="J4">
        <f t="shared" si="3"/>
        <v>9.1098455699999992</v>
      </c>
      <c r="L4" t="s">
        <v>493</v>
      </c>
      <c r="M4">
        <v>0.62490000000000001</v>
      </c>
      <c r="N4">
        <f t="shared" si="4"/>
        <v>1</v>
      </c>
    </row>
    <row r="5" spans="1:14" x14ac:dyDescent="0.2">
      <c r="A5" t="s">
        <v>57</v>
      </c>
      <c r="B5">
        <v>5.0540839999999996</v>
      </c>
      <c r="C5">
        <v>4.3715733999999999</v>
      </c>
      <c r="D5">
        <v>1.4321101000000001</v>
      </c>
      <c r="E5">
        <v>0.96592056999999998</v>
      </c>
      <c r="G5">
        <f t="shared" si="0"/>
        <v>13.198008999999999</v>
      </c>
      <c r="H5">
        <f t="shared" si="1"/>
        <v>12.515498399999998</v>
      </c>
      <c r="I5">
        <f t="shared" si="2"/>
        <v>9.5760350999999986</v>
      </c>
      <c r="J5">
        <f t="shared" si="3"/>
        <v>9.1098455699999992</v>
      </c>
      <c r="L5" t="s">
        <v>493</v>
      </c>
      <c r="M5">
        <v>0.62490000000000001</v>
      </c>
      <c r="N5">
        <f t="shared" si="4"/>
        <v>1</v>
      </c>
    </row>
    <row r="6" spans="1:14" x14ac:dyDescent="0.2">
      <c r="A6" t="s">
        <v>58</v>
      </c>
      <c r="B6">
        <v>-1.3966164999999999</v>
      </c>
      <c r="C6">
        <v>-0.86550724999999995</v>
      </c>
      <c r="D6">
        <v>-1.4605147999999999</v>
      </c>
      <c r="E6">
        <v>-2.0850382000000001</v>
      </c>
      <c r="G6">
        <f t="shared" si="0"/>
        <v>6.747308499999999</v>
      </c>
      <c r="H6">
        <f t="shared" si="1"/>
        <v>7.2784177499999991</v>
      </c>
      <c r="I6">
        <f t="shared" si="2"/>
        <v>6.6834101999999991</v>
      </c>
      <c r="J6">
        <f t="shared" si="3"/>
        <v>6.0588867999999998</v>
      </c>
      <c r="L6" t="s">
        <v>494</v>
      </c>
      <c r="M6">
        <v>0</v>
      </c>
      <c r="N6">
        <f t="shared" si="4"/>
        <v>0</v>
      </c>
    </row>
    <row r="7" spans="1:14" x14ac:dyDescent="0.2">
      <c r="A7" t="s">
        <v>59</v>
      </c>
      <c r="B7">
        <v>3.0880315</v>
      </c>
      <c r="C7">
        <v>1.8229339</v>
      </c>
      <c r="D7">
        <v>-1.1369357</v>
      </c>
      <c r="E7">
        <v>-1.9833201</v>
      </c>
      <c r="G7">
        <f t="shared" si="0"/>
        <v>11.231956499999999</v>
      </c>
      <c r="H7">
        <f t="shared" si="1"/>
        <v>9.9668589000000001</v>
      </c>
      <c r="I7">
        <f t="shared" si="2"/>
        <v>7.006989299999999</v>
      </c>
      <c r="J7">
        <f t="shared" si="3"/>
        <v>6.1606048999999992</v>
      </c>
      <c r="L7" t="s">
        <v>495</v>
      </c>
      <c r="M7">
        <v>0.19350000000000001</v>
      </c>
      <c r="N7">
        <f t="shared" si="4"/>
        <v>1</v>
      </c>
    </row>
    <row r="8" spans="1:14" x14ac:dyDescent="0.2">
      <c r="A8" t="s">
        <v>60</v>
      </c>
      <c r="B8">
        <v>9.1179099999999999E-2</v>
      </c>
      <c r="C8">
        <v>-0.70064073999999998</v>
      </c>
      <c r="D8">
        <v>-2.5327299999999999</v>
      </c>
      <c r="E8">
        <v>-3.6563020000000002</v>
      </c>
      <c r="G8">
        <f t="shared" si="0"/>
        <v>8.2351040999999991</v>
      </c>
      <c r="H8">
        <f t="shared" si="1"/>
        <v>7.4432842599999995</v>
      </c>
      <c r="I8">
        <f t="shared" si="2"/>
        <v>5.6111949999999995</v>
      </c>
      <c r="J8">
        <f t="shared" si="3"/>
        <v>4.4876229999999993</v>
      </c>
      <c r="L8" t="s">
        <v>486</v>
      </c>
      <c r="M8">
        <v>0.3715</v>
      </c>
      <c r="N8">
        <f t="shared" si="4"/>
        <v>1</v>
      </c>
    </row>
    <row r="9" spans="1:14" x14ac:dyDescent="0.2">
      <c r="A9" t="s">
        <v>61</v>
      </c>
      <c r="B9">
        <v>-0.62300230000000001</v>
      </c>
      <c r="C9">
        <v>-1.7768462</v>
      </c>
      <c r="D9">
        <v>0.63061959999999995</v>
      </c>
      <c r="E9">
        <v>-1.3514712</v>
      </c>
      <c r="G9">
        <f t="shared" si="0"/>
        <v>7.5209226999999998</v>
      </c>
      <c r="H9">
        <f t="shared" si="1"/>
        <v>6.3670787999999998</v>
      </c>
      <c r="I9">
        <f t="shared" si="2"/>
        <v>8.7745445999999987</v>
      </c>
      <c r="J9">
        <f t="shared" si="3"/>
        <v>6.7924537999999997</v>
      </c>
      <c r="L9" t="s">
        <v>496</v>
      </c>
      <c r="M9">
        <v>0.49390000000000001</v>
      </c>
      <c r="N9">
        <f t="shared" si="4"/>
        <v>1</v>
      </c>
    </row>
    <row r="10" spans="1:14" x14ac:dyDescent="0.2">
      <c r="A10" t="s">
        <v>62</v>
      </c>
      <c r="B10">
        <v>2.8202707999999999</v>
      </c>
      <c r="C10">
        <v>2.1644627999999999</v>
      </c>
      <c r="D10">
        <v>-3.5385919000000001</v>
      </c>
      <c r="E10">
        <v>-2.7247840000000001</v>
      </c>
      <c r="G10">
        <f t="shared" si="0"/>
        <v>10.964195799999999</v>
      </c>
      <c r="H10">
        <f t="shared" si="1"/>
        <v>10.308387799999998</v>
      </c>
      <c r="I10">
        <f t="shared" si="2"/>
        <v>4.6053330999999993</v>
      </c>
      <c r="J10">
        <f t="shared" si="3"/>
        <v>5.4191409999999998</v>
      </c>
      <c r="L10" t="s">
        <v>497</v>
      </c>
      <c r="M10">
        <v>0.118966666666666</v>
      </c>
      <c r="N10">
        <f t="shared" si="4"/>
        <v>1</v>
      </c>
    </row>
    <row r="11" spans="1:14" x14ac:dyDescent="0.2">
      <c r="A11" t="s">
        <v>63</v>
      </c>
      <c r="B11">
        <v>2.6589740000000002</v>
      </c>
      <c r="C11">
        <v>2.4721302999999999</v>
      </c>
      <c r="D11">
        <v>-1.9299440000000001</v>
      </c>
      <c r="E11">
        <v>-1.2927109000000001</v>
      </c>
      <c r="G11">
        <f t="shared" si="0"/>
        <v>10.802899</v>
      </c>
      <c r="H11">
        <f t="shared" si="1"/>
        <v>10.616055299999999</v>
      </c>
      <c r="I11">
        <f t="shared" si="2"/>
        <v>6.2139809999999995</v>
      </c>
      <c r="J11">
        <f t="shared" si="3"/>
        <v>6.8512140999999991</v>
      </c>
      <c r="L11" t="s">
        <v>498</v>
      </c>
      <c r="M11">
        <v>0</v>
      </c>
      <c r="N11">
        <f t="shared" si="4"/>
        <v>0</v>
      </c>
    </row>
    <row r="12" spans="1:14" x14ac:dyDescent="0.2">
      <c r="A12" t="s">
        <v>64</v>
      </c>
      <c r="B12">
        <v>-6.5628679999999995E-2</v>
      </c>
      <c r="C12">
        <v>-1.1497891</v>
      </c>
      <c r="D12">
        <v>0.67313750000000006</v>
      </c>
      <c r="E12">
        <v>-1.3315677999999999E-3</v>
      </c>
      <c r="G12">
        <f t="shared" si="0"/>
        <v>8.0782963199999998</v>
      </c>
      <c r="H12">
        <f t="shared" si="1"/>
        <v>6.9941358999999999</v>
      </c>
      <c r="I12">
        <f t="shared" si="2"/>
        <v>8.8170624999999987</v>
      </c>
      <c r="J12">
        <f t="shared" si="3"/>
        <v>8.1425934322</v>
      </c>
      <c r="L12" t="s">
        <v>499</v>
      </c>
      <c r="M12">
        <v>0</v>
      </c>
      <c r="N12">
        <f t="shared" si="4"/>
        <v>0</v>
      </c>
    </row>
    <row r="13" spans="1:14" x14ac:dyDescent="0.2">
      <c r="A13" t="s">
        <v>65</v>
      </c>
      <c r="B13">
        <v>-2.7565894000000002</v>
      </c>
      <c r="C13">
        <v>-2.9714171999999999</v>
      </c>
      <c r="D13">
        <v>-4.2932195999999996</v>
      </c>
      <c r="E13">
        <v>-5.1365967000000001</v>
      </c>
      <c r="G13">
        <f t="shared" si="0"/>
        <v>5.3873355999999992</v>
      </c>
      <c r="H13">
        <f t="shared" si="1"/>
        <v>5.1725078</v>
      </c>
      <c r="I13">
        <f t="shared" si="2"/>
        <v>3.8507053999999998</v>
      </c>
      <c r="J13">
        <f t="shared" si="3"/>
        <v>3.0073282999999993</v>
      </c>
      <c r="L13" t="s">
        <v>492</v>
      </c>
      <c r="M13">
        <v>0</v>
      </c>
      <c r="N13">
        <f t="shared" si="4"/>
        <v>0</v>
      </c>
    </row>
    <row r="14" spans="1:14" x14ac:dyDescent="0.2">
      <c r="A14" t="s">
        <v>66</v>
      </c>
      <c r="B14">
        <v>1.2437256999999999</v>
      </c>
      <c r="C14">
        <v>1.3009090000000001</v>
      </c>
      <c r="D14">
        <v>-2.7255988000000002</v>
      </c>
      <c r="E14">
        <v>-3.5166550000000001</v>
      </c>
      <c r="G14">
        <f t="shared" si="0"/>
        <v>9.3876507</v>
      </c>
      <c r="H14">
        <f t="shared" si="1"/>
        <v>9.4448340000000002</v>
      </c>
      <c r="I14">
        <f t="shared" si="2"/>
        <v>5.4183261999999992</v>
      </c>
      <c r="J14">
        <f t="shared" si="3"/>
        <v>4.6272699999999993</v>
      </c>
      <c r="L14" t="s">
        <v>500</v>
      </c>
      <c r="M14">
        <v>0.36120000000000002</v>
      </c>
      <c r="N14">
        <f t="shared" si="4"/>
        <v>1</v>
      </c>
    </row>
    <row r="15" spans="1:14" x14ac:dyDescent="0.2">
      <c r="A15" t="s">
        <v>67</v>
      </c>
      <c r="B15">
        <v>-2.6415169999999999</v>
      </c>
      <c r="C15">
        <v>-3.6163476000000001</v>
      </c>
      <c r="D15">
        <v>2.1362649999999999</v>
      </c>
      <c r="E15">
        <v>1.1119831</v>
      </c>
      <c r="G15">
        <f t="shared" si="0"/>
        <v>5.5024079999999991</v>
      </c>
      <c r="H15">
        <f t="shared" si="1"/>
        <v>4.5275773999999993</v>
      </c>
      <c r="I15">
        <f t="shared" si="2"/>
        <v>10.280189999999999</v>
      </c>
      <c r="J15">
        <f t="shared" si="3"/>
        <v>9.2559080999999992</v>
      </c>
      <c r="L15" t="s">
        <v>501</v>
      </c>
      <c r="M15">
        <v>0</v>
      </c>
      <c r="N15">
        <f t="shared" si="4"/>
        <v>0</v>
      </c>
    </row>
    <row r="16" spans="1:14" x14ac:dyDescent="0.2">
      <c r="A16" t="s">
        <v>68</v>
      </c>
      <c r="B16">
        <v>-8.4555240000000004E-2</v>
      </c>
      <c r="C16">
        <v>-0.82094509999999998</v>
      </c>
      <c r="D16">
        <v>-3.4574432000000002</v>
      </c>
      <c r="E16">
        <v>-3.905189</v>
      </c>
      <c r="G16">
        <f t="shared" si="0"/>
        <v>8.0593697599999992</v>
      </c>
      <c r="H16">
        <f t="shared" si="1"/>
        <v>7.3229798999999991</v>
      </c>
      <c r="I16">
        <f t="shared" si="2"/>
        <v>4.6864817999999993</v>
      </c>
      <c r="J16">
        <f t="shared" si="3"/>
        <v>4.2387359999999994</v>
      </c>
      <c r="L16" t="s">
        <v>502</v>
      </c>
      <c r="M16">
        <v>0</v>
      </c>
      <c r="N16">
        <f t="shared" si="4"/>
        <v>0</v>
      </c>
    </row>
    <row r="17" spans="1:14" x14ac:dyDescent="0.2">
      <c r="A17" t="s">
        <v>69</v>
      </c>
      <c r="B17">
        <v>2.2501795000000002</v>
      </c>
      <c r="C17">
        <v>1.3640859000000001</v>
      </c>
      <c r="D17">
        <v>4.6606506999999997</v>
      </c>
      <c r="E17">
        <v>3.7664547000000002</v>
      </c>
      <c r="G17">
        <f t="shared" si="0"/>
        <v>10.394104499999999</v>
      </c>
      <c r="H17">
        <f t="shared" si="1"/>
        <v>9.5080108999999986</v>
      </c>
      <c r="I17">
        <f t="shared" si="2"/>
        <v>12.804575699999999</v>
      </c>
      <c r="J17">
        <f t="shared" si="3"/>
        <v>11.9103797</v>
      </c>
      <c r="L17" t="s">
        <v>503</v>
      </c>
      <c r="M17">
        <v>0</v>
      </c>
      <c r="N17">
        <f t="shared" si="4"/>
        <v>0</v>
      </c>
    </row>
    <row r="18" spans="1:14" x14ac:dyDescent="0.2">
      <c r="A18" t="s">
        <v>70</v>
      </c>
      <c r="B18">
        <v>2.3239223999999998</v>
      </c>
      <c r="C18">
        <v>1.2791793</v>
      </c>
      <c r="D18">
        <v>2.924382</v>
      </c>
      <c r="E18">
        <v>2.4438810000000002</v>
      </c>
      <c r="G18">
        <f t="shared" si="0"/>
        <v>10.4678474</v>
      </c>
      <c r="H18">
        <f t="shared" si="1"/>
        <v>9.4231042999999985</v>
      </c>
      <c r="I18">
        <f t="shared" si="2"/>
        <v>11.068306999999999</v>
      </c>
      <c r="J18">
        <f t="shared" si="3"/>
        <v>10.587806</v>
      </c>
      <c r="L18" t="s">
        <v>491</v>
      </c>
      <c r="M18">
        <v>0</v>
      </c>
      <c r="N18">
        <f t="shared" si="4"/>
        <v>0</v>
      </c>
    </row>
    <row r="19" spans="1:14" x14ac:dyDescent="0.2">
      <c r="A19" t="s">
        <v>71</v>
      </c>
      <c r="B19">
        <v>2.234845</v>
      </c>
      <c r="C19">
        <v>1.3476193999999999</v>
      </c>
      <c r="D19">
        <v>-0.38113445000000001</v>
      </c>
      <c r="E19">
        <v>-0.38406180000000001</v>
      </c>
      <c r="G19">
        <f t="shared" si="0"/>
        <v>10.378769999999999</v>
      </c>
      <c r="H19">
        <f t="shared" si="1"/>
        <v>9.4915443999999987</v>
      </c>
      <c r="I19">
        <f t="shared" si="2"/>
        <v>7.7627905499999992</v>
      </c>
      <c r="J19">
        <f t="shared" si="3"/>
        <v>7.7598631999999998</v>
      </c>
      <c r="L19" t="s">
        <v>504</v>
      </c>
      <c r="M19">
        <v>0.29366666666666602</v>
      </c>
      <c r="N19">
        <f t="shared" si="4"/>
        <v>1</v>
      </c>
    </row>
    <row r="20" spans="1:14" x14ac:dyDescent="0.2">
      <c r="A20" t="s">
        <v>72</v>
      </c>
      <c r="B20">
        <v>-2.206257E-2</v>
      </c>
      <c r="C20">
        <v>-0.41189540000000002</v>
      </c>
      <c r="D20">
        <v>-2.4473199999999999</v>
      </c>
      <c r="E20">
        <v>-1.6221871000000001</v>
      </c>
      <c r="G20">
        <f t="shared" si="0"/>
        <v>8.1218624300000002</v>
      </c>
      <c r="H20">
        <f t="shared" si="1"/>
        <v>7.7320295999999997</v>
      </c>
      <c r="I20">
        <f t="shared" si="2"/>
        <v>5.6966049999999999</v>
      </c>
      <c r="J20">
        <f t="shared" si="3"/>
        <v>6.5217378999999998</v>
      </c>
      <c r="L20" t="s">
        <v>505</v>
      </c>
      <c r="M20">
        <v>0.24804999999999999</v>
      </c>
      <c r="N20">
        <f t="shared" si="4"/>
        <v>1</v>
      </c>
    </row>
    <row r="21" spans="1:14" x14ac:dyDescent="0.2">
      <c r="A21" t="s">
        <v>73</v>
      </c>
      <c r="B21">
        <v>-2.4846306</v>
      </c>
      <c r="C21">
        <v>-3.6225912999999998</v>
      </c>
      <c r="D21">
        <v>-4.5516129999999997</v>
      </c>
      <c r="E21">
        <v>-3.9489746000000001</v>
      </c>
      <c r="G21">
        <f t="shared" si="0"/>
        <v>5.6592943999999994</v>
      </c>
      <c r="H21">
        <f t="shared" si="1"/>
        <v>4.5213336999999996</v>
      </c>
      <c r="I21">
        <f t="shared" si="2"/>
        <v>3.5923119999999997</v>
      </c>
      <c r="J21">
        <f t="shared" si="3"/>
        <v>4.1949503999999997</v>
      </c>
      <c r="L21" t="s">
        <v>506</v>
      </c>
      <c r="M21">
        <v>0</v>
      </c>
      <c r="N21">
        <f t="shared" si="4"/>
        <v>0</v>
      </c>
    </row>
    <row r="22" spans="1:14" x14ac:dyDescent="0.2">
      <c r="A22" t="s">
        <v>66</v>
      </c>
      <c r="B22">
        <v>1.2437256999999999</v>
      </c>
      <c r="C22">
        <v>1.3009090000000001</v>
      </c>
      <c r="D22">
        <v>-2.7255988000000002</v>
      </c>
      <c r="E22">
        <v>-3.5166550000000001</v>
      </c>
      <c r="G22">
        <f t="shared" si="0"/>
        <v>9.3876507</v>
      </c>
      <c r="H22">
        <f t="shared" si="1"/>
        <v>9.4448340000000002</v>
      </c>
      <c r="I22">
        <f t="shared" si="2"/>
        <v>5.4183261999999992</v>
      </c>
      <c r="J22">
        <f t="shared" si="3"/>
        <v>4.6272699999999993</v>
      </c>
      <c r="L22" t="s">
        <v>500</v>
      </c>
      <c r="M22">
        <v>0.36120000000000002</v>
      </c>
      <c r="N22">
        <f t="shared" si="4"/>
        <v>1</v>
      </c>
    </row>
    <row r="23" spans="1:14" x14ac:dyDescent="0.2">
      <c r="A23" t="s">
        <v>74</v>
      </c>
      <c r="B23">
        <v>1.1809061999999999</v>
      </c>
      <c r="C23">
        <v>1.2188920999999999</v>
      </c>
      <c r="D23">
        <v>-0.14700943</v>
      </c>
      <c r="E23">
        <v>-0.70804509999999998</v>
      </c>
      <c r="G23">
        <f t="shared" si="0"/>
        <v>9.3248311999999984</v>
      </c>
      <c r="H23">
        <f t="shared" si="1"/>
        <v>9.3628170999999991</v>
      </c>
      <c r="I23">
        <f t="shared" si="2"/>
        <v>7.9969155699999996</v>
      </c>
      <c r="J23">
        <f t="shared" si="3"/>
        <v>7.4358798999999998</v>
      </c>
      <c r="L23" t="s">
        <v>486</v>
      </c>
      <c r="M23">
        <v>0</v>
      </c>
      <c r="N23">
        <f t="shared" si="4"/>
        <v>0</v>
      </c>
    </row>
    <row r="24" spans="1:14" x14ac:dyDescent="0.2">
      <c r="A24" t="s">
        <v>75</v>
      </c>
      <c r="B24">
        <v>0.15512785000000001</v>
      </c>
      <c r="C24">
        <v>0.65213270000000001</v>
      </c>
      <c r="D24">
        <v>3.1589109999999998</v>
      </c>
      <c r="E24">
        <v>3.6492456999999998</v>
      </c>
      <c r="G24">
        <f t="shared" si="0"/>
        <v>8.2990528499999989</v>
      </c>
      <c r="H24">
        <f t="shared" si="1"/>
        <v>8.7960576999999986</v>
      </c>
      <c r="I24">
        <f t="shared" si="2"/>
        <v>11.302835999999999</v>
      </c>
      <c r="J24">
        <f t="shared" si="3"/>
        <v>11.793170699999999</v>
      </c>
      <c r="L24" t="s">
        <v>507</v>
      </c>
      <c r="M24">
        <v>0.3715</v>
      </c>
      <c r="N24">
        <f t="shared" si="4"/>
        <v>1</v>
      </c>
    </row>
    <row r="25" spans="1:14" x14ac:dyDescent="0.2">
      <c r="A25" t="s">
        <v>76</v>
      </c>
      <c r="B25">
        <v>0.91684246000000003</v>
      </c>
      <c r="C25">
        <v>0.72906070000000001</v>
      </c>
      <c r="D25">
        <v>1.5043228</v>
      </c>
      <c r="E25">
        <v>1.1306548999999999</v>
      </c>
      <c r="G25">
        <f t="shared" si="0"/>
        <v>9.0607674599999992</v>
      </c>
      <c r="H25">
        <f t="shared" si="1"/>
        <v>8.8729856999999992</v>
      </c>
      <c r="I25">
        <f t="shared" si="2"/>
        <v>9.6482478</v>
      </c>
      <c r="J25">
        <f t="shared" si="3"/>
        <v>9.2745798999999991</v>
      </c>
      <c r="L25" t="s">
        <v>484</v>
      </c>
      <c r="M25">
        <v>0</v>
      </c>
      <c r="N25">
        <f t="shared" si="4"/>
        <v>0</v>
      </c>
    </row>
    <row r="26" spans="1:14" x14ac:dyDescent="0.2">
      <c r="A26" t="s">
        <v>77</v>
      </c>
      <c r="B26">
        <v>3.7162869999999999</v>
      </c>
      <c r="C26">
        <v>2.7434162999999998</v>
      </c>
      <c r="D26">
        <v>-5.6639457000000002</v>
      </c>
      <c r="E26">
        <v>-5.8786487999999997</v>
      </c>
      <c r="G26">
        <f t="shared" si="0"/>
        <v>11.860211999999999</v>
      </c>
      <c r="H26">
        <f t="shared" si="1"/>
        <v>10.887341299999999</v>
      </c>
      <c r="I26">
        <f t="shared" si="2"/>
        <v>2.4799792999999992</v>
      </c>
      <c r="J26">
        <f t="shared" si="3"/>
        <v>2.2652761999999997</v>
      </c>
      <c r="L26" t="s">
        <v>508</v>
      </c>
      <c r="M26">
        <v>0.47670000000000001</v>
      </c>
      <c r="N26">
        <f t="shared" si="4"/>
        <v>1</v>
      </c>
    </row>
    <row r="27" spans="1:14" x14ac:dyDescent="0.2">
      <c r="A27" t="s">
        <v>78</v>
      </c>
      <c r="B27">
        <v>-2.0471935000000001</v>
      </c>
      <c r="C27">
        <v>-2.6946422999999999</v>
      </c>
      <c r="D27">
        <v>0.5048397</v>
      </c>
      <c r="E27">
        <v>7.7036019999999997E-2</v>
      </c>
      <c r="G27">
        <f t="shared" si="0"/>
        <v>6.0967314999999989</v>
      </c>
      <c r="H27">
        <f t="shared" si="1"/>
        <v>5.4492826999999995</v>
      </c>
      <c r="I27">
        <f t="shared" si="2"/>
        <v>8.6487646999999992</v>
      </c>
      <c r="J27">
        <f t="shared" si="3"/>
        <v>8.220961019999999</v>
      </c>
      <c r="L27" t="s">
        <v>509</v>
      </c>
      <c r="M27">
        <v>0</v>
      </c>
      <c r="N27">
        <f t="shared" si="4"/>
        <v>0</v>
      </c>
    </row>
    <row r="28" spans="1:14" x14ac:dyDescent="0.2">
      <c r="A28" t="s">
        <v>79</v>
      </c>
      <c r="B28">
        <v>2.0386614999999999</v>
      </c>
      <c r="C28">
        <v>1.1235881000000001</v>
      </c>
      <c r="D28">
        <v>-0.61100880000000002</v>
      </c>
      <c r="E28">
        <v>-0.24142271000000001</v>
      </c>
      <c r="G28">
        <f t="shared" si="0"/>
        <v>10.182586499999999</v>
      </c>
      <c r="H28">
        <f t="shared" si="1"/>
        <v>9.2675130999999986</v>
      </c>
      <c r="I28">
        <f t="shared" si="2"/>
        <v>7.532916199999999</v>
      </c>
      <c r="J28">
        <f t="shared" si="3"/>
        <v>7.9025022899999993</v>
      </c>
      <c r="L28" t="s">
        <v>510</v>
      </c>
      <c r="M28">
        <v>0</v>
      </c>
      <c r="N28">
        <f t="shared" si="4"/>
        <v>0</v>
      </c>
    </row>
    <row r="29" spans="1:14" x14ac:dyDescent="0.2">
      <c r="A29" t="s">
        <v>80</v>
      </c>
      <c r="B29">
        <v>-1.7348721</v>
      </c>
      <c r="C29">
        <v>-2.6016119999999998</v>
      </c>
      <c r="D29">
        <v>-0.11875361</v>
      </c>
      <c r="E29">
        <v>-0.89572452999999996</v>
      </c>
      <c r="G29">
        <f t="shared" si="0"/>
        <v>6.4090528999999989</v>
      </c>
      <c r="H29">
        <f t="shared" si="1"/>
        <v>5.542313</v>
      </c>
      <c r="I29">
        <f t="shared" si="2"/>
        <v>8.0251713899999988</v>
      </c>
      <c r="J29">
        <f t="shared" si="3"/>
        <v>7.2482004699999996</v>
      </c>
      <c r="L29" t="s">
        <v>511</v>
      </c>
      <c r="M29">
        <v>0</v>
      </c>
      <c r="N29">
        <f t="shared" si="4"/>
        <v>0</v>
      </c>
    </row>
    <row r="30" spans="1:14" x14ac:dyDescent="0.2">
      <c r="A30" t="s">
        <v>81</v>
      </c>
      <c r="B30">
        <v>0.19399147999999999</v>
      </c>
      <c r="C30">
        <v>-0.20875900999999999</v>
      </c>
      <c r="D30">
        <v>3.7153033999999998</v>
      </c>
      <c r="E30">
        <v>3.6833714999999998</v>
      </c>
      <c r="G30">
        <f t="shared" si="0"/>
        <v>8.3379164799999987</v>
      </c>
      <c r="H30">
        <f t="shared" si="1"/>
        <v>7.9351659899999998</v>
      </c>
      <c r="I30">
        <f t="shared" si="2"/>
        <v>11.859228399999999</v>
      </c>
      <c r="J30">
        <f t="shared" si="3"/>
        <v>11.827296499999999</v>
      </c>
      <c r="L30" t="s">
        <v>512</v>
      </c>
      <c r="M30">
        <v>0</v>
      </c>
      <c r="N30">
        <f t="shared" si="4"/>
        <v>0</v>
      </c>
    </row>
    <row r="31" spans="1:14" x14ac:dyDescent="0.2">
      <c r="A31" t="s">
        <v>82</v>
      </c>
      <c r="B31">
        <v>0.58244180000000001</v>
      </c>
      <c r="C31">
        <v>0.1911967</v>
      </c>
      <c r="D31">
        <v>-1.8743341</v>
      </c>
      <c r="E31">
        <v>-4.0733819999999996</v>
      </c>
      <c r="G31">
        <f t="shared" si="0"/>
        <v>8.7263667999999992</v>
      </c>
      <c r="H31">
        <f t="shared" si="1"/>
        <v>8.3351217000000002</v>
      </c>
      <c r="I31">
        <f t="shared" si="2"/>
        <v>6.269590899999999</v>
      </c>
      <c r="J31">
        <f t="shared" si="3"/>
        <v>4.0705429999999998</v>
      </c>
      <c r="L31" t="s">
        <v>508</v>
      </c>
      <c r="M31">
        <v>0.47670000000000001</v>
      </c>
      <c r="N31">
        <f t="shared" si="4"/>
        <v>1</v>
      </c>
    </row>
    <row r="32" spans="1:14" x14ac:dyDescent="0.2">
      <c r="A32" t="s">
        <v>83</v>
      </c>
      <c r="B32">
        <v>0.92229899999999998</v>
      </c>
      <c r="C32">
        <v>1.0645564000000001</v>
      </c>
      <c r="D32">
        <v>1.8617356</v>
      </c>
      <c r="E32">
        <v>1.7768136000000001</v>
      </c>
      <c r="G32">
        <f t="shared" si="0"/>
        <v>9.0662240000000001</v>
      </c>
      <c r="H32">
        <f t="shared" si="1"/>
        <v>9.2084814000000001</v>
      </c>
      <c r="I32">
        <f t="shared" si="2"/>
        <v>10.005660599999999</v>
      </c>
      <c r="J32">
        <f t="shared" si="3"/>
        <v>9.9207386</v>
      </c>
      <c r="L32" t="s">
        <v>513</v>
      </c>
      <c r="M32">
        <v>0</v>
      </c>
      <c r="N32">
        <f t="shared" si="4"/>
        <v>0</v>
      </c>
    </row>
    <row r="33" spans="1:14" x14ac:dyDescent="0.2">
      <c r="A33" t="s">
        <v>84</v>
      </c>
      <c r="B33">
        <v>1.9984124999999999</v>
      </c>
      <c r="C33">
        <v>0.85319226999999997</v>
      </c>
      <c r="D33">
        <v>3.3473549999999999</v>
      </c>
      <c r="E33">
        <v>2.5058569999999998</v>
      </c>
      <c r="G33">
        <f t="shared" si="0"/>
        <v>10.1423375</v>
      </c>
      <c r="H33">
        <f t="shared" si="1"/>
        <v>8.9971172699999986</v>
      </c>
      <c r="I33">
        <f t="shared" si="2"/>
        <v>11.49128</v>
      </c>
      <c r="J33">
        <f t="shared" si="3"/>
        <v>10.649781999999998</v>
      </c>
      <c r="L33" t="s">
        <v>514</v>
      </c>
      <c r="M33">
        <v>0</v>
      </c>
      <c r="N33">
        <f t="shared" si="4"/>
        <v>0</v>
      </c>
    </row>
    <row r="34" spans="1:14" x14ac:dyDescent="0.2">
      <c r="A34" t="s">
        <v>85</v>
      </c>
      <c r="B34">
        <v>-0.88700089999999998</v>
      </c>
      <c r="C34">
        <v>-2.7157843000000002</v>
      </c>
      <c r="D34">
        <v>-1.3955417000000001</v>
      </c>
      <c r="E34">
        <v>-2.3536014999999999</v>
      </c>
      <c r="G34">
        <f t="shared" si="0"/>
        <v>7.2569240999999991</v>
      </c>
      <c r="H34">
        <f t="shared" si="1"/>
        <v>5.4281406999999993</v>
      </c>
      <c r="I34">
        <f t="shared" si="2"/>
        <v>6.7483832999999995</v>
      </c>
      <c r="J34">
        <f t="shared" si="3"/>
        <v>5.7903234999999995</v>
      </c>
      <c r="L34" t="s">
        <v>515</v>
      </c>
      <c r="M34">
        <v>0</v>
      </c>
      <c r="N34">
        <f t="shared" si="4"/>
        <v>0</v>
      </c>
    </row>
    <row r="35" spans="1:14" x14ac:dyDescent="0.2">
      <c r="A35" t="s">
        <v>86</v>
      </c>
      <c r="B35">
        <v>2.996213</v>
      </c>
      <c r="C35">
        <v>3.2345898000000002</v>
      </c>
      <c r="D35">
        <v>-3.1512481999999999</v>
      </c>
      <c r="E35">
        <v>-4.8218829999999997</v>
      </c>
      <c r="G35">
        <f t="shared" si="0"/>
        <v>11.140138</v>
      </c>
      <c r="H35">
        <f t="shared" si="1"/>
        <v>11.3785148</v>
      </c>
      <c r="I35">
        <f t="shared" si="2"/>
        <v>4.9926767999999999</v>
      </c>
      <c r="J35">
        <f t="shared" si="3"/>
        <v>3.3220419999999997</v>
      </c>
      <c r="L35" t="s">
        <v>508</v>
      </c>
      <c r="M35">
        <v>0.47670000000000001</v>
      </c>
      <c r="N35">
        <f t="shared" si="4"/>
        <v>1</v>
      </c>
    </row>
    <row r="36" spans="1:14" x14ac:dyDescent="0.2">
      <c r="A36" t="s">
        <v>87</v>
      </c>
      <c r="B36">
        <v>2.1229412999999999</v>
      </c>
      <c r="C36">
        <v>-0.52968293</v>
      </c>
      <c r="D36">
        <v>1.6577383999999999</v>
      </c>
      <c r="E36">
        <v>-0.11925173</v>
      </c>
      <c r="G36">
        <f t="shared" si="0"/>
        <v>10.2668663</v>
      </c>
      <c r="H36">
        <f t="shared" si="1"/>
        <v>7.6142420699999995</v>
      </c>
      <c r="I36">
        <f t="shared" si="2"/>
        <v>9.8016633999999989</v>
      </c>
      <c r="J36">
        <f t="shared" si="3"/>
        <v>8.0246732699999992</v>
      </c>
      <c r="L36" t="s">
        <v>516</v>
      </c>
      <c r="M36">
        <v>0</v>
      </c>
      <c r="N36">
        <f t="shared" si="4"/>
        <v>0</v>
      </c>
    </row>
    <row r="37" spans="1:14" x14ac:dyDescent="0.2">
      <c r="A37" t="s">
        <v>88</v>
      </c>
      <c r="B37">
        <v>2.2864572999999999</v>
      </c>
      <c r="C37">
        <v>0.76224879999999995</v>
      </c>
      <c r="D37">
        <v>-0.30712777000000002</v>
      </c>
      <c r="E37">
        <v>3.8169622E-2</v>
      </c>
      <c r="G37">
        <f t="shared" si="0"/>
        <v>10.4303823</v>
      </c>
      <c r="H37">
        <f t="shared" si="1"/>
        <v>8.9061737999999995</v>
      </c>
      <c r="I37">
        <f t="shared" si="2"/>
        <v>7.8367972299999993</v>
      </c>
      <c r="J37">
        <f t="shared" si="3"/>
        <v>8.1820946219999993</v>
      </c>
      <c r="L37" t="s">
        <v>517</v>
      </c>
      <c r="M37">
        <v>0.2732</v>
      </c>
      <c r="N37">
        <f t="shared" si="4"/>
        <v>1</v>
      </c>
    </row>
    <row r="38" spans="1:14" x14ac:dyDescent="0.2">
      <c r="A38" t="s">
        <v>89</v>
      </c>
      <c r="B38">
        <v>-1.7717986999999999</v>
      </c>
      <c r="C38">
        <v>-2.2386059999999999</v>
      </c>
      <c r="D38">
        <v>-2.5849285000000002</v>
      </c>
      <c r="E38">
        <v>-3.5520396000000001</v>
      </c>
      <c r="G38">
        <f t="shared" si="0"/>
        <v>6.3721262999999997</v>
      </c>
      <c r="H38">
        <f t="shared" si="1"/>
        <v>5.9053189999999995</v>
      </c>
      <c r="I38">
        <f t="shared" si="2"/>
        <v>5.5589964999999992</v>
      </c>
      <c r="J38">
        <f t="shared" si="3"/>
        <v>4.5918853999999989</v>
      </c>
      <c r="L38" t="s">
        <v>484</v>
      </c>
      <c r="M38">
        <v>-0.128</v>
      </c>
      <c r="N38">
        <f t="shared" si="4"/>
        <v>1</v>
      </c>
    </row>
    <row r="39" spans="1:14" x14ac:dyDescent="0.2">
      <c r="A39" t="s">
        <v>90</v>
      </c>
      <c r="B39">
        <v>1.4158442</v>
      </c>
      <c r="C39">
        <v>0.8562227</v>
      </c>
      <c r="D39">
        <v>-5.1152325000000003</v>
      </c>
      <c r="E39">
        <v>-5.9339174999999997</v>
      </c>
      <c r="G39">
        <f t="shared" si="0"/>
        <v>9.5597691999999999</v>
      </c>
      <c r="H39">
        <f t="shared" si="1"/>
        <v>9.0001476999999994</v>
      </c>
      <c r="I39">
        <f t="shared" si="2"/>
        <v>3.0286924999999991</v>
      </c>
      <c r="J39">
        <f t="shared" si="3"/>
        <v>2.2100074999999997</v>
      </c>
      <c r="L39" t="s">
        <v>514</v>
      </c>
      <c r="M39">
        <v>0.40189999999999998</v>
      </c>
      <c r="N39">
        <f t="shared" si="4"/>
        <v>1</v>
      </c>
    </row>
    <row r="40" spans="1:14" x14ac:dyDescent="0.2">
      <c r="A40" t="s">
        <v>91</v>
      </c>
      <c r="B40">
        <v>2.6756744000000001</v>
      </c>
      <c r="C40">
        <v>2.024203</v>
      </c>
      <c r="D40">
        <v>-1.5173163000000001</v>
      </c>
      <c r="E40">
        <v>-0.25959694</v>
      </c>
      <c r="G40">
        <f t="shared" si="0"/>
        <v>10.8195994</v>
      </c>
      <c r="H40">
        <f t="shared" si="1"/>
        <v>10.168127999999999</v>
      </c>
      <c r="I40">
        <f t="shared" si="2"/>
        <v>6.6266086999999994</v>
      </c>
      <c r="J40">
        <f t="shared" si="3"/>
        <v>7.8843280599999996</v>
      </c>
      <c r="L40" t="s">
        <v>518</v>
      </c>
      <c r="M40">
        <v>0</v>
      </c>
      <c r="N40">
        <f t="shared" si="4"/>
        <v>0</v>
      </c>
    </row>
    <row r="41" spans="1:14" x14ac:dyDescent="0.2">
      <c r="A41" t="s">
        <v>92</v>
      </c>
      <c r="B41">
        <v>8.2262260000000005</v>
      </c>
      <c r="C41">
        <v>6.607793</v>
      </c>
      <c r="D41">
        <v>2.2673277999999999</v>
      </c>
      <c r="E41">
        <v>1.8053688000000001</v>
      </c>
      <c r="G41">
        <f t="shared" si="0"/>
        <v>16.370151</v>
      </c>
      <c r="H41">
        <f t="shared" si="1"/>
        <v>14.751718</v>
      </c>
      <c r="I41">
        <f t="shared" si="2"/>
        <v>10.4112528</v>
      </c>
      <c r="J41">
        <f t="shared" si="3"/>
        <v>9.9492937999999995</v>
      </c>
      <c r="L41" t="s">
        <v>519</v>
      </c>
      <c r="M41">
        <v>0.39744999999999903</v>
      </c>
      <c r="N41">
        <f t="shared" si="4"/>
        <v>1</v>
      </c>
    </row>
    <row r="42" spans="1:14" x14ac:dyDescent="0.2">
      <c r="A42" t="s">
        <v>93</v>
      </c>
      <c r="B42">
        <v>3.7257574</v>
      </c>
      <c r="C42">
        <v>3.5674109999999999</v>
      </c>
      <c r="D42">
        <v>-4.4926810000000001</v>
      </c>
      <c r="E42">
        <v>-3.6964172999999998</v>
      </c>
      <c r="G42">
        <f t="shared" si="0"/>
        <v>11.869682399999999</v>
      </c>
      <c r="H42">
        <f t="shared" si="1"/>
        <v>11.711335999999999</v>
      </c>
      <c r="I42">
        <f t="shared" si="2"/>
        <v>3.6512439999999993</v>
      </c>
      <c r="J42">
        <f t="shared" si="3"/>
        <v>4.4475076999999992</v>
      </c>
      <c r="L42" t="s">
        <v>472</v>
      </c>
      <c r="M42">
        <v>0</v>
      </c>
      <c r="N42">
        <f t="shared" si="4"/>
        <v>0</v>
      </c>
    </row>
    <row r="43" spans="1:14" x14ac:dyDescent="0.2">
      <c r="A43" t="s">
        <v>94</v>
      </c>
      <c r="B43">
        <v>-3.9778416000000001</v>
      </c>
      <c r="C43">
        <v>-4.5348252999999996</v>
      </c>
      <c r="D43">
        <v>-5.3849372999999998</v>
      </c>
      <c r="E43">
        <v>-5.6136090000000003</v>
      </c>
      <c r="G43">
        <f t="shared" si="0"/>
        <v>4.1660833999999998</v>
      </c>
      <c r="H43">
        <f t="shared" si="1"/>
        <v>3.6090996999999998</v>
      </c>
      <c r="I43">
        <f t="shared" si="2"/>
        <v>2.7589876999999996</v>
      </c>
      <c r="J43">
        <f t="shared" si="3"/>
        <v>2.5303159999999991</v>
      </c>
      <c r="L43" t="s">
        <v>520</v>
      </c>
      <c r="M43">
        <v>6.1100000000000002E-2</v>
      </c>
      <c r="N43">
        <f t="shared" si="4"/>
        <v>1</v>
      </c>
    </row>
    <row r="44" spans="1:14" x14ac:dyDescent="0.2">
      <c r="A44" t="s">
        <v>95</v>
      </c>
      <c r="B44">
        <v>1.3842217000000001</v>
      </c>
      <c r="C44">
        <v>1.6321089</v>
      </c>
      <c r="D44">
        <v>-7.8536930000000005E-2</v>
      </c>
      <c r="E44">
        <v>-0.72865665000000002</v>
      </c>
      <c r="G44">
        <f t="shared" si="0"/>
        <v>9.5281466999999989</v>
      </c>
      <c r="H44">
        <f t="shared" si="1"/>
        <v>9.7760338999999998</v>
      </c>
      <c r="I44">
        <f t="shared" si="2"/>
        <v>8.0653880699999991</v>
      </c>
      <c r="J44">
        <f t="shared" si="3"/>
        <v>7.4152683499999998</v>
      </c>
      <c r="L44" t="s">
        <v>499</v>
      </c>
      <c r="M44">
        <v>0</v>
      </c>
      <c r="N44">
        <f t="shared" si="4"/>
        <v>0</v>
      </c>
    </row>
    <row r="45" spans="1:14" x14ac:dyDescent="0.2">
      <c r="A45" t="s">
        <v>96</v>
      </c>
      <c r="B45">
        <v>1.9735309000000001</v>
      </c>
      <c r="C45">
        <v>1.0563152</v>
      </c>
      <c r="D45">
        <v>1.7930758</v>
      </c>
      <c r="E45">
        <v>1.9195903999999999</v>
      </c>
      <c r="G45">
        <f t="shared" si="0"/>
        <v>10.1174559</v>
      </c>
      <c r="H45">
        <f t="shared" si="1"/>
        <v>9.2002401999999996</v>
      </c>
      <c r="I45">
        <f t="shared" si="2"/>
        <v>9.9370007999999999</v>
      </c>
      <c r="J45">
        <f t="shared" si="3"/>
        <v>10.0635154</v>
      </c>
      <c r="L45" t="s">
        <v>521</v>
      </c>
      <c r="M45">
        <v>0</v>
      </c>
      <c r="N45">
        <f t="shared" si="4"/>
        <v>0</v>
      </c>
    </row>
    <row r="46" spans="1:14" x14ac:dyDescent="0.2">
      <c r="A46" t="s">
        <v>97</v>
      </c>
      <c r="B46">
        <v>5.4857740000000002</v>
      </c>
      <c r="C46">
        <v>4.5520963999999999</v>
      </c>
      <c r="D46">
        <v>3.9751276999999998</v>
      </c>
      <c r="E46">
        <v>3.593032</v>
      </c>
      <c r="G46">
        <f t="shared" si="0"/>
        <v>13.629698999999999</v>
      </c>
      <c r="H46">
        <f t="shared" si="1"/>
        <v>12.696021399999999</v>
      </c>
      <c r="I46">
        <f t="shared" si="2"/>
        <v>12.119052699999999</v>
      </c>
      <c r="J46">
        <f t="shared" si="3"/>
        <v>11.736957</v>
      </c>
      <c r="L46" t="s">
        <v>522</v>
      </c>
      <c r="M46">
        <v>0</v>
      </c>
      <c r="N46">
        <f t="shared" si="4"/>
        <v>0</v>
      </c>
    </row>
    <row r="47" spans="1:14" x14ac:dyDescent="0.2">
      <c r="A47" t="s">
        <v>98</v>
      </c>
      <c r="B47">
        <v>0.64522016000000004</v>
      </c>
      <c r="C47">
        <v>-0.42467797000000002</v>
      </c>
      <c r="D47">
        <v>-2.2073830000000001</v>
      </c>
      <c r="E47">
        <v>-3.4592432999999998</v>
      </c>
      <c r="G47">
        <f t="shared" si="0"/>
        <v>8.7891451600000003</v>
      </c>
      <c r="H47">
        <f t="shared" si="1"/>
        <v>7.7192470299999991</v>
      </c>
      <c r="I47">
        <f t="shared" si="2"/>
        <v>5.9365419999999993</v>
      </c>
      <c r="J47">
        <f t="shared" si="3"/>
        <v>4.6846816999999996</v>
      </c>
      <c r="L47" t="s">
        <v>523</v>
      </c>
      <c r="M47">
        <v>0.62490000000000001</v>
      </c>
      <c r="N47">
        <f t="shared" si="4"/>
        <v>1</v>
      </c>
    </row>
    <row r="48" spans="1:14" x14ac:dyDescent="0.2">
      <c r="A48" t="s">
        <v>99</v>
      </c>
      <c r="B48">
        <v>-3.2422702000000001</v>
      </c>
      <c r="C48">
        <v>-2.778651</v>
      </c>
      <c r="D48">
        <v>2.8602343000000001</v>
      </c>
      <c r="E48">
        <v>1.0295080999999999</v>
      </c>
      <c r="G48">
        <f t="shared" si="0"/>
        <v>4.9016547999999993</v>
      </c>
      <c r="H48">
        <f t="shared" si="1"/>
        <v>5.3652739999999994</v>
      </c>
      <c r="I48">
        <f t="shared" si="2"/>
        <v>11.0041593</v>
      </c>
      <c r="J48">
        <f t="shared" si="3"/>
        <v>9.1734330999999987</v>
      </c>
      <c r="L48" t="s">
        <v>524</v>
      </c>
      <c r="M48">
        <v>0</v>
      </c>
      <c r="N48">
        <f t="shared" si="4"/>
        <v>0</v>
      </c>
    </row>
    <row r="49" spans="1:14" x14ac:dyDescent="0.2">
      <c r="A49" t="s">
        <v>100</v>
      </c>
      <c r="B49">
        <v>2.6018145000000001</v>
      </c>
      <c r="C49">
        <v>1.5701662999999999</v>
      </c>
      <c r="D49">
        <v>0.73310690000000001</v>
      </c>
      <c r="E49">
        <v>7.3487280000000002E-2</v>
      </c>
      <c r="G49">
        <f t="shared" si="0"/>
        <v>10.745739499999999</v>
      </c>
      <c r="H49">
        <f t="shared" si="1"/>
        <v>9.7140912999999998</v>
      </c>
      <c r="I49">
        <f t="shared" si="2"/>
        <v>8.8770318999999986</v>
      </c>
      <c r="J49">
        <f t="shared" si="3"/>
        <v>8.2174122799999996</v>
      </c>
      <c r="L49" t="s">
        <v>525</v>
      </c>
      <c r="M49">
        <v>0.24460000000000001</v>
      </c>
      <c r="N49">
        <f t="shared" si="4"/>
        <v>1</v>
      </c>
    </row>
    <row r="50" spans="1:14" x14ac:dyDescent="0.2">
      <c r="A50" t="s">
        <v>101</v>
      </c>
      <c r="B50">
        <v>-0.55868399999999996</v>
      </c>
      <c r="C50">
        <v>-0.97591645000000005</v>
      </c>
      <c r="D50">
        <v>3.0328035</v>
      </c>
      <c r="E50">
        <v>-0.39720212999999999</v>
      </c>
      <c r="G50">
        <f t="shared" si="0"/>
        <v>7.5852409999999999</v>
      </c>
      <c r="H50">
        <f t="shared" si="1"/>
        <v>7.1680085499999997</v>
      </c>
      <c r="I50">
        <f t="shared" si="2"/>
        <v>11.176728499999999</v>
      </c>
      <c r="J50">
        <f t="shared" si="3"/>
        <v>7.7467228699999993</v>
      </c>
      <c r="L50" t="s">
        <v>526</v>
      </c>
      <c r="M50">
        <v>0</v>
      </c>
      <c r="N50">
        <f t="shared" si="4"/>
        <v>0</v>
      </c>
    </row>
    <row r="51" spans="1:14" x14ac:dyDescent="0.2">
      <c r="A51" t="s">
        <v>102</v>
      </c>
      <c r="B51">
        <v>-1.0061116999999999</v>
      </c>
      <c r="C51">
        <v>-0.34226446999999999</v>
      </c>
      <c r="D51">
        <v>-2.3793644999999999</v>
      </c>
      <c r="E51">
        <v>-2.8971868000000001</v>
      </c>
      <c r="G51">
        <f t="shared" si="0"/>
        <v>7.1378132999999995</v>
      </c>
      <c r="H51">
        <f t="shared" si="1"/>
        <v>7.8016605299999995</v>
      </c>
      <c r="I51">
        <f t="shared" si="2"/>
        <v>5.7645605</v>
      </c>
      <c r="J51">
        <f t="shared" si="3"/>
        <v>5.2467381999999994</v>
      </c>
      <c r="L51" t="s">
        <v>527</v>
      </c>
      <c r="M51">
        <v>0</v>
      </c>
      <c r="N51">
        <f t="shared" si="4"/>
        <v>0</v>
      </c>
    </row>
    <row r="52" spans="1:14" x14ac:dyDescent="0.2">
      <c r="A52" t="s">
        <v>103</v>
      </c>
      <c r="B52">
        <v>-2.0841422000000001</v>
      </c>
      <c r="C52">
        <v>-0.79830579999999995</v>
      </c>
      <c r="D52">
        <v>0.30052489999999998</v>
      </c>
      <c r="E52">
        <v>-0.58186610000000005</v>
      </c>
      <c r="G52">
        <f t="shared" si="0"/>
        <v>6.0597827999999989</v>
      </c>
      <c r="H52">
        <f t="shared" si="1"/>
        <v>7.3456191999999998</v>
      </c>
      <c r="I52">
        <f t="shared" si="2"/>
        <v>8.4444498999999986</v>
      </c>
      <c r="J52">
        <f t="shared" si="3"/>
        <v>7.5620588999999994</v>
      </c>
      <c r="L52" t="s">
        <v>528</v>
      </c>
      <c r="M52">
        <v>-0.219499999999999</v>
      </c>
      <c r="N52">
        <f t="shared" si="4"/>
        <v>1</v>
      </c>
    </row>
    <row r="53" spans="1:14" x14ac:dyDescent="0.2">
      <c r="A53" t="s">
        <v>104</v>
      </c>
      <c r="B53">
        <v>3.3525784000000001</v>
      </c>
      <c r="C53">
        <v>2.7087758000000002</v>
      </c>
      <c r="D53">
        <v>0.85650044999999997</v>
      </c>
      <c r="E53">
        <v>0.89440679999999995</v>
      </c>
      <c r="G53">
        <f t="shared" si="0"/>
        <v>11.4965034</v>
      </c>
      <c r="H53">
        <f t="shared" si="1"/>
        <v>10.852700799999999</v>
      </c>
      <c r="I53">
        <f t="shared" si="2"/>
        <v>9.0004254499999998</v>
      </c>
      <c r="J53">
        <f t="shared" si="3"/>
        <v>9.0383317999999999</v>
      </c>
      <c r="L53" t="s">
        <v>487</v>
      </c>
      <c r="M53">
        <v>0</v>
      </c>
      <c r="N53">
        <f t="shared" si="4"/>
        <v>0</v>
      </c>
    </row>
    <row r="54" spans="1:14" x14ac:dyDescent="0.2">
      <c r="A54" t="s">
        <v>105</v>
      </c>
      <c r="B54">
        <v>3.2452185</v>
      </c>
      <c r="C54">
        <v>2.5272570000000001</v>
      </c>
      <c r="D54">
        <v>2.3072642999999999</v>
      </c>
      <c r="E54">
        <v>1.2996627000000001</v>
      </c>
      <c r="G54">
        <f t="shared" si="0"/>
        <v>11.389143499999999</v>
      </c>
      <c r="H54">
        <f t="shared" si="1"/>
        <v>10.671182</v>
      </c>
      <c r="I54">
        <f t="shared" si="2"/>
        <v>10.451189299999999</v>
      </c>
      <c r="J54">
        <f t="shared" si="3"/>
        <v>9.4435877000000001</v>
      </c>
      <c r="L54" t="s">
        <v>529</v>
      </c>
      <c r="M54">
        <v>0.38179999999999997</v>
      </c>
      <c r="N54">
        <f t="shared" si="4"/>
        <v>1</v>
      </c>
    </row>
    <row r="55" spans="1:14" x14ac:dyDescent="0.2">
      <c r="A55" t="s">
        <v>106</v>
      </c>
      <c r="B55">
        <v>3.9531415000000001</v>
      </c>
      <c r="C55">
        <v>3.4959161000000001</v>
      </c>
      <c r="D55">
        <v>2.9042148999999999</v>
      </c>
      <c r="E55">
        <v>3.1924248</v>
      </c>
      <c r="G55">
        <f t="shared" si="0"/>
        <v>12.0970665</v>
      </c>
      <c r="H55">
        <f t="shared" si="1"/>
        <v>11.6398411</v>
      </c>
      <c r="I55">
        <f t="shared" si="2"/>
        <v>11.048139899999999</v>
      </c>
      <c r="J55">
        <f t="shared" si="3"/>
        <v>11.336349799999999</v>
      </c>
      <c r="L55" t="s">
        <v>529</v>
      </c>
      <c r="M55">
        <v>0.38179999999999997</v>
      </c>
      <c r="N55">
        <f t="shared" si="4"/>
        <v>1</v>
      </c>
    </row>
    <row r="56" spans="1:14" x14ac:dyDescent="0.2">
      <c r="A56" t="s">
        <v>107</v>
      </c>
      <c r="B56">
        <v>2.1535601999999998</v>
      </c>
      <c r="C56">
        <v>1.7092849999999999</v>
      </c>
      <c r="D56">
        <v>1.3551507</v>
      </c>
      <c r="E56">
        <v>2.3750968000000001</v>
      </c>
      <c r="G56">
        <f t="shared" si="0"/>
        <v>10.297485199999999</v>
      </c>
      <c r="H56">
        <f t="shared" si="1"/>
        <v>9.8532099999999989</v>
      </c>
      <c r="I56">
        <f t="shared" si="2"/>
        <v>9.4990756999999988</v>
      </c>
      <c r="J56">
        <f t="shared" si="3"/>
        <v>10.519021799999999</v>
      </c>
      <c r="L56" t="s">
        <v>459</v>
      </c>
      <c r="M56">
        <v>0</v>
      </c>
      <c r="N56">
        <f t="shared" si="4"/>
        <v>0</v>
      </c>
    </row>
    <row r="57" spans="1:14" x14ac:dyDescent="0.2">
      <c r="A57" t="s">
        <v>108</v>
      </c>
      <c r="B57">
        <v>-1.3200116</v>
      </c>
      <c r="C57">
        <v>-1.0110142</v>
      </c>
      <c r="D57">
        <v>2.2114153000000001</v>
      </c>
      <c r="E57">
        <v>1.1745147</v>
      </c>
      <c r="G57">
        <f t="shared" si="0"/>
        <v>6.8239133999999995</v>
      </c>
      <c r="H57">
        <f t="shared" si="1"/>
        <v>7.1329107999999994</v>
      </c>
      <c r="I57">
        <f t="shared" si="2"/>
        <v>10.3553403</v>
      </c>
      <c r="J57">
        <f t="shared" si="3"/>
        <v>9.318439699999999</v>
      </c>
      <c r="L57" t="s">
        <v>470</v>
      </c>
      <c r="M57">
        <v>0</v>
      </c>
      <c r="N57">
        <f t="shared" si="4"/>
        <v>0</v>
      </c>
    </row>
    <row r="58" spans="1:14" x14ac:dyDescent="0.2">
      <c r="A58" t="s">
        <v>109</v>
      </c>
      <c r="B58">
        <v>-0.83279669999999995</v>
      </c>
      <c r="C58">
        <v>-2.2070289000000001</v>
      </c>
      <c r="D58">
        <v>1.3684727999999999</v>
      </c>
      <c r="E58">
        <v>0.14737259999999999</v>
      </c>
      <c r="G58">
        <f t="shared" si="0"/>
        <v>7.3111282999999991</v>
      </c>
      <c r="H58">
        <f t="shared" si="1"/>
        <v>5.9368960999999993</v>
      </c>
      <c r="I58">
        <f t="shared" si="2"/>
        <v>9.5123977999999987</v>
      </c>
      <c r="J58">
        <f t="shared" si="3"/>
        <v>8.2912976</v>
      </c>
      <c r="L58" t="s">
        <v>530</v>
      </c>
      <c r="M58">
        <v>0</v>
      </c>
      <c r="N58">
        <f t="shared" si="4"/>
        <v>0</v>
      </c>
    </row>
    <row r="59" spans="1:14" x14ac:dyDescent="0.2">
      <c r="A59" t="s">
        <v>110</v>
      </c>
      <c r="B59">
        <v>0.91857325999999995</v>
      </c>
      <c r="C59">
        <v>0.90054493999999996</v>
      </c>
      <c r="D59">
        <v>1.1065921999999999</v>
      </c>
      <c r="E59">
        <v>-0.13533555999999999</v>
      </c>
      <c r="G59">
        <f t="shared" si="0"/>
        <v>9.0624982599999999</v>
      </c>
      <c r="H59">
        <f t="shared" si="1"/>
        <v>9.044469939999999</v>
      </c>
      <c r="I59">
        <f t="shared" si="2"/>
        <v>9.2505171999999991</v>
      </c>
      <c r="J59">
        <f t="shared" si="3"/>
        <v>8.0085894399999997</v>
      </c>
      <c r="L59" t="s">
        <v>531</v>
      </c>
      <c r="M59">
        <v>0.28459999999999902</v>
      </c>
      <c r="N59">
        <f t="shared" si="4"/>
        <v>1</v>
      </c>
    </row>
    <row r="60" spans="1:14" x14ac:dyDescent="0.2">
      <c r="A60" t="s">
        <v>111</v>
      </c>
      <c r="B60">
        <v>2.5303707000000002</v>
      </c>
      <c r="C60">
        <v>2.2090619999999999</v>
      </c>
      <c r="D60">
        <v>-3.5016828000000002</v>
      </c>
      <c r="E60">
        <v>-3.7116226999999999</v>
      </c>
      <c r="G60">
        <f t="shared" si="0"/>
        <v>10.6742957</v>
      </c>
      <c r="H60">
        <f t="shared" si="1"/>
        <v>10.352986999999999</v>
      </c>
      <c r="I60">
        <f t="shared" si="2"/>
        <v>4.6422421999999992</v>
      </c>
      <c r="J60">
        <f t="shared" si="3"/>
        <v>4.4323022999999999</v>
      </c>
      <c r="L60" t="s">
        <v>532</v>
      </c>
      <c r="M60">
        <v>0</v>
      </c>
      <c r="N60">
        <f t="shared" si="4"/>
        <v>0</v>
      </c>
    </row>
    <row r="61" spans="1:14" x14ac:dyDescent="0.2">
      <c r="A61" t="s">
        <v>112</v>
      </c>
      <c r="B61">
        <v>1.3024122</v>
      </c>
      <c r="C61">
        <v>-0.43768305000000002</v>
      </c>
      <c r="D61">
        <v>-4.0867424000000003</v>
      </c>
      <c r="E61">
        <v>-4.1240272999999998</v>
      </c>
      <c r="G61">
        <f t="shared" si="0"/>
        <v>9.4463371999999985</v>
      </c>
      <c r="H61">
        <f t="shared" si="1"/>
        <v>7.706241949999999</v>
      </c>
      <c r="I61">
        <f t="shared" si="2"/>
        <v>4.0571825999999991</v>
      </c>
      <c r="J61">
        <f t="shared" si="3"/>
        <v>4.0198976999999996</v>
      </c>
      <c r="L61" t="s">
        <v>533</v>
      </c>
      <c r="M61">
        <v>-0.36819999999999897</v>
      </c>
      <c r="N61">
        <f t="shared" si="4"/>
        <v>1</v>
      </c>
    </row>
    <row r="62" spans="1:14" x14ac:dyDescent="0.2">
      <c r="A62" t="s">
        <v>113</v>
      </c>
      <c r="B62">
        <v>1.8259934</v>
      </c>
      <c r="C62">
        <v>0.18180029</v>
      </c>
      <c r="D62">
        <v>3.3097509999999999</v>
      </c>
      <c r="E62">
        <v>2.4148654999999999</v>
      </c>
      <c r="G62">
        <f t="shared" si="0"/>
        <v>9.9699183999999992</v>
      </c>
      <c r="H62">
        <f t="shared" si="1"/>
        <v>8.3257252899999994</v>
      </c>
      <c r="I62">
        <f t="shared" si="2"/>
        <v>11.453676</v>
      </c>
      <c r="J62">
        <f t="shared" si="3"/>
        <v>10.558790499999999</v>
      </c>
      <c r="L62" t="s">
        <v>534</v>
      </c>
      <c r="M62">
        <v>0</v>
      </c>
      <c r="N62">
        <f t="shared" si="4"/>
        <v>0</v>
      </c>
    </row>
    <row r="63" spans="1:14" x14ac:dyDescent="0.2">
      <c r="A63" t="s">
        <v>114</v>
      </c>
      <c r="B63">
        <v>1.2054167</v>
      </c>
      <c r="C63">
        <v>-0.36830223000000001</v>
      </c>
      <c r="D63">
        <v>2.5527359999999999</v>
      </c>
      <c r="E63">
        <v>0.17837137</v>
      </c>
      <c r="G63">
        <f t="shared" si="0"/>
        <v>9.3493417000000001</v>
      </c>
      <c r="H63">
        <f t="shared" si="1"/>
        <v>7.7756227699999991</v>
      </c>
      <c r="I63">
        <f t="shared" si="2"/>
        <v>10.696660999999999</v>
      </c>
      <c r="J63">
        <f t="shared" si="3"/>
        <v>8.3222963700000001</v>
      </c>
      <c r="L63" t="s">
        <v>506</v>
      </c>
      <c r="M63">
        <v>0</v>
      </c>
      <c r="N63">
        <f t="shared" si="4"/>
        <v>0</v>
      </c>
    </row>
    <row r="64" spans="1:14" x14ac:dyDescent="0.2">
      <c r="A64" t="s">
        <v>115</v>
      </c>
      <c r="B64">
        <v>0.24684086</v>
      </c>
      <c r="C64">
        <v>-0.83365356999999995</v>
      </c>
      <c r="D64">
        <v>0.72027962999999995</v>
      </c>
      <c r="E64">
        <v>0.22666037</v>
      </c>
      <c r="G64">
        <f t="shared" si="0"/>
        <v>8.3907658600000001</v>
      </c>
      <c r="H64">
        <f t="shared" si="1"/>
        <v>7.3102714299999993</v>
      </c>
      <c r="I64">
        <f t="shared" si="2"/>
        <v>8.8642046299999997</v>
      </c>
      <c r="J64">
        <f t="shared" si="3"/>
        <v>8.3705853699999988</v>
      </c>
      <c r="L64" t="s">
        <v>535</v>
      </c>
      <c r="M64">
        <v>0</v>
      </c>
      <c r="N64">
        <f t="shared" si="4"/>
        <v>0</v>
      </c>
    </row>
    <row r="65" spans="1:16" x14ac:dyDescent="0.2">
      <c r="A65" t="s">
        <v>116</v>
      </c>
      <c r="B65">
        <v>2.4341047000000001E-3</v>
      </c>
      <c r="C65">
        <v>-1.1923417999999999</v>
      </c>
      <c r="D65">
        <v>-1.2596750000000001</v>
      </c>
      <c r="E65">
        <v>-1.7408779000000001</v>
      </c>
      <c r="G65">
        <f t="shared" si="0"/>
        <v>8.1463591047000001</v>
      </c>
      <c r="H65">
        <f t="shared" si="1"/>
        <v>6.9515832</v>
      </c>
      <c r="I65">
        <f t="shared" si="2"/>
        <v>6.8842499999999998</v>
      </c>
      <c r="J65">
        <f t="shared" si="3"/>
        <v>6.4030470999999993</v>
      </c>
      <c r="L65" t="s">
        <v>536</v>
      </c>
      <c r="M65">
        <v>0.36120000000000002</v>
      </c>
      <c r="N65">
        <f t="shared" si="4"/>
        <v>1</v>
      </c>
    </row>
    <row r="66" spans="1:16" x14ac:dyDescent="0.2">
      <c r="A66" t="s">
        <v>117</v>
      </c>
      <c r="B66">
        <v>-0.17779412999999999</v>
      </c>
      <c r="C66">
        <v>0.61489660000000002</v>
      </c>
      <c r="D66">
        <v>-1.9629667</v>
      </c>
      <c r="E66">
        <v>-3.8940104999999998</v>
      </c>
      <c r="G66">
        <f t="shared" si="0"/>
        <v>7.9661308699999998</v>
      </c>
      <c r="H66">
        <f t="shared" si="1"/>
        <v>8.7588215999999992</v>
      </c>
      <c r="I66">
        <f t="shared" si="2"/>
        <v>6.1809582999999995</v>
      </c>
      <c r="J66">
        <f t="shared" si="3"/>
        <v>4.2499144999999992</v>
      </c>
      <c r="L66" t="s">
        <v>537</v>
      </c>
      <c r="M66">
        <v>0.39184999999999998</v>
      </c>
      <c r="N66">
        <f t="shared" si="4"/>
        <v>1</v>
      </c>
    </row>
    <row r="67" spans="1:16" x14ac:dyDescent="0.2">
      <c r="A67" t="s">
        <v>118</v>
      </c>
      <c r="B67">
        <v>7.5358720000000004E-2</v>
      </c>
      <c r="C67">
        <v>0.45162587999999998</v>
      </c>
      <c r="D67">
        <v>1.4621858999999999</v>
      </c>
      <c r="E67">
        <v>-5.9794783999999997E-2</v>
      </c>
      <c r="G67">
        <f t="shared" ref="G67:G70" si="5">B67+8.143925</f>
        <v>8.21928372</v>
      </c>
      <c r="H67">
        <f t="shared" ref="H67:H70" si="6">C67+8.143925</f>
        <v>8.5955508799999993</v>
      </c>
      <c r="I67">
        <f t="shared" ref="I67:I70" si="7">D67+8.143925</f>
        <v>9.6061108999999991</v>
      </c>
      <c r="J67">
        <f t="shared" ref="J67:J70" si="8">E67+8.143925</f>
        <v>8.0841302160000001</v>
      </c>
      <c r="L67" t="s">
        <v>470</v>
      </c>
      <c r="M67">
        <v>0</v>
      </c>
      <c r="N67">
        <f t="shared" ref="N67:N70" si="9">IF(M67&lt;&gt;0,1,0)</f>
        <v>0</v>
      </c>
    </row>
    <row r="68" spans="1:16" x14ac:dyDescent="0.2">
      <c r="A68" t="s">
        <v>119</v>
      </c>
      <c r="B68">
        <v>1.3334402000000001</v>
      </c>
      <c r="C68">
        <v>-0.12331642</v>
      </c>
      <c r="D68">
        <v>3.2959168000000001</v>
      </c>
      <c r="E68">
        <v>1.4680058</v>
      </c>
      <c r="G68">
        <f t="shared" si="5"/>
        <v>9.4773651999999995</v>
      </c>
      <c r="H68">
        <f t="shared" si="6"/>
        <v>8.0206085799999993</v>
      </c>
      <c r="I68">
        <f t="shared" si="7"/>
        <v>11.4398418</v>
      </c>
      <c r="J68">
        <f t="shared" si="8"/>
        <v>9.6119307999999997</v>
      </c>
      <c r="L68" t="s">
        <v>516</v>
      </c>
      <c r="M68">
        <v>0</v>
      </c>
      <c r="N68">
        <f t="shared" si="9"/>
        <v>0</v>
      </c>
    </row>
    <row r="69" spans="1:16" x14ac:dyDescent="0.2">
      <c r="A69" t="s">
        <v>120</v>
      </c>
      <c r="B69">
        <v>5.1167087999999996</v>
      </c>
      <c r="C69">
        <v>4.9672216999999996</v>
      </c>
      <c r="D69">
        <v>0.48294097000000002</v>
      </c>
      <c r="E69">
        <v>1.9410034</v>
      </c>
      <c r="G69">
        <f t="shared" si="5"/>
        <v>13.260633799999999</v>
      </c>
      <c r="H69">
        <f t="shared" si="6"/>
        <v>13.111146699999999</v>
      </c>
      <c r="I69">
        <f t="shared" si="7"/>
        <v>8.626865969999999</v>
      </c>
      <c r="J69">
        <f t="shared" si="8"/>
        <v>10.084928399999999</v>
      </c>
      <c r="L69" t="s">
        <v>538</v>
      </c>
      <c r="M69">
        <v>0.31819999999999998</v>
      </c>
      <c r="N69">
        <f t="shared" si="9"/>
        <v>1</v>
      </c>
    </row>
    <row r="70" spans="1:16" x14ac:dyDescent="0.2">
      <c r="A70" t="s">
        <v>121</v>
      </c>
      <c r="B70">
        <v>1.3184289</v>
      </c>
      <c r="C70">
        <v>0.30051523000000002</v>
      </c>
      <c r="D70">
        <v>3.7339582</v>
      </c>
      <c r="E70">
        <v>2.6272129999999998</v>
      </c>
      <c r="G70">
        <f t="shared" si="5"/>
        <v>9.4623539000000001</v>
      </c>
      <c r="H70">
        <f t="shared" si="6"/>
        <v>8.4444402299999997</v>
      </c>
      <c r="I70">
        <f t="shared" si="7"/>
        <v>11.877883199999999</v>
      </c>
      <c r="J70">
        <f t="shared" si="8"/>
        <v>10.771137999999999</v>
      </c>
      <c r="L70" t="s">
        <v>539</v>
      </c>
      <c r="M70">
        <v>2.58E-2</v>
      </c>
      <c r="N70">
        <f t="shared" si="9"/>
        <v>1</v>
      </c>
    </row>
    <row r="71" spans="1:16" x14ac:dyDescent="0.2">
      <c r="P71">
        <f>MIN(B2:E70)</f>
        <v>-5.9339174999999997</v>
      </c>
    </row>
    <row r="72" spans="1:16" x14ac:dyDescent="0.2">
      <c r="A72" t="s">
        <v>53</v>
      </c>
      <c r="B72">
        <f>SUM(B2:B70)</f>
        <v>75.035075374700014</v>
      </c>
      <c r="C72">
        <f t="shared" ref="C72:N72" si="10">SUM(C2:C70)</f>
        <v>33.00282412</v>
      </c>
      <c r="D72">
        <f t="shared" si="10"/>
        <v>-7.6593738400000078</v>
      </c>
      <c r="E72">
        <f t="shared" si="10"/>
        <v>-50.181401049800016</v>
      </c>
      <c r="F72">
        <f t="shared" si="10"/>
        <v>0</v>
      </c>
      <c r="G72">
        <f t="shared" si="10"/>
        <v>636.96590037469991</v>
      </c>
      <c r="H72">
        <f t="shared" si="10"/>
        <v>594.93364912000015</v>
      </c>
      <c r="I72">
        <f t="shared" si="10"/>
        <v>554.27145116000008</v>
      </c>
      <c r="J72">
        <f t="shared" si="10"/>
        <v>511.74942395020003</v>
      </c>
      <c r="K72">
        <f t="shared" si="10"/>
        <v>0</v>
      </c>
      <c r="L72">
        <f t="shared" si="10"/>
        <v>0</v>
      </c>
      <c r="M72">
        <f t="shared" si="10"/>
        <v>8.9260833333333327</v>
      </c>
      <c r="N72">
        <f t="shared" si="10"/>
        <v>30</v>
      </c>
    </row>
    <row r="73" spans="1:16" x14ac:dyDescent="0.2">
      <c r="F73" s="8" t="s">
        <v>54</v>
      </c>
      <c r="G73" s="8">
        <f>LOG(G72/I72)</f>
        <v>6.0393673259204188E-2</v>
      </c>
      <c r="H73" s="8">
        <f>LOG(H72/J72)</f>
        <v>6.5411170604655983E-2</v>
      </c>
      <c r="L73" s="1" t="s">
        <v>702</v>
      </c>
      <c r="M73" s="1">
        <f>M72/N72</f>
        <v>0.29753611111111111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covid_validation_results_B_0 </vt:lpstr>
      <vt:lpstr>covid_validation_results_B_1</vt:lpstr>
      <vt:lpstr>covid_validation_results_B_2</vt:lpstr>
      <vt:lpstr>covid_validation_results_B_3</vt:lpstr>
      <vt:lpstr>covid_validation_results_B_4</vt:lpstr>
      <vt:lpstr>covid_validation_results_B_5</vt:lpstr>
      <vt:lpstr>FINAL</vt:lpstr>
      <vt:lpstr>covid_validation_results_L_0</vt:lpstr>
      <vt:lpstr>covid_validation_results_L_1</vt:lpstr>
      <vt:lpstr>covid_validation_results_L_2</vt:lpstr>
      <vt:lpstr>covid_validation_results_L_3</vt:lpstr>
      <vt:lpstr>covid_validation_results_L_4</vt:lpstr>
      <vt:lpstr>covid_validation_results_L_5</vt:lpstr>
      <vt:lpstr>covid_validation_results_R_0</vt:lpstr>
      <vt:lpstr>covid_validation_results_R_1</vt:lpstr>
      <vt:lpstr>covid_validation_results_R_2</vt:lpstr>
      <vt:lpstr>covid_validation_results_R_3</vt:lpstr>
      <vt:lpstr>covid_validation_results_R_4</vt:lpstr>
      <vt:lpstr>covid_validation_results_R_5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Rahil Hitesh Sarvaiya</cp:lastModifiedBy>
  <dcterms:created xsi:type="dcterms:W3CDTF">2022-12-03T23:38:48Z</dcterms:created>
  <dcterms:modified xsi:type="dcterms:W3CDTF">2022-12-07T22:45:48Z</dcterms:modified>
</cp:coreProperties>
</file>