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xr:revisionPtr revIDLastSave="0" documentId="8_{8B062E79-EE3C-4310-A19F-8B31372DFEA9}" xr6:coauthVersionLast="47" xr6:coauthVersionMax="47" xr10:uidLastSave="{00000000-0000-0000-0000-000000000000}"/>
  <bookViews>
    <workbookView xWindow="360" yWindow="15" windowWidth="20955" windowHeight="9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2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U542" i="1" s="1"/>
  <c r="U541" i="1" s="1"/>
  <c r="U540" i="1" s="1"/>
  <c r="U539" i="1" s="1"/>
  <c r="U538" i="1" s="1"/>
  <c r="U537" i="1" s="1"/>
  <c r="U536" i="1" s="1"/>
  <c r="U535" i="1" s="1"/>
  <c r="U534" i="1" s="1"/>
  <c r="U533" i="1" s="1"/>
  <c r="U532" i="1" s="1"/>
  <c r="U531" i="1" s="1"/>
  <c r="U530" i="1" s="1"/>
  <c r="U529" i="1" s="1"/>
  <c r="U528" i="1" s="1"/>
  <c r="U527" i="1" s="1"/>
  <c r="U526" i="1" s="1"/>
  <c r="U525" i="1" s="1"/>
  <c r="U524" i="1" s="1"/>
  <c r="U523" i="1" s="1"/>
  <c r="U522" i="1" s="1"/>
  <c r="U521" i="1" s="1"/>
  <c r="U520" i="1" s="1"/>
  <c r="U519" i="1" s="1"/>
  <c r="U518" i="1" s="1"/>
  <c r="U517" i="1" s="1"/>
  <c r="U516" i="1" s="1"/>
  <c r="U515" i="1" s="1"/>
  <c r="U514" i="1" s="1"/>
  <c r="U513" i="1" s="1"/>
  <c r="U512" i="1" s="1"/>
  <c r="U511" i="1" s="1"/>
  <c r="U510" i="1" s="1"/>
  <c r="U509" i="1" s="1"/>
  <c r="U508" i="1" s="1"/>
  <c r="U507" i="1" s="1"/>
  <c r="U506" i="1" s="1"/>
  <c r="U505" i="1" s="1"/>
  <c r="U504" i="1" s="1"/>
  <c r="U503" i="1" s="1"/>
  <c r="U502" i="1" s="1"/>
  <c r="U501" i="1" s="1"/>
  <c r="U500" i="1" s="1"/>
  <c r="U499" i="1" s="1"/>
  <c r="U498" i="1" s="1"/>
  <c r="U497" i="1" s="1"/>
  <c r="U496" i="1" s="1"/>
  <c r="U495" i="1" s="1"/>
  <c r="U494" i="1" s="1"/>
  <c r="U493" i="1" s="1"/>
  <c r="U492" i="1" s="1"/>
  <c r="U491" i="1" s="1"/>
  <c r="U490" i="1" s="1"/>
  <c r="U489" i="1" s="1"/>
  <c r="U488" i="1" s="1"/>
  <c r="U487" i="1" s="1"/>
  <c r="U486" i="1" s="1"/>
  <c r="U485" i="1" s="1"/>
  <c r="U484" i="1" s="1"/>
  <c r="U483" i="1" s="1"/>
  <c r="U482" i="1" s="1"/>
  <c r="U481" i="1" s="1"/>
  <c r="U480" i="1" s="1"/>
  <c r="U479" i="1" s="1"/>
  <c r="U478" i="1" s="1"/>
  <c r="U477" i="1" s="1"/>
  <c r="U476" i="1" s="1"/>
  <c r="U475" i="1" s="1"/>
  <c r="U474" i="1" s="1"/>
  <c r="U473" i="1" s="1"/>
  <c r="U472" i="1" s="1"/>
  <c r="U471" i="1" s="1"/>
  <c r="U470" i="1" s="1"/>
  <c r="U469" i="1" s="1"/>
  <c r="U468" i="1" s="1"/>
  <c r="U467" i="1" s="1"/>
  <c r="U466" i="1" s="1"/>
  <c r="U465" i="1" s="1"/>
  <c r="U464" i="1" s="1"/>
  <c r="U463" i="1" s="1"/>
  <c r="U462" i="1" s="1"/>
  <c r="U461" i="1" s="1"/>
  <c r="U460" i="1" s="1"/>
  <c r="U459" i="1" s="1"/>
  <c r="U458" i="1" s="1"/>
  <c r="U457" i="1" s="1"/>
  <c r="U456" i="1" s="1"/>
  <c r="U455" i="1" s="1"/>
  <c r="U454" i="1" s="1"/>
  <c r="U453" i="1" s="1"/>
  <c r="U452" i="1" s="1"/>
  <c r="U451" i="1" s="1"/>
  <c r="U450" i="1" s="1"/>
  <c r="U449" i="1" s="1"/>
  <c r="U448" i="1" s="1"/>
  <c r="U447" i="1" s="1"/>
  <c r="U446" i="1" s="1"/>
  <c r="U445" i="1" s="1"/>
  <c r="U444" i="1" s="1"/>
  <c r="U443" i="1" s="1"/>
  <c r="U442" i="1" s="1"/>
  <c r="U441" i="1" s="1"/>
  <c r="U440" i="1" s="1"/>
  <c r="U439" i="1" s="1"/>
  <c r="U438" i="1" s="1"/>
  <c r="U437" i="1" s="1"/>
  <c r="U436" i="1" s="1"/>
  <c r="U435" i="1" s="1"/>
  <c r="U434" i="1" s="1"/>
  <c r="U433" i="1" s="1"/>
  <c r="U432" i="1" s="1"/>
  <c r="U431" i="1" s="1"/>
  <c r="U430" i="1" s="1"/>
  <c r="U429" i="1" s="1"/>
  <c r="U428" i="1" s="1"/>
  <c r="U427" i="1" s="1"/>
  <c r="U426" i="1" s="1"/>
  <c r="U425" i="1" s="1"/>
  <c r="U424" i="1" s="1"/>
  <c r="U423" i="1" s="1"/>
  <c r="U422" i="1" s="1"/>
  <c r="U421" i="1" s="1"/>
  <c r="U420" i="1" s="1"/>
  <c r="U419" i="1" s="1"/>
  <c r="U418" i="1" s="1"/>
  <c r="U417" i="1" s="1"/>
  <c r="U416" i="1" s="1"/>
  <c r="U415" i="1" s="1"/>
  <c r="U414" i="1" s="1"/>
  <c r="U413" i="1" s="1"/>
  <c r="U412" i="1" s="1"/>
  <c r="U411" i="1" s="1"/>
  <c r="U410" i="1" s="1"/>
  <c r="U409" i="1" s="1"/>
  <c r="U408" i="1" s="1"/>
  <c r="U407" i="1" s="1"/>
  <c r="U406" i="1" s="1"/>
  <c r="U405" i="1" s="1"/>
  <c r="U404" i="1" s="1"/>
  <c r="U403" i="1" s="1"/>
  <c r="U402" i="1" s="1"/>
  <c r="U401" i="1" s="1"/>
  <c r="U400" i="1" s="1"/>
  <c r="U399" i="1" s="1"/>
  <c r="U398" i="1" s="1"/>
  <c r="U397" i="1" s="1"/>
  <c r="U396" i="1" s="1"/>
  <c r="U395" i="1" s="1"/>
  <c r="U394" i="1" s="1"/>
  <c r="U393" i="1" s="1"/>
  <c r="U392" i="1" s="1"/>
  <c r="U391" i="1" s="1"/>
  <c r="U390" i="1" s="1"/>
  <c r="U389" i="1" s="1"/>
  <c r="U388" i="1" s="1"/>
  <c r="U387" i="1" s="1"/>
  <c r="U386" i="1" s="1"/>
  <c r="U385" i="1" s="1"/>
  <c r="U384" i="1" s="1"/>
  <c r="U383" i="1" s="1"/>
  <c r="U382" i="1" s="1"/>
  <c r="U381" i="1" s="1"/>
  <c r="U380" i="1" s="1"/>
  <c r="U379" i="1" s="1"/>
  <c r="U378" i="1" s="1"/>
  <c r="U377" i="1" s="1"/>
  <c r="U376" i="1" s="1"/>
  <c r="U375" i="1" s="1"/>
  <c r="U374" i="1" s="1"/>
  <c r="U373" i="1" s="1"/>
  <c r="U372" i="1" s="1"/>
  <c r="U371" i="1" s="1"/>
  <c r="U370" i="1" s="1"/>
  <c r="U369" i="1" s="1"/>
  <c r="U368" i="1" s="1"/>
  <c r="U367" i="1" s="1"/>
  <c r="U366" i="1" s="1"/>
  <c r="U365" i="1" s="1"/>
  <c r="U364" i="1" s="1"/>
  <c r="U363" i="1" s="1"/>
  <c r="U362" i="1" s="1"/>
  <c r="U361" i="1" s="1"/>
  <c r="U360" i="1" s="1"/>
  <c r="U359" i="1" s="1"/>
  <c r="U358" i="1" s="1"/>
  <c r="U357" i="1" s="1"/>
  <c r="U356" i="1" s="1"/>
  <c r="U355" i="1" s="1"/>
  <c r="U354" i="1" s="1"/>
  <c r="U353" i="1" s="1"/>
  <c r="U352" i="1" s="1"/>
  <c r="U351" i="1" s="1"/>
  <c r="U350" i="1" s="1"/>
  <c r="U349" i="1" s="1"/>
  <c r="U348" i="1" s="1"/>
  <c r="U347" i="1" s="1"/>
  <c r="U346" i="1" s="1"/>
  <c r="U345" i="1" s="1"/>
  <c r="U344" i="1" s="1"/>
  <c r="U343" i="1" s="1"/>
  <c r="U342" i="1" s="1"/>
  <c r="U341" i="1" s="1"/>
  <c r="U340" i="1" s="1"/>
  <c r="U339" i="1" s="1"/>
  <c r="U338" i="1" s="1"/>
  <c r="U337" i="1" s="1"/>
  <c r="U336" i="1" s="1"/>
  <c r="U335" i="1" s="1"/>
  <c r="U334" i="1" s="1"/>
  <c r="U333" i="1" s="1"/>
  <c r="U332" i="1" s="1"/>
  <c r="U331" i="1" s="1"/>
  <c r="U330" i="1" s="1"/>
  <c r="U329" i="1" s="1"/>
  <c r="U328" i="1" s="1"/>
  <c r="U327" i="1" s="1"/>
  <c r="U326" i="1" s="1"/>
  <c r="U325" i="1" s="1"/>
  <c r="U324" i="1" s="1"/>
  <c r="U323" i="1" s="1"/>
  <c r="U322" i="1" s="1"/>
  <c r="U321" i="1" s="1"/>
  <c r="U320" i="1" s="1"/>
  <c r="U319" i="1" s="1"/>
  <c r="U318" i="1" s="1"/>
  <c r="U317" i="1" s="1"/>
  <c r="U316" i="1" s="1"/>
  <c r="U315" i="1" s="1"/>
  <c r="U314" i="1" s="1"/>
  <c r="U313" i="1" s="1"/>
  <c r="U312" i="1" s="1"/>
  <c r="U311" i="1" s="1"/>
  <c r="U310" i="1" s="1"/>
  <c r="U309" i="1" s="1"/>
  <c r="U308" i="1" s="1"/>
  <c r="U307" i="1" s="1"/>
  <c r="U306" i="1" s="1"/>
  <c r="U305" i="1" s="1"/>
  <c r="U304" i="1" s="1"/>
  <c r="U303" i="1" s="1"/>
  <c r="U302" i="1" s="1"/>
  <c r="U301" i="1" s="1"/>
  <c r="U300" i="1" s="1"/>
  <c r="U299" i="1" s="1"/>
  <c r="U298" i="1" s="1"/>
  <c r="U297" i="1" s="1"/>
  <c r="U296" i="1" s="1"/>
  <c r="U295" i="1" s="1"/>
  <c r="U294" i="1" s="1"/>
  <c r="U293" i="1" s="1"/>
  <c r="U292" i="1" s="1"/>
  <c r="U291" i="1" s="1"/>
  <c r="U290" i="1" s="1"/>
  <c r="U289" i="1" s="1"/>
  <c r="U288" i="1" s="1"/>
  <c r="U287" i="1" s="1"/>
  <c r="U286" i="1" s="1"/>
  <c r="U285" i="1" s="1"/>
  <c r="U284" i="1" s="1"/>
  <c r="U283" i="1" s="1"/>
  <c r="U282" i="1" s="1"/>
  <c r="U281" i="1" s="1"/>
  <c r="U280" i="1" s="1"/>
  <c r="U279" i="1" s="1"/>
  <c r="U278" i="1" s="1"/>
  <c r="U277" i="1" s="1"/>
  <c r="U276" i="1" s="1"/>
  <c r="U275" i="1" s="1"/>
  <c r="U274" i="1" s="1"/>
  <c r="U273" i="1" s="1"/>
  <c r="U272" i="1" s="1"/>
  <c r="U271" i="1" s="1"/>
  <c r="U270" i="1" s="1"/>
  <c r="U269" i="1" s="1"/>
  <c r="U268" i="1" s="1"/>
  <c r="U267" i="1" s="1"/>
  <c r="U266" i="1" s="1"/>
  <c r="U265" i="1" s="1"/>
  <c r="U264" i="1" s="1"/>
  <c r="U263" i="1" s="1"/>
  <c r="U262" i="1" s="1"/>
  <c r="U261" i="1" s="1"/>
  <c r="U260" i="1" s="1"/>
  <c r="U259" i="1" s="1"/>
  <c r="U258" i="1" s="1"/>
  <c r="U257" i="1" s="1"/>
  <c r="U256" i="1" s="1"/>
  <c r="U255" i="1" s="1"/>
  <c r="U254" i="1" s="1"/>
  <c r="U253" i="1" s="1"/>
  <c r="U252" i="1" s="1"/>
  <c r="U251" i="1" s="1"/>
  <c r="U250" i="1" s="1"/>
  <c r="U249" i="1" s="1"/>
  <c r="U248" i="1" s="1"/>
  <c r="U247" i="1" s="1"/>
  <c r="U246" i="1" s="1"/>
  <c r="U245" i="1" s="1"/>
  <c r="U244" i="1" s="1"/>
  <c r="U243" i="1" s="1"/>
  <c r="U242" i="1" s="1"/>
  <c r="U241" i="1" s="1"/>
  <c r="U240" i="1" s="1"/>
  <c r="U239" i="1" s="1"/>
  <c r="U238" i="1" s="1"/>
  <c r="U237" i="1" s="1"/>
  <c r="U236" i="1" s="1"/>
  <c r="U235" i="1" s="1"/>
  <c r="U234" i="1" s="1"/>
  <c r="U233" i="1" s="1"/>
  <c r="U232" i="1" s="1"/>
  <c r="U231" i="1" s="1"/>
  <c r="U230" i="1" s="1"/>
  <c r="U229" i="1" s="1"/>
  <c r="U228" i="1" s="1"/>
  <c r="U227" i="1" s="1"/>
  <c r="U226" i="1" s="1"/>
  <c r="U225" i="1" s="1"/>
  <c r="U224" i="1" s="1"/>
  <c r="U223" i="1" s="1"/>
  <c r="U222" i="1" s="1"/>
  <c r="U221" i="1" s="1"/>
  <c r="U220" i="1" s="1"/>
  <c r="U219" i="1" s="1"/>
  <c r="U218" i="1" s="1"/>
  <c r="U217" i="1" s="1"/>
  <c r="U216" i="1" s="1"/>
  <c r="U215" i="1" s="1"/>
  <c r="U214" i="1" s="1"/>
  <c r="U213" i="1" s="1"/>
  <c r="U212" i="1" s="1"/>
  <c r="U211" i="1" s="1"/>
  <c r="U210" i="1" s="1"/>
  <c r="U209" i="1" s="1"/>
  <c r="U208" i="1" s="1"/>
  <c r="U207" i="1" s="1"/>
  <c r="U206" i="1" s="1"/>
  <c r="U205" i="1" s="1"/>
  <c r="U204" i="1" s="1"/>
  <c r="U203" i="1" s="1"/>
  <c r="U202" i="1" s="1"/>
  <c r="U201" i="1" s="1"/>
  <c r="U200" i="1" s="1"/>
  <c r="U199" i="1" s="1"/>
  <c r="U198" i="1" s="1"/>
  <c r="U197" i="1" s="1"/>
  <c r="U196" i="1" s="1"/>
  <c r="U195" i="1" s="1"/>
  <c r="U194" i="1" s="1"/>
  <c r="U193" i="1" s="1"/>
  <c r="U192" i="1" s="1"/>
  <c r="U191" i="1" s="1"/>
  <c r="U190" i="1" s="1"/>
  <c r="U189" i="1" s="1"/>
  <c r="U188" i="1" s="1"/>
  <c r="U187" i="1" s="1"/>
  <c r="U186" i="1" s="1"/>
  <c r="U185" i="1" s="1"/>
  <c r="U184" i="1" s="1"/>
  <c r="U183" i="1" s="1"/>
  <c r="U182" i="1" s="1"/>
  <c r="U181" i="1" s="1"/>
  <c r="U180" i="1" s="1"/>
  <c r="U179" i="1" s="1"/>
  <c r="U178" i="1" s="1"/>
  <c r="U177" i="1" s="1"/>
  <c r="U176" i="1" s="1"/>
  <c r="U175" i="1" s="1"/>
  <c r="U174" i="1" s="1"/>
  <c r="U173" i="1" s="1"/>
  <c r="U172" i="1" s="1"/>
  <c r="U171" i="1" s="1"/>
  <c r="U170" i="1" s="1"/>
  <c r="U169" i="1" s="1"/>
  <c r="U168" i="1" s="1"/>
  <c r="U167" i="1" s="1"/>
  <c r="U166" i="1" s="1"/>
  <c r="U165" i="1" s="1"/>
  <c r="U164" i="1" s="1"/>
  <c r="U163" i="1" s="1"/>
  <c r="U162" i="1" s="1"/>
  <c r="U161" i="1" s="1"/>
  <c r="U160" i="1" s="1"/>
  <c r="U159" i="1" s="1"/>
  <c r="U158" i="1" s="1"/>
  <c r="U157" i="1" s="1"/>
  <c r="U156" i="1" s="1"/>
  <c r="U155" i="1" s="1"/>
  <c r="U154" i="1" s="1"/>
  <c r="U153" i="1" s="1"/>
  <c r="U152" i="1" s="1"/>
  <c r="U151" i="1" s="1"/>
  <c r="U150" i="1" s="1"/>
  <c r="U149" i="1" s="1"/>
  <c r="U148" i="1" s="1"/>
  <c r="U147" i="1" s="1"/>
  <c r="U146" i="1" s="1"/>
  <c r="U145" i="1" s="1"/>
  <c r="U144" i="1" s="1"/>
  <c r="U143" i="1" s="1"/>
  <c r="U142" i="1" s="1"/>
  <c r="U141" i="1" s="1"/>
  <c r="U140" i="1" s="1"/>
  <c r="U139" i="1" s="1"/>
  <c r="U138" i="1" s="1"/>
  <c r="U137" i="1" s="1"/>
  <c r="U136" i="1" s="1"/>
  <c r="U135" i="1" s="1"/>
  <c r="U134" i="1" s="1"/>
  <c r="U133" i="1" s="1"/>
  <c r="U132" i="1" s="1"/>
  <c r="U131" i="1" s="1"/>
  <c r="U130" i="1" s="1"/>
  <c r="U129" i="1" s="1"/>
  <c r="U128" i="1" s="1"/>
  <c r="U127" i="1" s="1"/>
  <c r="U126" i="1" s="1"/>
  <c r="U125" i="1" s="1"/>
  <c r="U124" i="1" s="1"/>
  <c r="U123" i="1" s="1"/>
  <c r="U122" i="1" s="1"/>
  <c r="U121" i="1" s="1"/>
  <c r="U120" i="1" s="1"/>
  <c r="U119" i="1" s="1"/>
  <c r="U118" i="1" s="1"/>
  <c r="U117" i="1" s="1"/>
  <c r="U116" i="1" s="1"/>
  <c r="U115" i="1" s="1"/>
  <c r="U114" i="1" s="1"/>
  <c r="U113" i="1" s="1"/>
  <c r="U112" i="1" s="1"/>
  <c r="U111" i="1" s="1"/>
  <c r="U110" i="1" s="1"/>
  <c r="U109" i="1" s="1"/>
  <c r="U108" i="1" s="1"/>
  <c r="U107" i="1" s="1"/>
  <c r="U106" i="1" s="1"/>
  <c r="U105" i="1" s="1"/>
  <c r="U104" i="1" s="1"/>
  <c r="U103" i="1" s="1"/>
  <c r="U102" i="1" s="1"/>
  <c r="U101" i="1" s="1"/>
  <c r="U100" i="1" s="1"/>
  <c r="U99" i="1" s="1"/>
  <c r="U98" i="1" s="1"/>
  <c r="U97" i="1" s="1"/>
  <c r="U96" i="1" s="1"/>
  <c r="U95" i="1" s="1"/>
  <c r="U94" i="1" s="1"/>
  <c r="U93" i="1" s="1"/>
  <c r="U92" i="1" s="1"/>
  <c r="U91" i="1" s="1"/>
  <c r="U90" i="1" s="1"/>
  <c r="U89" i="1" s="1"/>
  <c r="U88" i="1" s="1"/>
  <c r="U87" i="1" s="1"/>
  <c r="U86" i="1" s="1"/>
  <c r="U85" i="1" s="1"/>
  <c r="U84" i="1" s="1"/>
  <c r="U83" i="1" s="1"/>
  <c r="U82" i="1" s="1"/>
  <c r="U81" i="1" s="1"/>
  <c r="U80" i="1" s="1"/>
  <c r="U79" i="1" s="1"/>
  <c r="U78" i="1" s="1"/>
  <c r="U77" i="1" s="1"/>
  <c r="U76" i="1" s="1"/>
  <c r="U75" i="1" s="1"/>
  <c r="U74" i="1" s="1"/>
  <c r="U73" i="1" s="1"/>
  <c r="U72" i="1" s="1"/>
  <c r="U71" i="1" s="1"/>
  <c r="U70" i="1" s="1"/>
  <c r="U69" i="1" s="1"/>
  <c r="U68" i="1" s="1"/>
  <c r="U67" i="1" s="1"/>
  <c r="U66" i="1" s="1"/>
  <c r="U65" i="1" s="1"/>
  <c r="U64" i="1" s="1"/>
  <c r="U63" i="1" s="1"/>
  <c r="U62" i="1" s="1"/>
  <c r="U61" i="1" s="1"/>
  <c r="U60" i="1" s="1"/>
  <c r="U59" i="1" s="1"/>
  <c r="U58" i="1" s="1"/>
  <c r="U57" i="1" s="1"/>
  <c r="U56" i="1" s="1"/>
  <c r="U55" i="1" s="1"/>
  <c r="U54" i="1" s="1"/>
  <c r="U53" i="1" s="1"/>
  <c r="U52" i="1" s="1"/>
  <c r="U51" i="1" s="1"/>
  <c r="U50" i="1" s="1"/>
  <c r="U49" i="1" s="1"/>
  <c r="U48" i="1" s="1"/>
  <c r="U47" i="1" s="1"/>
  <c r="U46" i="1" s="1"/>
  <c r="U45" i="1" s="1"/>
  <c r="U44" i="1" s="1"/>
  <c r="U43" i="1" s="1"/>
  <c r="U42" i="1" s="1"/>
  <c r="U41" i="1" s="1"/>
  <c r="U40" i="1" s="1"/>
  <c r="U39" i="1" s="1"/>
  <c r="U38" i="1" s="1"/>
  <c r="U37" i="1" s="1"/>
  <c r="U36" i="1" s="1"/>
  <c r="U35" i="1" s="1"/>
  <c r="U34" i="1" s="1"/>
  <c r="U33" i="1" s="1"/>
  <c r="U32" i="1" s="1"/>
  <c r="U31" i="1" s="1"/>
  <c r="U30" i="1" s="1"/>
  <c r="U29" i="1" s="1"/>
  <c r="U28" i="1" s="1"/>
  <c r="U27" i="1" s="1"/>
  <c r="U26" i="1" s="1"/>
  <c r="U25" i="1" s="1"/>
  <c r="U24" i="1" s="1"/>
  <c r="U23" i="1" s="1"/>
  <c r="U22" i="1" s="1"/>
  <c r="U21" i="1" s="1"/>
  <c r="U20" i="1" s="1"/>
  <c r="U19" i="1" s="1"/>
  <c r="U18" i="1" s="1"/>
  <c r="U17" i="1" s="1"/>
  <c r="U16" i="1" s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3" i="1" s="1"/>
  <c r="W2" i="1"/>
  <c r="E3" i="1"/>
  <c r="AC3" i="1" s="1"/>
  <c r="E4" i="1"/>
  <c r="AC4" i="1" s="1"/>
  <c r="E5" i="1"/>
  <c r="AC5" i="1" s="1"/>
  <c r="E6" i="1"/>
  <c r="AC6" i="1" s="1"/>
  <c r="E7" i="1"/>
  <c r="AC7" i="1" s="1"/>
  <c r="E8" i="1"/>
  <c r="AC8" i="1" s="1"/>
  <c r="E9" i="1"/>
  <c r="AC9" i="1" s="1"/>
  <c r="E10" i="1"/>
  <c r="AC10" i="1" s="1"/>
  <c r="E11" i="1"/>
  <c r="AC11" i="1" s="1"/>
  <c r="E12" i="1"/>
  <c r="AC12" i="1" s="1"/>
  <c r="E13" i="1"/>
  <c r="AC13" i="1" s="1"/>
  <c r="E14" i="1"/>
  <c r="AC14" i="1" s="1"/>
  <c r="E15" i="1"/>
  <c r="AC15" i="1" s="1"/>
  <c r="E16" i="1"/>
  <c r="AC16" i="1" s="1"/>
  <c r="E17" i="1"/>
  <c r="AC17" i="1" s="1"/>
  <c r="E18" i="1"/>
  <c r="AC18" i="1" s="1"/>
  <c r="E19" i="1"/>
  <c r="AC19" i="1" s="1"/>
  <c r="E20" i="1"/>
  <c r="AC20" i="1" s="1"/>
  <c r="E21" i="1"/>
  <c r="AC21" i="1" s="1"/>
  <c r="E22" i="1"/>
  <c r="AC22" i="1" s="1"/>
  <c r="E23" i="1"/>
  <c r="AC23" i="1" s="1"/>
  <c r="E24" i="1"/>
  <c r="AC24" i="1" s="1"/>
  <c r="E25" i="1"/>
  <c r="AC25" i="1" s="1"/>
  <c r="E26" i="1"/>
  <c r="AC26" i="1" s="1"/>
  <c r="E27" i="1"/>
  <c r="AC27" i="1" s="1"/>
  <c r="E28" i="1"/>
  <c r="AC28" i="1" s="1"/>
  <c r="E29" i="1"/>
  <c r="AC29" i="1" s="1"/>
  <c r="E30" i="1"/>
  <c r="AC30" i="1" s="1"/>
  <c r="E31" i="1"/>
  <c r="AC31" i="1" s="1"/>
  <c r="E32" i="1"/>
  <c r="AC32" i="1" s="1"/>
  <c r="E33" i="1"/>
  <c r="AC33" i="1" s="1"/>
  <c r="E34" i="1"/>
  <c r="AC34" i="1" s="1"/>
  <c r="E35" i="1"/>
  <c r="AC35" i="1" s="1"/>
  <c r="E36" i="1"/>
  <c r="AC36" i="1" s="1"/>
  <c r="E37" i="1"/>
  <c r="AC37" i="1" s="1"/>
  <c r="E38" i="1"/>
  <c r="AC38" i="1" s="1"/>
  <c r="E39" i="1"/>
  <c r="AC39" i="1" s="1"/>
  <c r="E40" i="1"/>
  <c r="AC40" i="1" s="1"/>
  <c r="E41" i="1"/>
  <c r="AC41" i="1" s="1"/>
  <c r="E42" i="1"/>
  <c r="AC42" i="1" s="1"/>
  <c r="E43" i="1"/>
  <c r="AC43" i="1" s="1"/>
  <c r="E44" i="1"/>
  <c r="AC44" i="1" s="1"/>
  <c r="E45" i="1"/>
  <c r="AC45" i="1" s="1"/>
  <c r="E46" i="1"/>
  <c r="AC46" i="1" s="1"/>
  <c r="E47" i="1"/>
  <c r="AC47" i="1" s="1"/>
  <c r="E48" i="1"/>
  <c r="AC48" i="1" s="1"/>
  <c r="E49" i="1"/>
  <c r="AC49" i="1" s="1"/>
  <c r="E50" i="1"/>
  <c r="AC50" i="1" s="1"/>
  <c r="E51" i="1"/>
  <c r="AC51" i="1" s="1"/>
  <c r="E52" i="1"/>
  <c r="AC52" i="1" s="1"/>
  <c r="E53" i="1"/>
  <c r="AC53" i="1" s="1"/>
  <c r="E54" i="1"/>
  <c r="AC54" i="1" s="1"/>
  <c r="E55" i="1"/>
  <c r="AC55" i="1" s="1"/>
  <c r="E56" i="1"/>
  <c r="AC56" i="1" s="1"/>
  <c r="E57" i="1"/>
  <c r="AC57" i="1" s="1"/>
  <c r="E58" i="1"/>
  <c r="AC58" i="1" s="1"/>
  <c r="E59" i="1"/>
  <c r="AC59" i="1" s="1"/>
  <c r="E60" i="1"/>
  <c r="AC60" i="1" s="1"/>
  <c r="E61" i="1"/>
  <c r="AC61" i="1" s="1"/>
  <c r="E62" i="1"/>
  <c r="AC62" i="1" s="1"/>
  <c r="E63" i="1"/>
  <c r="AC63" i="1" s="1"/>
  <c r="E64" i="1"/>
  <c r="AC64" i="1" s="1"/>
  <c r="E65" i="1"/>
  <c r="AC65" i="1" s="1"/>
  <c r="E66" i="1"/>
  <c r="AC66" i="1" s="1"/>
  <c r="E67" i="1"/>
  <c r="AC67" i="1" s="1"/>
  <c r="E68" i="1"/>
  <c r="AC68" i="1" s="1"/>
  <c r="E69" i="1"/>
  <c r="AC69" i="1" s="1"/>
  <c r="E70" i="1"/>
  <c r="AC70" i="1" s="1"/>
  <c r="E71" i="1"/>
  <c r="AC71" i="1" s="1"/>
  <c r="E72" i="1"/>
  <c r="AC72" i="1" s="1"/>
  <c r="E73" i="1"/>
  <c r="AC73" i="1" s="1"/>
  <c r="E74" i="1"/>
  <c r="AC74" i="1" s="1"/>
  <c r="E75" i="1"/>
  <c r="AC75" i="1" s="1"/>
  <c r="E76" i="1"/>
  <c r="AC76" i="1" s="1"/>
  <c r="E77" i="1"/>
  <c r="AC77" i="1" s="1"/>
  <c r="E78" i="1"/>
  <c r="AC78" i="1" s="1"/>
  <c r="E79" i="1"/>
  <c r="AC79" i="1" s="1"/>
  <c r="E80" i="1"/>
  <c r="AC80" i="1" s="1"/>
  <c r="E81" i="1"/>
  <c r="AC81" i="1" s="1"/>
  <c r="E82" i="1"/>
  <c r="AC82" i="1" s="1"/>
  <c r="E83" i="1"/>
  <c r="AC83" i="1" s="1"/>
  <c r="E84" i="1"/>
  <c r="AC84" i="1" s="1"/>
  <c r="E85" i="1"/>
  <c r="AC85" i="1" s="1"/>
  <c r="E86" i="1"/>
  <c r="AC86" i="1" s="1"/>
  <c r="E87" i="1"/>
  <c r="AC87" i="1" s="1"/>
  <c r="E88" i="1"/>
  <c r="AC88" i="1" s="1"/>
  <c r="E89" i="1"/>
  <c r="AC89" i="1" s="1"/>
  <c r="E90" i="1"/>
  <c r="AC90" i="1" s="1"/>
  <c r="E91" i="1"/>
  <c r="AC91" i="1" s="1"/>
  <c r="E92" i="1"/>
  <c r="AC92" i="1" s="1"/>
  <c r="E93" i="1"/>
  <c r="AC93" i="1" s="1"/>
  <c r="E94" i="1"/>
  <c r="AC94" i="1" s="1"/>
  <c r="E95" i="1"/>
  <c r="AC95" i="1" s="1"/>
  <c r="E96" i="1"/>
  <c r="AC96" i="1" s="1"/>
  <c r="E97" i="1"/>
  <c r="AC97" i="1" s="1"/>
  <c r="E98" i="1"/>
  <c r="AC98" i="1" s="1"/>
  <c r="E99" i="1"/>
  <c r="AC99" i="1" s="1"/>
  <c r="E100" i="1"/>
  <c r="AC100" i="1" s="1"/>
  <c r="E101" i="1"/>
  <c r="AC101" i="1" s="1"/>
  <c r="E102" i="1"/>
  <c r="AC102" i="1" s="1"/>
  <c r="E103" i="1"/>
  <c r="AC103" i="1" s="1"/>
  <c r="E104" i="1"/>
  <c r="AC104" i="1" s="1"/>
  <c r="E105" i="1"/>
  <c r="AC105" i="1" s="1"/>
  <c r="E106" i="1"/>
  <c r="AC106" i="1" s="1"/>
  <c r="E107" i="1"/>
  <c r="AC107" i="1" s="1"/>
  <c r="E108" i="1"/>
  <c r="AC108" i="1" s="1"/>
  <c r="E109" i="1"/>
  <c r="AC109" i="1" s="1"/>
  <c r="E110" i="1"/>
  <c r="AC110" i="1" s="1"/>
  <c r="E111" i="1"/>
  <c r="AC111" i="1" s="1"/>
  <c r="E112" i="1"/>
  <c r="AC112" i="1" s="1"/>
  <c r="E113" i="1"/>
  <c r="AC113" i="1" s="1"/>
  <c r="E114" i="1"/>
  <c r="AC114" i="1" s="1"/>
  <c r="E115" i="1"/>
  <c r="AC115" i="1" s="1"/>
  <c r="E116" i="1"/>
  <c r="AC116" i="1" s="1"/>
  <c r="E117" i="1"/>
  <c r="AC117" i="1" s="1"/>
  <c r="E118" i="1"/>
  <c r="AC118" i="1" s="1"/>
  <c r="E119" i="1"/>
  <c r="AC119" i="1" s="1"/>
  <c r="E120" i="1"/>
  <c r="AC120" i="1" s="1"/>
  <c r="E121" i="1"/>
  <c r="AC121" i="1" s="1"/>
  <c r="E122" i="1"/>
  <c r="AC122" i="1" s="1"/>
  <c r="E123" i="1"/>
  <c r="AC123" i="1" s="1"/>
  <c r="E124" i="1"/>
  <c r="AC124" i="1" s="1"/>
  <c r="E125" i="1"/>
  <c r="AC125" i="1" s="1"/>
  <c r="E126" i="1"/>
  <c r="AC126" i="1" s="1"/>
  <c r="E127" i="1"/>
  <c r="AC127" i="1" s="1"/>
  <c r="E128" i="1"/>
  <c r="AC128" i="1" s="1"/>
  <c r="E129" i="1"/>
  <c r="AC129" i="1" s="1"/>
  <c r="E130" i="1"/>
  <c r="AC130" i="1" s="1"/>
  <c r="E131" i="1"/>
  <c r="AC131" i="1" s="1"/>
  <c r="E132" i="1"/>
  <c r="AC132" i="1" s="1"/>
  <c r="E133" i="1"/>
  <c r="AC133" i="1" s="1"/>
  <c r="E134" i="1"/>
  <c r="AC134" i="1" s="1"/>
  <c r="E135" i="1"/>
  <c r="AC135" i="1" s="1"/>
  <c r="E136" i="1"/>
  <c r="AC136" i="1" s="1"/>
  <c r="E137" i="1"/>
  <c r="AC137" i="1" s="1"/>
  <c r="E138" i="1"/>
  <c r="AC138" i="1" s="1"/>
  <c r="E139" i="1"/>
  <c r="AC139" i="1" s="1"/>
  <c r="E140" i="1"/>
  <c r="AC140" i="1" s="1"/>
  <c r="E141" i="1"/>
  <c r="AC141" i="1" s="1"/>
  <c r="E142" i="1"/>
  <c r="AC142" i="1" s="1"/>
  <c r="E143" i="1"/>
  <c r="AC143" i="1" s="1"/>
  <c r="E144" i="1"/>
  <c r="AC144" i="1" s="1"/>
  <c r="E145" i="1"/>
  <c r="AC145" i="1" s="1"/>
  <c r="E146" i="1"/>
  <c r="AC146" i="1" s="1"/>
  <c r="E147" i="1"/>
  <c r="AC147" i="1" s="1"/>
  <c r="E148" i="1"/>
  <c r="AC148" i="1" s="1"/>
  <c r="E149" i="1"/>
  <c r="AC149" i="1" s="1"/>
  <c r="E150" i="1"/>
  <c r="AC150" i="1" s="1"/>
  <c r="E151" i="1"/>
  <c r="AC151" i="1" s="1"/>
  <c r="E152" i="1"/>
  <c r="AC152" i="1" s="1"/>
  <c r="E153" i="1"/>
  <c r="AC153" i="1" s="1"/>
  <c r="E154" i="1"/>
  <c r="AC154" i="1" s="1"/>
  <c r="E155" i="1"/>
  <c r="AC155" i="1" s="1"/>
  <c r="E156" i="1"/>
  <c r="AC156" i="1" s="1"/>
  <c r="E157" i="1"/>
  <c r="AC157" i="1" s="1"/>
  <c r="E158" i="1"/>
  <c r="AC158" i="1" s="1"/>
  <c r="E159" i="1"/>
  <c r="AC159" i="1" s="1"/>
  <c r="E160" i="1"/>
  <c r="AC160" i="1" s="1"/>
  <c r="E161" i="1"/>
  <c r="AC161" i="1" s="1"/>
  <c r="E162" i="1"/>
  <c r="AC162" i="1" s="1"/>
  <c r="E163" i="1"/>
  <c r="AC163" i="1" s="1"/>
  <c r="E164" i="1"/>
  <c r="AC164" i="1" s="1"/>
  <c r="E165" i="1"/>
  <c r="AC165" i="1" s="1"/>
  <c r="E166" i="1"/>
  <c r="AC166" i="1" s="1"/>
  <c r="E167" i="1"/>
  <c r="AC167" i="1" s="1"/>
  <c r="E168" i="1"/>
  <c r="AC168" i="1" s="1"/>
  <c r="E169" i="1"/>
  <c r="AC169" i="1" s="1"/>
  <c r="E170" i="1"/>
  <c r="AC170" i="1" s="1"/>
  <c r="E171" i="1"/>
  <c r="AC171" i="1" s="1"/>
  <c r="E172" i="1"/>
  <c r="AC172" i="1" s="1"/>
  <c r="E173" i="1"/>
  <c r="AC173" i="1" s="1"/>
  <c r="E174" i="1"/>
  <c r="AC174" i="1" s="1"/>
  <c r="E175" i="1"/>
  <c r="AC175" i="1" s="1"/>
  <c r="E176" i="1"/>
  <c r="AC176" i="1" s="1"/>
  <c r="E177" i="1"/>
  <c r="AC177" i="1" s="1"/>
  <c r="E178" i="1"/>
  <c r="AC178" i="1" s="1"/>
  <c r="E179" i="1"/>
  <c r="AC179" i="1" s="1"/>
  <c r="E180" i="1"/>
  <c r="AC180" i="1" s="1"/>
  <c r="E181" i="1"/>
  <c r="AC181" i="1" s="1"/>
  <c r="E182" i="1"/>
  <c r="AC182" i="1" s="1"/>
  <c r="E183" i="1"/>
  <c r="AC183" i="1" s="1"/>
  <c r="E184" i="1"/>
  <c r="AC184" i="1" s="1"/>
  <c r="E185" i="1"/>
  <c r="AC185" i="1" s="1"/>
  <c r="E186" i="1"/>
  <c r="AC186" i="1" s="1"/>
  <c r="E187" i="1"/>
  <c r="AC187" i="1" s="1"/>
  <c r="E188" i="1"/>
  <c r="AC188" i="1" s="1"/>
  <c r="E189" i="1"/>
  <c r="AC189" i="1" s="1"/>
  <c r="E190" i="1"/>
  <c r="AC190" i="1" s="1"/>
  <c r="E191" i="1"/>
  <c r="AC191" i="1" s="1"/>
  <c r="E192" i="1"/>
  <c r="AC192" i="1" s="1"/>
  <c r="E193" i="1"/>
  <c r="AC193" i="1" s="1"/>
  <c r="E194" i="1"/>
  <c r="AC194" i="1" s="1"/>
  <c r="E195" i="1"/>
  <c r="AC195" i="1" s="1"/>
  <c r="E196" i="1"/>
  <c r="AC196" i="1" s="1"/>
  <c r="E197" i="1"/>
  <c r="AC197" i="1" s="1"/>
  <c r="E198" i="1"/>
  <c r="AC198" i="1" s="1"/>
  <c r="E199" i="1"/>
  <c r="AC199" i="1" s="1"/>
  <c r="E200" i="1"/>
  <c r="AC200" i="1" s="1"/>
  <c r="E201" i="1"/>
  <c r="AC201" i="1" s="1"/>
  <c r="E202" i="1"/>
  <c r="AC202" i="1" s="1"/>
  <c r="E203" i="1"/>
  <c r="AC203" i="1" s="1"/>
  <c r="E204" i="1"/>
  <c r="AC204" i="1" s="1"/>
  <c r="E205" i="1"/>
  <c r="AC205" i="1" s="1"/>
  <c r="E206" i="1"/>
  <c r="AC206" i="1" s="1"/>
  <c r="E207" i="1"/>
  <c r="AC207" i="1" s="1"/>
  <c r="E208" i="1"/>
  <c r="AC208" i="1" s="1"/>
  <c r="E209" i="1"/>
  <c r="AC209" i="1" s="1"/>
  <c r="E210" i="1"/>
  <c r="AC210" i="1" s="1"/>
  <c r="E211" i="1"/>
  <c r="AC211" i="1" s="1"/>
  <c r="E212" i="1"/>
  <c r="AC212" i="1" s="1"/>
  <c r="E213" i="1"/>
  <c r="AC213" i="1" s="1"/>
  <c r="E214" i="1"/>
  <c r="AC214" i="1" s="1"/>
  <c r="E215" i="1"/>
  <c r="AC215" i="1" s="1"/>
  <c r="E216" i="1"/>
  <c r="AC216" i="1" s="1"/>
  <c r="E217" i="1"/>
  <c r="AC217" i="1" s="1"/>
  <c r="E218" i="1"/>
  <c r="AC218" i="1" s="1"/>
  <c r="E219" i="1"/>
  <c r="AC219" i="1" s="1"/>
  <c r="E220" i="1"/>
  <c r="AC220" i="1" s="1"/>
  <c r="E221" i="1"/>
  <c r="AC221" i="1" s="1"/>
  <c r="E222" i="1"/>
  <c r="AC222" i="1" s="1"/>
  <c r="E223" i="1"/>
  <c r="AC223" i="1" s="1"/>
  <c r="E224" i="1"/>
  <c r="AC224" i="1" s="1"/>
  <c r="E225" i="1"/>
  <c r="AC225" i="1" s="1"/>
  <c r="E226" i="1"/>
  <c r="AC226" i="1" s="1"/>
  <c r="E227" i="1"/>
  <c r="AC227" i="1" s="1"/>
  <c r="E228" i="1"/>
  <c r="AC228" i="1" s="1"/>
  <c r="E229" i="1"/>
  <c r="AC229" i="1" s="1"/>
  <c r="E230" i="1"/>
  <c r="AC230" i="1" s="1"/>
  <c r="E231" i="1"/>
  <c r="AC231" i="1" s="1"/>
  <c r="E232" i="1"/>
  <c r="AC232" i="1" s="1"/>
  <c r="E233" i="1"/>
  <c r="AC233" i="1" s="1"/>
  <c r="E234" i="1"/>
  <c r="AC234" i="1" s="1"/>
  <c r="E235" i="1"/>
  <c r="AC235" i="1" s="1"/>
  <c r="E236" i="1"/>
  <c r="AC236" i="1" s="1"/>
  <c r="E237" i="1"/>
  <c r="AC237" i="1" s="1"/>
  <c r="E238" i="1"/>
  <c r="AC238" i="1" s="1"/>
  <c r="E239" i="1"/>
  <c r="AC239" i="1" s="1"/>
  <c r="E240" i="1"/>
  <c r="AC240" i="1" s="1"/>
  <c r="E241" i="1"/>
  <c r="AC241" i="1" s="1"/>
  <c r="E242" i="1"/>
  <c r="AC242" i="1" s="1"/>
  <c r="E243" i="1"/>
  <c r="AC243" i="1" s="1"/>
  <c r="E244" i="1"/>
  <c r="AC244" i="1" s="1"/>
  <c r="E245" i="1"/>
  <c r="AC245" i="1" s="1"/>
  <c r="E246" i="1"/>
  <c r="AC246" i="1" s="1"/>
  <c r="E247" i="1"/>
  <c r="AC247" i="1" s="1"/>
  <c r="E248" i="1"/>
  <c r="AC248" i="1" s="1"/>
  <c r="E249" i="1"/>
  <c r="AC249" i="1" s="1"/>
  <c r="E250" i="1"/>
  <c r="AC250" i="1" s="1"/>
  <c r="E251" i="1"/>
  <c r="AC251" i="1" s="1"/>
  <c r="E252" i="1"/>
  <c r="AC252" i="1" s="1"/>
  <c r="E253" i="1"/>
  <c r="AC253" i="1" s="1"/>
  <c r="E254" i="1"/>
  <c r="AC254" i="1" s="1"/>
  <c r="E255" i="1"/>
  <c r="AC255" i="1" s="1"/>
  <c r="E256" i="1"/>
  <c r="AC256" i="1" s="1"/>
  <c r="E257" i="1"/>
  <c r="AC257" i="1" s="1"/>
  <c r="E258" i="1"/>
  <c r="AC258" i="1" s="1"/>
  <c r="E259" i="1"/>
  <c r="AC259" i="1" s="1"/>
  <c r="E260" i="1"/>
  <c r="AC260" i="1" s="1"/>
  <c r="E261" i="1"/>
  <c r="AC261" i="1" s="1"/>
  <c r="E262" i="1"/>
  <c r="AC262" i="1" s="1"/>
  <c r="E263" i="1"/>
  <c r="AC263" i="1" s="1"/>
  <c r="E264" i="1"/>
  <c r="AC264" i="1" s="1"/>
  <c r="E265" i="1"/>
  <c r="AC265" i="1" s="1"/>
  <c r="E266" i="1"/>
  <c r="AC266" i="1" s="1"/>
  <c r="E267" i="1"/>
  <c r="AC267" i="1" s="1"/>
  <c r="E268" i="1"/>
  <c r="AC268" i="1" s="1"/>
  <c r="E269" i="1"/>
  <c r="AC269" i="1" s="1"/>
  <c r="E270" i="1"/>
  <c r="AC270" i="1" s="1"/>
  <c r="E271" i="1"/>
  <c r="AC271" i="1" s="1"/>
  <c r="E272" i="1"/>
  <c r="AC272" i="1" s="1"/>
  <c r="E273" i="1"/>
  <c r="AC273" i="1" s="1"/>
  <c r="E274" i="1"/>
  <c r="AC274" i="1" s="1"/>
  <c r="E275" i="1"/>
  <c r="AC275" i="1" s="1"/>
  <c r="E276" i="1"/>
  <c r="AC276" i="1" s="1"/>
  <c r="E277" i="1"/>
  <c r="AC277" i="1" s="1"/>
  <c r="E278" i="1"/>
  <c r="AC278" i="1" s="1"/>
  <c r="E279" i="1"/>
  <c r="AC279" i="1" s="1"/>
  <c r="E280" i="1"/>
  <c r="AC280" i="1" s="1"/>
  <c r="E281" i="1"/>
  <c r="AC281" i="1" s="1"/>
  <c r="E282" i="1"/>
  <c r="AC282" i="1" s="1"/>
  <c r="E283" i="1"/>
  <c r="AC283" i="1" s="1"/>
  <c r="E284" i="1"/>
  <c r="AC284" i="1" s="1"/>
  <c r="E285" i="1"/>
  <c r="AC285" i="1" s="1"/>
  <c r="E286" i="1"/>
  <c r="AC286" i="1" s="1"/>
  <c r="E287" i="1"/>
  <c r="AC287" i="1" s="1"/>
  <c r="E288" i="1"/>
  <c r="AC288" i="1" s="1"/>
  <c r="E289" i="1"/>
  <c r="AC289" i="1" s="1"/>
  <c r="E290" i="1"/>
  <c r="AC290" i="1" s="1"/>
  <c r="E291" i="1"/>
  <c r="AC291" i="1" s="1"/>
  <c r="E292" i="1"/>
  <c r="AC292" i="1" s="1"/>
  <c r="E293" i="1"/>
  <c r="AC293" i="1" s="1"/>
  <c r="E294" i="1"/>
  <c r="AC294" i="1" s="1"/>
  <c r="E295" i="1"/>
  <c r="AC295" i="1" s="1"/>
  <c r="E296" i="1"/>
  <c r="AC296" i="1" s="1"/>
  <c r="E297" i="1"/>
  <c r="AC297" i="1" s="1"/>
  <c r="E298" i="1"/>
  <c r="AC298" i="1" s="1"/>
  <c r="E299" i="1"/>
  <c r="AC299" i="1" s="1"/>
  <c r="E300" i="1"/>
  <c r="AC300" i="1" s="1"/>
  <c r="E301" i="1"/>
  <c r="AC301" i="1" s="1"/>
  <c r="E302" i="1"/>
  <c r="AC302" i="1" s="1"/>
  <c r="E303" i="1"/>
  <c r="AC303" i="1" s="1"/>
  <c r="E304" i="1"/>
  <c r="AC304" i="1" s="1"/>
  <c r="E305" i="1"/>
  <c r="AC305" i="1" s="1"/>
  <c r="E306" i="1"/>
  <c r="AC306" i="1" s="1"/>
  <c r="E307" i="1"/>
  <c r="AC307" i="1" s="1"/>
  <c r="E308" i="1"/>
  <c r="AC308" i="1" s="1"/>
  <c r="E309" i="1"/>
  <c r="AC309" i="1" s="1"/>
  <c r="E310" i="1"/>
  <c r="AC310" i="1" s="1"/>
  <c r="E311" i="1"/>
  <c r="AC311" i="1" s="1"/>
  <c r="E312" i="1"/>
  <c r="AC312" i="1" s="1"/>
  <c r="E313" i="1"/>
  <c r="AC313" i="1" s="1"/>
  <c r="E314" i="1"/>
  <c r="AC314" i="1" s="1"/>
  <c r="E315" i="1"/>
  <c r="AC315" i="1" s="1"/>
  <c r="E316" i="1"/>
  <c r="AC316" i="1" s="1"/>
  <c r="E317" i="1"/>
  <c r="AC317" i="1" s="1"/>
  <c r="E318" i="1"/>
  <c r="AC318" i="1" s="1"/>
  <c r="E319" i="1"/>
  <c r="AC319" i="1" s="1"/>
  <c r="E320" i="1"/>
  <c r="AC320" i="1" s="1"/>
  <c r="E321" i="1"/>
  <c r="AC321" i="1" s="1"/>
  <c r="E322" i="1"/>
  <c r="AC322" i="1" s="1"/>
  <c r="E323" i="1"/>
  <c r="AC323" i="1" s="1"/>
  <c r="E324" i="1"/>
  <c r="AC324" i="1" s="1"/>
  <c r="E325" i="1"/>
  <c r="AC325" i="1" s="1"/>
  <c r="E326" i="1"/>
  <c r="AC326" i="1" s="1"/>
  <c r="E327" i="1"/>
  <c r="AC327" i="1" s="1"/>
  <c r="E328" i="1"/>
  <c r="AC328" i="1" s="1"/>
  <c r="E329" i="1"/>
  <c r="AC329" i="1" s="1"/>
  <c r="E330" i="1"/>
  <c r="AC330" i="1" s="1"/>
  <c r="E331" i="1"/>
  <c r="AC331" i="1" s="1"/>
  <c r="E332" i="1"/>
  <c r="AC332" i="1" s="1"/>
  <c r="E333" i="1"/>
  <c r="AC333" i="1" s="1"/>
  <c r="E334" i="1"/>
  <c r="AC334" i="1" s="1"/>
  <c r="E335" i="1"/>
  <c r="AC335" i="1" s="1"/>
  <c r="E336" i="1"/>
  <c r="AC336" i="1" s="1"/>
  <c r="E337" i="1"/>
  <c r="AC337" i="1" s="1"/>
  <c r="E338" i="1"/>
  <c r="AC338" i="1" s="1"/>
  <c r="E339" i="1"/>
  <c r="AC339" i="1" s="1"/>
  <c r="E340" i="1"/>
  <c r="AC340" i="1" s="1"/>
  <c r="E341" i="1"/>
  <c r="AC341" i="1" s="1"/>
  <c r="E342" i="1"/>
  <c r="AC342" i="1" s="1"/>
  <c r="E343" i="1"/>
  <c r="AC343" i="1" s="1"/>
  <c r="E344" i="1"/>
  <c r="AC344" i="1" s="1"/>
  <c r="E345" i="1"/>
  <c r="AC345" i="1" s="1"/>
  <c r="E346" i="1"/>
  <c r="AC346" i="1" s="1"/>
  <c r="E347" i="1"/>
  <c r="AC347" i="1" s="1"/>
  <c r="E348" i="1"/>
  <c r="AC348" i="1" s="1"/>
  <c r="E349" i="1"/>
  <c r="AC349" i="1" s="1"/>
  <c r="E350" i="1"/>
  <c r="AC350" i="1" s="1"/>
  <c r="E351" i="1"/>
  <c r="AC351" i="1" s="1"/>
  <c r="E352" i="1"/>
  <c r="AC352" i="1" s="1"/>
  <c r="E353" i="1"/>
  <c r="AC353" i="1" s="1"/>
  <c r="E354" i="1"/>
  <c r="AC354" i="1" s="1"/>
  <c r="E355" i="1"/>
  <c r="AC355" i="1" s="1"/>
  <c r="E356" i="1"/>
  <c r="AC356" i="1" s="1"/>
  <c r="E357" i="1"/>
  <c r="AC357" i="1" s="1"/>
  <c r="E358" i="1"/>
  <c r="AC358" i="1" s="1"/>
  <c r="E359" i="1"/>
  <c r="AC359" i="1" s="1"/>
  <c r="E360" i="1"/>
  <c r="AC360" i="1" s="1"/>
  <c r="E361" i="1"/>
  <c r="AC361" i="1" s="1"/>
  <c r="E362" i="1"/>
  <c r="AC362" i="1" s="1"/>
  <c r="E363" i="1"/>
  <c r="AC363" i="1" s="1"/>
  <c r="E364" i="1"/>
  <c r="AC364" i="1" s="1"/>
  <c r="E365" i="1"/>
  <c r="AC365" i="1" s="1"/>
  <c r="E366" i="1"/>
  <c r="AC366" i="1" s="1"/>
  <c r="E367" i="1"/>
  <c r="AC367" i="1" s="1"/>
  <c r="E368" i="1"/>
  <c r="AC368" i="1" s="1"/>
  <c r="E369" i="1"/>
  <c r="AC369" i="1" s="1"/>
  <c r="E370" i="1"/>
  <c r="AC370" i="1" s="1"/>
  <c r="E371" i="1"/>
  <c r="AC371" i="1" s="1"/>
  <c r="E372" i="1"/>
  <c r="AC372" i="1" s="1"/>
  <c r="E373" i="1"/>
  <c r="AC373" i="1" s="1"/>
  <c r="E374" i="1"/>
  <c r="AC374" i="1" s="1"/>
  <c r="E375" i="1"/>
  <c r="AC375" i="1" s="1"/>
  <c r="E376" i="1"/>
  <c r="AC376" i="1" s="1"/>
  <c r="E377" i="1"/>
  <c r="AC377" i="1" s="1"/>
  <c r="E378" i="1"/>
  <c r="AC378" i="1" s="1"/>
  <c r="E379" i="1"/>
  <c r="AC379" i="1" s="1"/>
  <c r="E380" i="1"/>
  <c r="AC380" i="1" s="1"/>
  <c r="E381" i="1"/>
  <c r="AC381" i="1" s="1"/>
  <c r="E382" i="1"/>
  <c r="AC382" i="1" s="1"/>
  <c r="E383" i="1"/>
  <c r="AC383" i="1" s="1"/>
  <c r="E384" i="1"/>
  <c r="AC384" i="1" s="1"/>
  <c r="E385" i="1"/>
  <c r="AC385" i="1" s="1"/>
  <c r="E386" i="1"/>
  <c r="AC386" i="1" s="1"/>
  <c r="E387" i="1"/>
  <c r="AC387" i="1" s="1"/>
  <c r="E388" i="1"/>
  <c r="AC388" i="1" s="1"/>
  <c r="E389" i="1"/>
  <c r="AC389" i="1" s="1"/>
  <c r="E390" i="1"/>
  <c r="AC390" i="1" s="1"/>
  <c r="E391" i="1"/>
  <c r="AC391" i="1" s="1"/>
  <c r="E392" i="1"/>
  <c r="AC392" i="1" s="1"/>
  <c r="E393" i="1"/>
  <c r="AC393" i="1" s="1"/>
  <c r="E394" i="1"/>
  <c r="AC394" i="1" s="1"/>
  <c r="E395" i="1"/>
  <c r="AC395" i="1" s="1"/>
  <c r="E396" i="1"/>
  <c r="AC396" i="1" s="1"/>
  <c r="E397" i="1"/>
  <c r="AC397" i="1" s="1"/>
  <c r="E398" i="1"/>
  <c r="AC398" i="1" s="1"/>
  <c r="E399" i="1"/>
  <c r="AC399" i="1" s="1"/>
  <c r="E400" i="1"/>
  <c r="AC400" i="1" s="1"/>
  <c r="E401" i="1"/>
  <c r="AC401" i="1" s="1"/>
  <c r="E402" i="1"/>
  <c r="AC402" i="1" s="1"/>
  <c r="E403" i="1"/>
  <c r="AC403" i="1" s="1"/>
  <c r="E404" i="1"/>
  <c r="AC404" i="1" s="1"/>
  <c r="E405" i="1"/>
  <c r="AC405" i="1" s="1"/>
  <c r="E406" i="1"/>
  <c r="AC406" i="1" s="1"/>
  <c r="E407" i="1"/>
  <c r="AC407" i="1" s="1"/>
  <c r="E408" i="1"/>
  <c r="AC408" i="1" s="1"/>
  <c r="E409" i="1"/>
  <c r="AC409" i="1" s="1"/>
  <c r="E410" i="1"/>
  <c r="AC410" i="1" s="1"/>
  <c r="E411" i="1"/>
  <c r="AC411" i="1" s="1"/>
  <c r="E412" i="1"/>
  <c r="AC412" i="1" s="1"/>
  <c r="E413" i="1"/>
  <c r="AC413" i="1" s="1"/>
  <c r="E414" i="1"/>
  <c r="AC414" i="1" s="1"/>
  <c r="E415" i="1"/>
  <c r="AC415" i="1" s="1"/>
  <c r="E416" i="1"/>
  <c r="AC416" i="1" s="1"/>
  <c r="E417" i="1"/>
  <c r="AC417" i="1" s="1"/>
  <c r="E418" i="1"/>
  <c r="AC418" i="1" s="1"/>
  <c r="E419" i="1"/>
  <c r="AC419" i="1" s="1"/>
  <c r="E420" i="1"/>
  <c r="AC420" i="1" s="1"/>
  <c r="E421" i="1"/>
  <c r="AC421" i="1" s="1"/>
  <c r="E422" i="1"/>
  <c r="AC422" i="1" s="1"/>
  <c r="E423" i="1"/>
  <c r="AC423" i="1" s="1"/>
  <c r="E424" i="1"/>
  <c r="AC424" i="1" s="1"/>
  <c r="E425" i="1"/>
  <c r="AC425" i="1" s="1"/>
  <c r="E426" i="1"/>
  <c r="AC426" i="1" s="1"/>
  <c r="E427" i="1"/>
  <c r="AC427" i="1" s="1"/>
  <c r="E428" i="1"/>
  <c r="AC428" i="1" s="1"/>
  <c r="E429" i="1"/>
  <c r="AC429" i="1" s="1"/>
  <c r="E430" i="1"/>
  <c r="AC430" i="1" s="1"/>
  <c r="E431" i="1"/>
  <c r="AC431" i="1" s="1"/>
  <c r="E432" i="1"/>
  <c r="AC432" i="1" s="1"/>
  <c r="E433" i="1"/>
  <c r="AC433" i="1" s="1"/>
  <c r="E434" i="1"/>
  <c r="AC434" i="1" s="1"/>
  <c r="E435" i="1"/>
  <c r="AC435" i="1" s="1"/>
  <c r="E436" i="1"/>
  <c r="AC436" i="1" s="1"/>
  <c r="E437" i="1"/>
  <c r="AC437" i="1" s="1"/>
  <c r="E438" i="1"/>
  <c r="AC438" i="1" s="1"/>
  <c r="E439" i="1"/>
  <c r="AC439" i="1" s="1"/>
  <c r="E440" i="1"/>
  <c r="AC440" i="1" s="1"/>
  <c r="E441" i="1"/>
  <c r="AC441" i="1" s="1"/>
  <c r="E442" i="1"/>
  <c r="AC442" i="1" s="1"/>
  <c r="E443" i="1"/>
  <c r="AC443" i="1" s="1"/>
  <c r="E444" i="1"/>
  <c r="AC444" i="1" s="1"/>
  <c r="E445" i="1"/>
  <c r="AC445" i="1" s="1"/>
  <c r="E446" i="1"/>
  <c r="AC446" i="1" s="1"/>
  <c r="E447" i="1"/>
  <c r="AC447" i="1" s="1"/>
  <c r="E448" i="1"/>
  <c r="AC448" i="1" s="1"/>
  <c r="E449" i="1"/>
  <c r="AC449" i="1" s="1"/>
  <c r="E450" i="1"/>
  <c r="AC450" i="1" s="1"/>
  <c r="E451" i="1"/>
  <c r="AC451" i="1" s="1"/>
  <c r="E452" i="1"/>
  <c r="AC452" i="1" s="1"/>
  <c r="E453" i="1"/>
  <c r="AC453" i="1" s="1"/>
  <c r="E454" i="1"/>
  <c r="AC454" i="1" s="1"/>
  <c r="E455" i="1"/>
  <c r="AC455" i="1" s="1"/>
  <c r="E456" i="1"/>
  <c r="AC456" i="1" s="1"/>
  <c r="E457" i="1"/>
  <c r="AC457" i="1" s="1"/>
  <c r="E458" i="1"/>
  <c r="AC458" i="1" s="1"/>
  <c r="E459" i="1"/>
  <c r="AC459" i="1" s="1"/>
  <c r="E460" i="1"/>
  <c r="AC460" i="1" s="1"/>
  <c r="E461" i="1"/>
  <c r="AC461" i="1" s="1"/>
  <c r="E462" i="1"/>
  <c r="AC462" i="1" s="1"/>
  <c r="E463" i="1"/>
  <c r="AC463" i="1" s="1"/>
  <c r="E464" i="1"/>
  <c r="AC464" i="1" s="1"/>
  <c r="E465" i="1"/>
  <c r="AC465" i="1" s="1"/>
  <c r="E466" i="1"/>
  <c r="AC466" i="1" s="1"/>
  <c r="E467" i="1"/>
  <c r="AC467" i="1" s="1"/>
  <c r="E468" i="1"/>
  <c r="AC468" i="1" s="1"/>
  <c r="E469" i="1"/>
  <c r="AC469" i="1" s="1"/>
  <c r="E470" i="1"/>
  <c r="AC470" i="1" s="1"/>
  <c r="E471" i="1"/>
  <c r="AC471" i="1" s="1"/>
  <c r="E472" i="1"/>
  <c r="AC472" i="1" s="1"/>
  <c r="E473" i="1"/>
  <c r="AC473" i="1" s="1"/>
  <c r="E474" i="1"/>
  <c r="AC474" i="1" s="1"/>
  <c r="E475" i="1"/>
  <c r="AC475" i="1" s="1"/>
  <c r="E476" i="1"/>
  <c r="AC476" i="1" s="1"/>
  <c r="E477" i="1"/>
  <c r="AC477" i="1" s="1"/>
  <c r="E478" i="1"/>
  <c r="AC478" i="1" s="1"/>
  <c r="E479" i="1"/>
  <c r="AC479" i="1" s="1"/>
  <c r="E480" i="1"/>
  <c r="AC480" i="1" s="1"/>
  <c r="E481" i="1"/>
  <c r="AC481" i="1" s="1"/>
  <c r="E482" i="1"/>
  <c r="AC482" i="1" s="1"/>
  <c r="E483" i="1"/>
  <c r="AC483" i="1" s="1"/>
  <c r="E484" i="1"/>
  <c r="AC484" i="1" s="1"/>
  <c r="E485" i="1"/>
  <c r="AC485" i="1" s="1"/>
  <c r="E486" i="1"/>
  <c r="AC486" i="1" s="1"/>
  <c r="E487" i="1"/>
  <c r="AC487" i="1" s="1"/>
  <c r="E488" i="1"/>
  <c r="AC488" i="1" s="1"/>
  <c r="E489" i="1"/>
  <c r="AC489" i="1" s="1"/>
  <c r="E490" i="1"/>
  <c r="AC490" i="1" s="1"/>
  <c r="E491" i="1"/>
  <c r="AC491" i="1" s="1"/>
  <c r="E492" i="1"/>
  <c r="AC492" i="1" s="1"/>
  <c r="E493" i="1"/>
  <c r="AC493" i="1" s="1"/>
  <c r="E494" i="1"/>
  <c r="AC494" i="1" s="1"/>
  <c r="E495" i="1"/>
  <c r="AC495" i="1" s="1"/>
  <c r="E496" i="1"/>
  <c r="AC496" i="1" s="1"/>
  <c r="E497" i="1"/>
  <c r="AC497" i="1" s="1"/>
  <c r="E498" i="1"/>
  <c r="AC498" i="1" s="1"/>
  <c r="E499" i="1"/>
  <c r="AC499" i="1" s="1"/>
  <c r="E500" i="1"/>
  <c r="AC500" i="1" s="1"/>
  <c r="E501" i="1"/>
  <c r="AC501" i="1" s="1"/>
  <c r="E502" i="1"/>
  <c r="AC502" i="1" s="1"/>
  <c r="E503" i="1"/>
  <c r="AC503" i="1" s="1"/>
  <c r="E504" i="1"/>
  <c r="AC504" i="1" s="1"/>
  <c r="E505" i="1"/>
  <c r="AC505" i="1" s="1"/>
  <c r="E506" i="1"/>
  <c r="AC506" i="1" s="1"/>
  <c r="E507" i="1"/>
  <c r="AC507" i="1" s="1"/>
  <c r="E508" i="1"/>
  <c r="AC508" i="1" s="1"/>
  <c r="E509" i="1"/>
  <c r="AC509" i="1" s="1"/>
  <c r="E510" i="1"/>
  <c r="AC510" i="1" s="1"/>
  <c r="E511" i="1"/>
  <c r="AC511" i="1" s="1"/>
  <c r="E512" i="1"/>
  <c r="AC512" i="1" s="1"/>
  <c r="E513" i="1"/>
  <c r="AC513" i="1" s="1"/>
  <c r="E514" i="1"/>
  <c r="AC514" i="1" s="1"/>
  <c r="E515" i="1"/>
  <c r="AC515" i="1" s="1"/>
  <c r="E516" i="1"/>
  <c r="AC516" i="1" s="1"/>
  <c r="E517" i="1"/>
  <c r="AC517" i="1" s="1"/>
  <c r="E518" i="1"/>
  <c r="AC518" i="1" s="1"/>
  <c r="E519" i="1"/>
  <c r="AC519" i="1" s="1"/>
  <c r="E520" i="1"/>
  <c r="AC520" i="1" s="1"/>
  <c r="E521" i="1"/>
  <c r="AC521" i="1" s="1"/>
  <c r="E522" i="1"/>
  <c r="AC522" i="1" s="1"/>
  <c r="E523" i="1"/>
  <c r="AC523" i="1" s="1"/>
  <c r="E524" i="1"/>
  <c r="AC524" i="1" s="1"/>
  <c r="E525" i="1"/>
  <c r="AC525" i="1" s="1"/>
  <c r="E526" i="1"/>
  <c r="AC526" i="1" s="1"/>
  <c r="E527" i="1"/>
  <c r="AC527" i="1" s="1"/>
  <c r="E528" i="1"/>
  <c r="AC528" i="1" s="1"/>
  <c r="E529" i="1"/>
  <c r="AC529" i="1" s="1"/>
  <c r="E530" i="1"/>
  <c r="AC530" i="1" s="1"/>
  <c r="E531" i="1"/>
  <c r="AC531" i="1" s="1"/>
  <c r="E532" i="1"/>
  <c r="AC532" i="1" s="1"/>
  <c r="E533" i="1"/>
  <c r="AC533" i="1" s="1"/>
  <c r="E534" i="1"/>
  <c r="AC534" i="1" s="1"/>
  <c r="E535" i="1"/>
  <c r="AC535" i="1" s="1"/>
  <c r="E536" i="1"/>
  <c r="AC536" i="1" s="1"/>
  <c r="E537" i="1"/>
  <c r="AC537" i="1" s="1"/>
  <c r="E538" i="1"/>
  <c r="AC538" i="1" s="1"/>
  <c r="E539" i="1"/>
  <c r="AC539" i="1" s="1"/>
  <c r="E540" i="1"/>
  <c r="AC540" i="1" s="1"/>
  <c r="E541" i="1"/>
  <c r="AC541" i="1" s="1"/>
  <c r="E542" i="1"/>
  <c r="AC542" i="1" s="1"/>
  <c r="E2" i="1"/>
  <c r="U2" i="1" l="1"/>
  <c r="AC2" i="1"/>
  <c r="AE2" i="1"/>
  <c r="AD2" i="1"/>
  <c r="AE542" i="1"/>
  <c r="AD542" i="1"/>
  <c r="AE541" i="1"/>
  <c r="AD541" i="1"/>
  <c r="AE540" i="1"/>
  <c r="AD540" i="1"/>
  <c r="AE539" i="1"/>
  <c r="AD539" i="1"/>
  <c r="AE538" i="1"/>
  <c r="AD538" i="1"/>
  <c r="AE537" i="1"/>
  <c r="AD537" i="1"/>
  <c r="AE536" i="1"/>
  <c r="AD536" i="1"/>
  <c r="AE535" i="1"/>
  <c r="AD535" i="1"/>
  <c r="AE534" i="1"/>
  <c r="AD534" i="1"/>
  <c r="AE533" i="1"/>
  <c r="AD533" i="1"/>
  <c r="AE532" i="1"/>
  <c r="AD532" i="1"/>
  <c r="AE531" i="1"/>
  <c r="AD531" i="1"/>
  <c r="AE530" i="1"/>
  <c r="AD530" i="1"/>
  <c r="AE529" i="1"/>
  <c r="AD529" i="1"/>
  <c r="AE528" i="1"/>
  <c r="AD528" i="1"/>
  <c r="AE527" i="1"/>
  <c r="AD527" i="1"/>
  <c r="AE526" i="1"/>
  <c r="AD526" i="1"/>
  <c r="AE525" i="1"/>
  <c r="AD525" i="1"/>
  <c r="AE524" i="1"/>
  <c r="AD524" i="1"/>
  <c r="AE523" i="1"/>
  <c r="AD523" i="1"/>
  <c r="AE522" i="1"/>
  <c r="AD522" i="1"/>
  <c r="AE521" i="1"/>
  <c r="AD521" i="1"/>
  <c r="AE520" i="1"/>
  <c r="AD520" i="1"/>
  <c r="AE519" i="1"/>
  <c r="AD519" i="1"/>
  <c r="AE518" i="1"/>
  <c r="AD518" i="1"/>
  <c r="AE517" i="1"/>
  <c r="AD517" i="1"/>
  <c r="AE516" i="1"/>
  <c r="AD516" i="1"/>
  <c r="AE515" i="1"/>
  <c r="AD515" i="1"/>
  <c r="AE514" i="1"/>
  <c r="AD514" i="1"/>
  <c r="AE513" i="1"/>
  <c r="AD513" i="1"/>
  <c r="AE512" i="1"/>
  <c r="AD512" i="1"/>
  <c r="AE511" i="1"/>
  <c r="AD511" i="1"/>
  <c r="AE510" i="1"/>
  <c r="AD510" i="1"/>
  <c r="AE509" i="1"/>
  <c r="AD509" i="1"/>
  <c r="AE508" i="1"/>
  <c r="AD508" i="1"/>
  <c r="AE507" i="1"/>
  <c r="AD507" i="1"/>
  <c r="AE506" i="1"/>
  <c r="AD506" i="1"/>
  <c r="AE505" i="1"/>
  <c r="AD505" i="1"/>
  <c r="AE504" i="1"/>
  <c r="AD504" i="1"/>
  <c r="AE503" i="1"/>
  <c r="AD503" i="1"/>
  <c r="AE502" i="1"/>
  <c r="AD502" i="1"/>
  <c r="AE501" i="1"/>
  <c r="AD501" i="1"/>
  <c r="AE500" i="1"/>
  <c r="AD500" i="1"/>
  <c r="AE499" i="1"/>
  <c r="AD499" i="1"/>
  <c r="AE498" i="1"/>
  <c r="AD498" i="1"/>
  <c r="AE497" i="1"/>
  <c r="AD497" i="1"/>
  <c r="AE496" i="1"/>
  <c r="AD496" i="1"/>
  <c r="AE495" i="1"/>
  <c r="AD495" i="1"/>
  <c r="AE494" i="1"/>
  <c r="AD494" i="1"/>
  <c r="AE493" i="1"/>
  <c r="AD493" i="1"/>
  <c r="AE492" i="1"/>
  <c r="AD492" i="1"/>
  <c r="AE491" i="1"/>
  <c r="AD491" i="1"/>
  <c r="AE490" i="1"/>
  <c r="AD490" i="1"/>
  <c r="AE489" i="1"/>
  <c r="AD489" i="1"/>
  <c r="AE488" i="1"/>
  <c r="AD488" i="1"/>
  <c r="AE487" i="1"/>
  <c r="AD487" i="1"/>
  <c r="AE486" i="1"/>
  <c r="AD486" i="1"/>
  <c r="AE485" i="1"/>
  <c r="AD485" i="1"/>
  <c r="AE484" i="1"/>
  <c r="AD484" i="1"/>
  <c r="AE483" i="1"/>
  <c r="AD483" i="1"/>
  <c r="AE482" i="1"/>
  <c r="AD482" i="1"/>
  <c r="AE481" i="1"/>
  <c r="AD481" i="1"/>
  <c r="AE480" i="1"/>
  <c r="AD480" i="1"/>
  <c r="AE479" i="1"/>
  <c r="AD479" i="1"/>
  <c r="AE478" i="1"/>
  <c r="AD478" i="1"/>
  <c r="AE477" i="1"/>
  <c r="AD477" i="1"/>
  <c r="AE476" i="1"/>
  <c r="AD476" i="1"/>
  <c r="AE475" i="1"/>
  <c r="AD475" i="1"/>
  <c r="AE474" i="1"/>
  <c r="AD474" i="1"/>
  <c r="AE473" i="1"/>
  <c r="AD473" i="1"/>
  <c r="AE472" i="1"/>
  <c r="AD472" i="1"/>
  <c r="AE471" i="1"/>
  <c r="AD471" i="1"/>
  <c r="AE470" i="1"/>
  <c r="AD470" i="1"/>
  <c r="AE469" i="1"/>
  <c r="AD469" i="1"/>
  <c r="AE468" i="1"/>
  <c r="AD468" i="1"/>
  <c r="AE467" i="1"/>
  <c r="AD467" i="1"/>
  <c r="AE466" i="1"/>
  <c r="AD466" i="1"/>
  <c r="AE465" i="1"/>
  <c r="AD465" i="1"/>
  <c r="AE464" i="1"/>
  <c r="AD464" i="1"/>
  <c r="AE463" i="1"/>
  <c r="AD463" i="1"/>
  <c r="AE462" i="1"/>
  <c r="AD462" i="1"/>
  <c r="AE461" i="1"/>
  <c r="AD461" i="1"/>
  <c r="AE460" i="1"/>
  <c r="AD460" i="1"/>
  <c r="AE459" i="1"/>
  <c r="AD459" i="1"/>
  <c r="AE458" i="1"/>
  <c r="AD458" i="1"/>
  <c r="AE457" i="1"/>
  <c r="AD457" i="1"/>
  <c r="AE456" i="1"/>
  <c r="AD456" i="1"/>
  <c r="AE455" i="1"/>
  <c r="AD455" i="1"/>
  <c r="AE454" i="1"/>
  <c r="AD454" i="1"/>
  <c r="AE453" i="1"/>
  <c r="AD453" i="1"/>
  <c r="AE452" i="1"/>
  <c r="AD452" i="1"/>
  <c r="AE451" i="1"/>
  <c r="AD451" i="1"/>
  <c r="AE450" i="1"/>
  <c r="AD450" i="1"/>
  <c r="AE449" i="1"/>
  <c r="AD449" i="1"/>
  <c r="AE448" i="1"/>
  <c r="AD448" i="1"/>
  <c r="AE447" i="1"/>
  <c r="AD447" i="1"/>
  <c r="AE446" i="1"/>
  <c r="AD446" i="1"/>
  <c r="AE445" i="1"/>
  <c r="AD445" i="1"/>
  <c r="AE444" i="1"/>
  <c r="AD444" i="1"/>
  <c r="AE443" i="1"/>
  <c r="AD443" i="1"/>
  <c r="AE442" i="1"/>
  <c r="AD442" i="1"/>
  <c r="AE441" i="1"/>
  <c r="AD441" i="1"/>
  <c r="AE440" i="1"/>
  <c r="AD440" i="1"/>
  <c r="AE439" i="1"/>
  <c r="AD439" i="1"/>
  <c r="AE438" i="1"/>
  <c r="AD438" i="1"/>
  <c r="AE437" i="1"/>
  <c r="AD437" i="1"/>
  <c r="AE436" i="1"/>
  <c r="AD436" i="1"/>
  <c r="AE435" i="1"/>
  <c r="AD435" i="1"/>
  <c r="AE434" i="1"/>
  <c r="AD434" i="1"/>
  <c r="AE433" i="1"/>
  <c r="AD433" i="1"/>
  <c r="AE432" i="1"/>
  <c r="AD432" i="1"/>
  <c r="AE431" i="1"/>
  <c r="AD431" i="1"/>
  <c r="AE430" i="1"/>
  <c r="AD430" i="1"/>
  <c r="AE429" i="1"/>
  <c r="AD429" i="1"/>
  <c r="AE428" i="1"/>
  <c r="AD428" i="1"/>
  <c r="AE427" i="1"/>
  <c r="AD427" i="1"/>
  <c r="AE426" i="1"/>
  <c r="AD426" i="1"/>
  <c r="AE425" i="1"/>
  <c r="AD425" i="1"/>
  <c r="AE424" i="1"/>
  <c r="AD424" i="1"/>
  <c r="AE423" i="1"/>
  <c r="AD423" i="1"/>
  <c r="AE422" i="1"/>
  <c r="AD422" i="1"/>
  <c r="AE421" i="1"/>
  <c r="AD421" i="1"/>
  <c r="AE420" i="1"/>
  <c r="AD420" i="1"/>
  <c r="AE419" i="1"/>
  <c r="AD419" i="1"/>
  <c r="AE418" i="1"/>
  <c r="AD418" i="1"/>
  <c r="AE417" i="1"/>
  <c r="AD417" i="1"/>
  <c r="AE416" i="1"/>
  <c r="AD416" i="1"/>
  <c r="AE415" i="1"/>
  <c r="AD415" i="1"/>
  <c r="AE414" i="1"/>
  <c r="AD414" i="1"/>
  <c r="AE413" i="1"/>
  <c r="AD413" i="1"/>
  <c r="AE412" i="1"/>
  <c r="AD412" i="1"/>
  <c r="AE411" i="1"/>
  <c r="AD411" i="1"/>
  <c r="AE410" i="1"/>
  <c r="AD410" i="1"/>
  <c r="AE409" i="1"/>
  <c r="AD409" i="1"/>
  <c r="AE408" i="1"/>
  <c r="AD408" i="1"/>
  <c r="AE407" i="1"/>
  <c r="AD407" i="1"/>
  <c r="AE406" i="1"/>
  <c r="AD406" i="1"/>
  <c r="AE405" i="1"/>
  <c r="AD405" i="1"/>
  <c r="AE404" i="1"/>
  <c r="AD404" i="1"/>
  <c r="AE403" i="1"/>
  <c r="AD403" i="1"/>
  <c r="AE402" i="1"/>
  <c r="AD402" i="1"/>
  <c r="AE401" i="1"/>
  <c r="AD401" i="1"/>
  <c r="AE400" i="1"/>
  <c r="AD400" i="1"/>
  <c r="AE399" i="1"/>
  <c r="AD399" i="1"/>
  <c r="AE398" i="1"/>
  <c r="AD398" i="1"/>
  <c r="AE397" i="1"/>
  <c r="AD397" i="1"/>
  <c r="AE396" i="1"/>
  <c r="AD396" i="1"/>
  <c r="AE395" i="1"/>
  <c r="AD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E377" i="1"/>
  <c r="AD377" i="1"/>
  <c r="AE376" i="1"/>
  <c r="AD376" i="1"/>
  <c r="AE375" i="1"/>
  <c r="AD375" i="1"/>
  <c r="AE374" i="1"/>
  <c r="AD374" i="1"/>
  <c r="AE373" i="1"/>
  <c r="AD373" i="1"/>
  <c r="AE372" i="1"/>
  <c r="AD372" i="1"/>
  <c r="AE371" i="1"/>
  <c r="AD371" i="1"/>
  <c r="AE370" i="1"/>
  <c r="AD370" i="1"/>
  <c r="AE369" i="1"/>
  <c r="AD369" i="1"/>
  <c r="AE368" i="1"/>
  <c r="AD368" i="1"/>
  <c r="AE367" i="1"/>
  <c r="AD367" i="1"/>
  <c r="AE366" i="1"/>
  <c r="AD366" i="1"/>
  <c r="AE365" i="1"/>
  <c r="AD365" i="1"/>
  <c r="AE364" i="1"/>
  <c r="AD364" i="1"/>
  <c r="AE363" i="1"/>
  <c r="AD363" i="1"/>
  <c r="AE362" i="1"/>
  <c r="AD362" i="1"/>
  <c r="AE361" i="1"/>
  <c r="AD361" i="1"/>
  <c r="AE360" i="1"/>
  <c r="AD360" i="1"/>
  <c r="AE359" i="1"/>
  <c r="AD359" i="1"/>
  <c r="AE358" i="1"/>
  <c r="AD358" i="1"/>
  <c r="AE357" i="1"/>
  <c r="AD357" i="1"/>
  <c r="AE356" i="1"/>
  <c r="AD356" i="1"/>
  <c r="AE355" i="1"/>
  <c r="AD355" i="1"/>
  <c r="AE354" i="1"/>
  <c r="AD354" i="1"/>
  <c r="AE353" i="1"/>
  <c r="AD353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9" i="1"/>
  <c r="AD299" i="1"/>
  <c r="AE298" i="1"/>
  <c r="AD298" i="1"/>
  <c r="AE297" i="1"/>
  <c r="AD297" i="1"/>
  <c r="AE296" i="1"/>
  <c r="AD296" i="1"/>
  <c r="AE295" i="1"/>
  <c r="AD295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</calcChain>
</file>

<file path=xl/sharedStrings.xml><?xml version="1.0" encoding="utf-8"?>
<sst xmlns="http://schemas.openxmlformats.org/spreadsheetml/2006/main" count="1784" uniqueCount="32">
  <si>
    <t>T (K)</t>
  </si>
  <si>
    <t>Phases vol%-LIQUID-10000.0(K/s)</t>
  </si>
  <si>
    <t>(T - TS) / (TL - TS)</t>
  </si>
  <si>
    <t>Density (g/(cm)^3)-TOTAL-10000.0(K/s)</t>
  </si>
  <si>
    <t>Density (kg/(m)^3)</t>
  </si>
  <si>
    <t>Molar volume (cm^3)-TOTAL-10000.0(K/s)</t>
  </si>
  <si>
    <t>Linear expansion (%)-  -10000.0(K/s)</t>
  </si>
  <si>
    <t>Average expansion coeff. (10e-6 1/K)-  -10000.0(K/s)</t>
  </si>
  <si>
    <t>Thermal conductivity (W/(m*K))-TOTAL-10000.0(K/s)</t>
  </si>
  <si>
    <t>Electrical resistivity (10e-6 Ohm*m)-  -10000.0(K/s)</t>
  </si>
  <si>
    <t>Electrical conductivity (10e6 1/(Ohm*m))-  -10000.0(K/s)</t>
  </si>
  <si>
    <t>Young's modulus (GPa)-TOTAL-10000.0(K/s)</t>
  </si>
  <si>
    <t>Bulk modulus (GPa)-TOTAL-10000.0(K/s)</t>
  </si>
  <si>
    <t>Shear modulus(GPa)-TOTAL-10000.0(K/s)</t>
  </si>
  <si>
    <t>Poisson's ratio-TOTAL-10000.0(K/s)</t>
  </si>
  <si>
    <t>Liquid viscosity (mPa s)-  -10000.0(K/s)</t>
  </si>
  <si>
    <t>Total viscosity (mPa s)-  -10000.0(K/s)</t>
  </si>
  <si>
    <t>Surface Tension (mN/m)-  -10000.0(K/s)</t>
  </si>
  <si>
    <t>Enthalpy (J/g)-TOTAL-10000.0(K/s)</t>
  </si>
  <si>
    <t>Enthalpy (J/kg)</t>
  </si>
  <si>
    <t>Specificf enthalpy</t>
  </si>
  <si>
    <t>Specific heat (J/(g K))-TOTAL-10000.0(K/s)</t>
  </si>
  <si>
    <t>Specific heat (J/(Kg K))</t>
  </si>
  <si>
    <t>Latent heat (J/g)-SOLID-10000.0(K/s)</t>
  </si>
  <si>
    <t>Latent heat (J/Kg)</t>
  </si>
  <si>
    <t>Latent heat (J/g)-FERRITE-10000.0(K/s)</t>
  </si>
  <si>
    <t>Latent heat (J/g)-BAINITE_PEARLITE-10000.0(K/s)</t>
  </si>
  <si>
    <t>Latent heat (J/g)-MARTENSITE-10000.0(K/s)</t>
  </si>
  <si>
    <t>u</t>
  </si>
  <si>
    <t>u1 (rho*h)</t>
  </si>
  <si>
    <t>Diffusivity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</si>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</sst>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0"/>
    <numFmt numFmtId="166" formatCode="0.00000E+00"/>
    <numFmt numFmtId="167" formatCode="0.000000E+00"/>
    <numFmt numFmtId="168" formatCode="0.00000000000E+00"/>
    <numFmt numFmtId="174" formatCode="0.0000000000E+00"/>
  </numFmts>
  <fonts count="2">
    <font>
      <sz val="11"/>
      <color theme="1"/>
      <name val="Calibri"/>
      <scheme val="minor"/>
    </font>
    <font>
      <sz val="11"/>
      <color rgb="FF00B0F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2" fontId="1" fillId="2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ill="1"/>
    <xf numFmtId="0" fontId="1" fillId="3" borderId="0" xfId="0" applyFont="1" applyFill="1"/>
    <xf numFmtId="164" fontId="1" fillId="4" borderId="0" xfId="0" applyNumberFormat="1" applyFont="1" applyFill="1"/>
    <xf numFmtId="164" fontId="0" fillId="0" borderId="1" xfId="0" applyNumberFormat="1" applyBorder="1"/>
    <xf numFmtId="164" fontId="1" fillId="0" borderId="1" xfId="0" applyNumberFormat="1" applyFont="1" applyBorder="1"/>
    <xf numFmtId="2" fontId="1" fillId="4" borderId="1" xfId="0" applyNumberFormat="1" applyFont="1" applyFill="1" applyBorder="1"/>
    <xf numFmtId="0" fontId="0" fillId="4" borderId="1" xfId="0" applyFill="1" applyBorder="1"/>
    <xf numFmtId="164" fontId="1" fillId="4" borderId="1" xfId="0" applyNumberFormat="1" applyFont="1" applyFill="1" applyBorder="1"/>
    <xf numFmtId="164" fontId="0" fillId="4" borderId="1" xfId="0" applyNumberFormat="1" applyFill="1" applyBorder="1"/>
    <xf numFmtId="3" fontId="0" fillId="4" borderId="1" xfId="0" applyNumberFormat="1" applyFill="1" applyBorder="1"/>
    <xf numFmtId="2" fontId="0" fillId="4" borderId="1" xfId="0" applyNumberFormat="1" applyFill="1" applyBorder="1"/>
    <xf numFmtId="43" fontId="0" fillId="0" borderId="0" xfId="0" applyNumberFormat="1"/>
    <xf numFmtId="43" fontId="0" fillId="2" borderId="0" xfId="0" applyNumberFormat="1" applyFill="1"/>
    <xf numFmtId="43" fontId="0" fillId="4" borderId="1" xfId="0" applyNumberFormat="1" applyFill="1" applyBorder="1"/>
    <xf numFmtId="164" fontId="1" fillId="5" borderId="3" xfId="0" applyNumberFormat="1" applyFont="1" applyFill="1" applyBorder="1"/>
    <xf numFmtId="164" fontId="1" fillId="2" borderId="3" xfId="0" applyNumberFormat="1" applyFont="1" applyFill="1" applyBorder="1"/>
    <xf numFmtId="164" fontId="1" fillId="0" borderId="3" xfId="0" applyNumberFormat="1" applyFont="1" applyBorder="1"/>
    <xf numFmtId="164" fontId="1" fillId="4" borderId="3" xfId="0" applyNumberFormat="1" applyFont="1" applyFill="1" applyBorder="1"/>
    <xf numFmtId="0" fontId="0" fillId="0" borderId="1" xfId="0" applyBorder="1"/>
    <xf numFmtId="164" fontId="0" fillId="2" borderId="1" xfId="0" applyNumberFormat="1" applyFill="1" applyBorder="1"/>
    <xf numFmtId="164" fontId="0" fillId="4" borderId="2" xfId="0" applyNumberFormat="1" applyFill="1" applyBorder="1"/>
    <xf numFmtId="0" fontId="0" fillId="4" borderId="3" xfId="0" applyFill="1" applyBorder="1"/>
    <xf numFmtId="168" fontId="0" fillId="0" borderId="0" xfId="0" applyNumberFormat="1"/>
    <xf numFmtId="166" fontId="0" fillId="4" borderId="1" xfId="0" applyNumberFormat="1" applyFill="1" applyBorder="1"/>
    <xf numFmtId="167" fontId="0" fillId="4" borderId="1" xfId="0" applyNumberFormat="1" applyFill="1" applyBorder="1"/>
    <xf numFmtId="164" fontId="0" fillId="0" borderId="4" xfId="0" applyNumberFormat="1" applyBorder="1"/>
    <xf numFmtId="168" fontId="0" fillId="4" borderId="1" xfId="0" applyNumberFormat="1" applyFill="1" applyBorder="1"/>
    <xf numFmtId="168" fontId="0" fillId="0" borderId="1" xfId="0" applyNumberFormat="1" applyBorder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62"/>
  <sheetViews>
    <sheetView tabSelected="1" workbookViewId="0">
      <pane xSplit="1" ySplit="1" topLeftCell="W241" activePane="bottomRight" state="frozen"/>
      <selection pane="bottomRight" activeCell="AE1" sqref="AE1:AE1048576"/>
      <selection pane="bottomLeft"/>
      <selection pane="topRight"/>
    </sheetView>
  </sheetViews>
  <sheetFormatPr defaultColWidth="9.140625" defaultRowHeight="15" customHeight="1"/>
  <cols>
    <col min="1" max="1" width="9.7109375" style="1" customWidth="1"/>
    <col min="2" max="2" width="32.5703125" customWidth="1"/>
    <col min="3" max="3" width="32.5703125" style="19" customWidth="1"/>
    <col min="4" max="4" width="33.42578125" style="2" bestFit="1" customWidth="1"/>
    <col min="5" max="5" width="33.42578125" style="2" customWidth="1"/>
    <col min="6" max="6" width="36" bestFit="1" customWidth="1"/>
    <col min="7" max="7" width="30.5703125" bestFit="1" customWidth="1"/>
    <col min="8" max="8" width="44" bestFit="1" customWidth="1"/>
    <col min="9" max="9" width="45.140625" style="2" bestFit="1" customWidth="1"/>
    <col min="10" max="10" width="42.85546875" bestFit="1"/>
    <col min="11" max="11" width="47.7109375" bestFit="1"/>
    <col min="12" max="12" width="37.5703125" bestFit="1"/>
    <col min="13" max="13" width="34.5703125" bestFit="1"/>
    <col min="14" max="14" width="35.28515625" bestFit="1"/>
    <col min="15" max="15" width="30.28515625" bestFit="1"/>
    <col min="16" max="16" width="32.85546875" style="2" bestFit="1"/>
    <col min="17" max="17" width="32" style="2" bestFit="1" customWidth="1"/>
    <col min="18" max="18" width="33.85546875" bestFit="1" customWidth="1"/>
    <col min="19" max="19" width="29.5703125" bestFit="1" customWidth="1"/>
    <col min="20" max="21" width="29.5703125" customWidth="1"/>
    <col min="22" max="22" width="44" style="2" customWidth="1"/>
    <col min="23" max="23" width="35.28515625" style="2" customWidth="1"/>
    <col min="24" max="24" width="31.42578125" style="2" bestFit="1" customWidth="1"/>
    <col min="25" max="25" width="31.42578125" style="2" customWidth="1"/>
    <col min="26" max="26" width="33.140625" bestFit="1" customWidth="1"/>
    <col min="27" max="27" width="41.85546875" bestFit="1"/>
    <col min="28" max="28" width="37.28515625" bestFit="1"/>
    <col min="29" max="29" width="19.7109375" bestFit="1" customWidth="1"/>
    <col min="30" max="30" width="19.5703125" style="30" customWidth="1"/>
    <col min="31" max="31" width="13.28515625" bestFit="1" customWidth="1"/>
  </cols>
  <sheetData>
    <row r="1" spans="1:31">
      <c r="A1" s="1" t="s">
        <v>0</v>
      </c>
      <c r="B1" t="s">
        <v>1</v>
      </c>
      <c r="C1" s="19" t="s">
        <v>2</v>
      </c>
      <c r="D1" s="2" t="s">
        <v>3</v>
      </c>
      <c r="E1" s="9" t="s">
        <v>4</v>
      </c>
      <c r="F1" t="s">
        <v>5</v>
      </c>
      <c r="G1" t="s">
        <v>6</v>
      </c>
      <c r="H1" t="s">
        <v>7</v>
      </c>
      <c r="I1" s="9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9" t="s">
        <v>22</v>
      </c>
      <c r="X1" s="2" t="s">
        <v>23</v>
      </c>
      <c r="Y1" s="9" t="s">
        <v>24</v>
      </c>
      <c r="Z1" t="s">
        <v>25</v>
      </c>
      <c r="AA1" t="s">
        <v>26</v>
      </c>
      <c r="AB1" t="s">
        <v>27</v>
      </c>
      <c r="AC1" t="s">
        <v>28</v>
      </c>
      <c r="AD1" s="30" t="s">
        <v>29</v>
      </c>
      <c r="AE1" t="s">
        <v>30</v>
      </c>
    </row>
    <row r="2" spans="1:31">
      <c r="A2" s="1">
        <v>3000</v>
      </c>
      <c r="B2">
        <v>100</v>
      </c>
      <c r="D2" s="3">
        <v>5.9243600000000001</v>
      </c>
      <c r="E2" s="3">
        <f>D2*1000</f>
        <v>5924.36</v>
      </c>
      <c r="F2" s="4">
        <v>9.2568000000000001</v>
      </c>
      <c r="G2" s="4">
        <v>0</v>
      </c>
      <c r="H2" s="4" t="s">
        <v>31</v>
      </c>
      <c r="I2" s="3">
        <v>50.564190000000004</v>
      </c>
      <c r="J2" s="4">
        <v>1.7205900000000001</v>
      </c>
      <c r="K2" s="4">
        <v>0.58120000000000005</v>
      </c>
      <c r="L2" s="4">
        <v>0</v>
      </c>
      <c r="M2" s="4">
        <v>59.592680000000001</v>
      </c>
      <c r="N2" s="4">
        <v>0</v>
      </c>
      <c r="O2" s="4">
        <v>0.49812000000000001</v>
      </c>
      <c r="P2" s="3">
        <v>1.9564699999999999</v>
      </c>
      <c r="Q2" s="3">
        <v>1.9564699999999999</v>
      </c>
      <c r="R2" s="4">
        <v>1275.6973599999999</v>
      </c>
      <c r="S2" s="4">
        <v>2246.4380000000001</v>
      </c>
      <c r="T2" s="4">
        <f>S2*1000</f>
        <v>2246438</v>
      </c>
      <c r="U2" s="4">
        <f>U3 + W2*(A2-A3) + (Y2-Y3)</f>
        <v>2488326.15</v>
      </c>
      <c r="V2" s="3">
        <v>0.84499999999999997</v>
      </c>
      <c r="W2" s="3">
        <f>V2*1000</f>
        <v>845</v>
      </c>
      <c r="X2" s="3">
        <v>0</v>
      </c>
      <c r="Y2" s="3">
        <f t="shared" ref="Y2:Y65" si="0">171401</f>
        <v>171401</v>
      </c>
      <c r="Z2" s="4" t="s">
        <v>31</v>
      </c>
      <c r="AA2" s="4" t="s">
        <v>31</v>
      </c>
      <c r="AB2" s="4" t="s">
        <v>31</v>
      </c>
      <c r="AC2" s="36">
        <f>E2*U2</f>
        <v>14741739910.013998</v>
      </c>
      <c r="AD2" s="30">
        <f>E2*S2*1000</f>
        <v>13308707429.679998</v>
      </c>
      <c r="AE2">
        <f>I2/(E2*W2)</f>
        <v>1.0100547250084207E-5</v>
      </c>
    </row>
    <row r="3" spans="1:31">
      <c r="A3" s="1">
        <v>2995</v>
      </c>
      <c r="B3">
        <v>100</v>
      </c>
      <c r="D3" s="3">
        <v>5.9290500000000002</v>
      </c>
      <c r="E3" s="3">
        <f t="shared" ref="E3:E66" si="1">D3*1000</f>
        <v>5929.05</v>
      </c>
      <c r="F3" s="4">
        <v>9.2494700000000005</v>
      </c>
      <c r="G3" s="4">
        <v>-2.64146E-2</v>
      </c>
      <c r="H3" s="4">
        <v>52.82911</v>
      </c>
      <c r="I3" s="3">
        <v>50.488059999999997</v>
      </c>
      <c r="J3" s="4">
        <v>1.7194199999999999</v>
      </c>
      <c r="K3" s="4">
        <v>0.58159000000000005</v>
      </c>
      <c r="L3" s="4">
        <v>0</v>
      </c>
      <c r="M3" s="4">
        <v>59.780349999999999</v>
      </c>
      <c r="N3" s="4">
        <v>0</v>
      </c>
      <c r="O3" s="4">
        <v>0.49812000000000001</v>
      </c>
      <c r="P3" s="3">
        <v>1.96241</v>
      </c>
      <c r="Q3" s="3">
        <v>1.96241</v>
      </c>
      <c r="R3" s="4">
        <v>1277.88606</v>
      </c>
      <c r="S3" s="4">
        <v>2242.2130000000002</v>
      </c>
      <c r="T3" s="4">
        <f t="shared" ref="T3:T66" si="2">S3*1000</f>
        <v>2242213</v>
      </c>
      <c r="U3" s="4">
        <f>U4 + W3*(A3-A4) + (Y3-Y4)</f>
        <v>2484101.15</v>
      </c>
      <c r="V3" s="3">
        <v>0.84499999999999997</v>
      </c>
      <c r="W3" s="3">
        <f t="shared" ref="W3:W66" si="3">V3*1000</f>
        <v>845</v>
      </c>
      <c r="X3" s="3">
        <v>0</v>
      </c>
      <c r="Y3" s="3">
        <f t="shared" si="0"/>
        <v>171401</v>
      </c>
      <c r="Z3" s="4" t="s">
        <v>31</v>
      </c>
      <c r="AA3" s="4" t="s">
        <v>31</v>
      </c>
      <c r="AB3" s="4" t="s">
        <v>31</v>
      </c>
      <c r="AC3" s="36">
        <f>E3*U3</f>
        <v>14728359923.407499</v>
      </c>
      <c r="AD3" s="30">
        <f>E3*S3*1000</f>
        <v>13294192987.650002</v>
      </c>
      <c r="AE3">
        <f>I3/(E3*W3)</f>
        <v>1.0077362044838997E-5</v>
      </c>
    </row>
    <row r="4" spans="1:31">
      <c r="A4" s="1">
        <v>2990</v>
      </c>
      <c r="B4">
        <v>100</v>
      </c>
      <c r="D4" s="3">
        <v>5.9337499999999999</v>
      </c>
      <c r="E4" s="3">
        <f t="shared" si="1"/>
        <v>5933.75</v>
      </c>
      <c r="F4" s="4">
        <v>9.2421500000000005</v>
      </c>
      <c r="G4" s="4">
        <v>-5.27848E-2</v>
      </c>
      <c r="H4" s="4">
        <v>52.784840000000003</v>
      </c>
      <c r="I4" s="3">
        <v>50.411929999999998</v>
      </c>
      <c r="J4" s="4">
        <v>1.7182500000000001</v>
      </c>
      <c r="K4" s="4">
        <v>0.58199000000000001</v>
      </c>
      <c r="L4" s="4">
        <v>0</v>
      </c>
      <c r="M4" s="4">
        <v>59.968020000000003</v>
      </c>
      <c r="N4" s="4">
        <v>0</v>
      </c>
      <c r="O4" s="4">
        <v>0.49812000000000001</v>
      </c>
      <c r="P4" s="3">
        <v>1.9683900000000001</v>
      </c>
      <c r="Q4" s="3">
        <v>1.9683900000000001</v>
      </c>
      <c r="R4" s="4">
        <v>1280.0744400000001</v>
      </c>
      <c r="S4" s="4">
        <v>2237.9879999999998</v>
      </c>
      <c r="T4" s="4">
        <f t="shared" si="2"/>
        <v>2237988</v>
      </c>
      <c r="U4" s="4">
        <f>U5 + W4*(A4-A5) + (Y4-Y5)</f>
        <v>2479876.15</v>
      </c>
      <c r="V4" s="3">
        <v>0.84499999999999997</v>
      </c>
      <c r="W4" s="3">
        <f t="shared" si="3"/>
        <v>845</v>
      </c>
      <c r="X4" s="3">
        <v>0</v>
      </c>
      <c r="Y4" s="3">
        <f t="shared" si="0"/>
        <v>171401</v>
      </c>
      <c r="Z4" s="4" t="s">
        <v>31</v>
      </c>
      <c r="AA4" s="4" t="s">
        <v>31</v>
      </c>
      <c r="AB4" s="4" t="s">
        <v>31</v>
      </c>
      <c r="AC4" s="36">
        <f>E4*U4</f>
        <v>14714965105.0625</v>
      </c>
      <c r="AD4" s="30">
        <f>E4*S4*1000</f>
        <v>13279661294.999998</v>
      </c>
      <c r="AE4">
        <f>I4/(E4*W4)</f>
        <v>1.0054196546432938E-5</v>
      </c>
    </row>
    <row r="5" spans="1:31">
      <c r="A5" s="1">
        <v>2985</v>
      </c>
      <c r="B5">
        <v>100</v>
      </c>
      <c r="D5" s="3">
        <v>5.9384499999999996</v>
      </c>
      <c r="E5" s="3">
        <f t="shared" si="1"/>
        <v>5938.45</v>
      </c>
      <c r="F5" s="4">
        <v>9.2348400000000002</v>
      </c>
      <c r="G5" s="4">
        <v>-7.9110899999999998E-2</v>
      </c>
      <c r="H5" s="4">
        <v>52.740580000000001</v>
      </c>
      <c r="I5" s="3">
        <v>50.335799999999999</v>
      </c>
      <c r="J5" s="4">
        <v>1.7170799999999999</v>
      </c>
      <c r="K5" s="4">
        <v>0.58238000000000001</v>
      </c>
      <c r="L5" s="4">
        <v>0</v>
      </c>
      <c r="M5" s="4">
        <v>60.15569</v>
      </c>
      <c r="N5" s="4">
        <v>0</v>
      </c>
      <c r="O5" s="4">
        <v>0.49812000000000001</v>
      </c>
      <c r="P5" s="3">
        <v>1.97441</v>
      </c>
      <c r="Q5" s="3">
        <v>1.97441</v>
      </c>
      <c r="R5" s="4">
        <v>1282.26251</v>
      </c>
      <c r="S5" s="4">
        <v>2233.7629999999999</v>
      </c>
      <c r="T5" s="4">
        <f t="shared" si="2"/>
        <v>2233763</v>
      </c>
      <c r="U5" s="4">
        <f>U6 + W5*(A5-A6) + (Y5-Y6)</f>
        <v>2475651.15</v>
      </c>
      <c r="V5" s="3">
        <v>0.84499999999999997</v>
      </c>
      <c r="W5" s="3">
        <f t="shared" si="3"/>
        <v>845</v>
      </c>
      <c r="X5" s="3">
        <v>0</v>
      </c>
      <c r="Y5" s="3">
        <f t="shared" si="0"/>
        <v>171401</v>
      </c>
      <c r="Z5" s="4" t="s">
        <v>31</v>
      </c>
      <c r="AA5" s="4" t="s">
        <v>31</v>
      </c>
      <c r="AB5" s="4" t="s">
        <v>31</v>
      </c>
      <c r="AC5" s="36">
        <f>E5*U5</f>
        <v>14701530571.717499</v>
      </c>
      <c r="AD5" s="30">
        <f>E5*S5*1000</f>
        <v>13265089887.349998</v>
      </c>
      <c r="AE5">
        <f>I5/(E5*W5)</f>
        <v>1.0031067716801561E-5</v>
      </c>
    </row>
    <row r="6" spans="1:31">
      <c r="A6" s="1">
        <v>2980</v>
      </c>
      <c r="B6">
        <v>100</v>
      </c>
      <c r="D6" s="3">
        <v>5.9431500000000002</v>
      </c>
      <c r="E6" s="3">
        <f t="shared" si="1"/>
        <v>5943.1500000000005</v>
      </c>
      <c r="F6" s="4">
        <v>9.2275399999999994</v>
      </c>
      <c r="G6" s="4">
        <v>-0.10539</v>
      </c>
      <c r="H6" s="4">
        <v>52.69632</v>
      </c>
      <c r="I6" s="3">
        <v>50.259659999999997</v>
      </c>
      <c r="J6" s="4">
        <v>1.71591</v>
      </c>
      <c r="K6" s="4">
        <v>0.58277999999999996</v>
      </c>
      <c r="L6" s="4">
        <v>0</v>
      </c>
      <c r="M6" s="4">
        <v>60.343359999999997</v>
      </c>
      <c r="N6" s="4">
        <v>0</v>
      </c>
      <c r="O6" s="4">
        <v>0.49812000000000001</v>
      </c>
      <c r="P6" s="3">
        <v>1.9804600000000001</v>
      </c>
      <c r="Q6" s="3">
        <v>1.9804600000000001</v>
      </c>
      <c r="R6" s="4">
        <v>1284.4502600000001</v>
      </c>
      <c r="S6" s="4">
        <v>2229.538</v>
      </c>
      <c r="T6" s="4">
        <f t="shared" si="2"/>
        <v>2229538</v>
      </c>
      <c r="U6" s="4">
        <f>U7 + W6*(A6-A7) + (Y6-Y7)</f>
        <v>2471426.15</v>
      </c>
      <c r="V6" s="3">
        <v>0.84499999999999997</v>
      </c>
      <c r="W6" s="3">
        <f t="shared" si="3"/>
        <v>845</v>
      </c>
      <c r="X6" s="3">
        <v>0</v>
      </c>
      <c r="Y6" s="3">
        <f t="shared" si="0"/>
        <v>171401</v>
      </c>
      <c r="Z6" s="4" t="s">
        <v>31</v>
      </c>
      <c r="AA6" s="4" t="s">
        <v>31</v>
      </c>
      <c r="AB6" s="4" t="s">
        <v>31</v>
      </c>
      <c r="AC6" s="36">
        <f>E6*U6</f>
        <v>14688056323.372501</v>
      </c>
      <c r="AD6" s="30">
        <f>E6*S6*1000</f>
        <v>13250478764.700001</v>
      </c>
      <c r="AE6">
        <f>I6/(E6*W6)</f>
        <v>1.0007973477695245E-5</v>
      </c>
    </row>
    <row r="7" spans="1:31">
      <c r="A7" s="1">
        <v>2975</v>
      </c>
      <c r="B7">
        <v>100</v>
      </c>
      <c r="D7" s="3">
        <v>5.9478400000000002</v>
      </c>
      <c r="E7" s="3">
        <f t="shared" si="1"/>
        <v>5947.84</v>
      </c>
      <c r="F7" s="4">
        <v>9.2202500000000001</v>
      </c>
      <c r="G7" s="4">
        <v>-0.13163</v>
      </c>
      <c r="H7" s="4">
        <v>52.652050000000003</v>
      </c>
      <c r="I7" s="3">
        <v>50.183529999999998</v>
      </c>
      <c r="J7" s="4">
        <v>1.7147399999999999</v>
      </c>
      <c r="K7" s="4">
        <v>0.58318000000000003</v>
      </c>
      <c r="L7" s="4">
        <v>0</v>
      </c>
      <c r="M7" s="4">
        <v>60.531030000000001</v>
      </c>
      <c r="N7" s="4">
        <v>0</v>
      </c>
      <c r="O7" s="4">
        <v>0.49812000000000001</v>
      </c>
      <c r="P7" s="3">
        <v>1.9865600000000001</v>
      </c>
      <c r="Q7" s="3">
        <v>1.9865600000000001</v>
      </c>
      <c r="R7" s="4">
        <v>1286.63769</v>
      </c>
      <c r="S7" s="4">
        <v>2225.3130000000001</v>
      </c>
      <c r="T7" s="4">
        <f t="shared" si="2"/>
        <v>2225313</v>
      </c>
      <c r="U7" s="4">
        <f>U8 + W7*(A7-A8) + (Y7-Y8)</f>
        <v>2467201.15</v>
      </c>
      <c r="V7" s="3">
        <v>0.84499999999999997</v>
      </c>
      <c r="W7" s="3">
        <f t="shared" si="3"/>
        <v>845</v>
      </c>
      <c r="X7" s="3">
        <v>0</v>
      </c>
      <c r="Y7" s="3">
        <f t="shared" si="0"/>
        <v>171401</v>
      </c>
      <c r="Z7" s="4" t="s">
        <v>31</v>
      </c>
      <c r="AA7" s="4" t="s">
        <v>31</v>
      </c>
      <c r="AB7" s="4" t="s">
        <v>31</v>
      </c>
      <c r="AC7" s="36">
        <f>E7*U7</f>
        <v>14674517688.016001</v>
      </c>
      <c r="AD7" s="30">
        <f>E7*S7*1000</f>
        <v>13235805673.920002</v>
      </c>
      <c r="AE7">
        <f>I7/(E7*W7)</f>
        <v>9.9849345139425885E-6</v>
      </c>
    </row>
    <row r="8" spans="1:31">
      <c r="A8" s="1">
        <v>2970</v>
      </c>
      <c r="B8">
        <v>100</v>
      </c>
      <c r="D8" s="3">
        <v>5.9525399999999999</v>
      </c>
      <c r="E8" s="3">
        <f t="shared" si="1"/>
        <v>5952.54</v>
      </c>
      <c r="F8" s="4">
        <v>9.2129799999999999</v>
      </c>
      <c r="G8" s="4">
        <v>-0.15781999999999999</v>
      </c>
      <c r="H8" s="4">
        <v>52.607790000000001</v>
      </c>
      <c r="I8" s="3">
        <v>50.107399999999998</v>
      </c>
      <c r="J8" s="4">
        <v>1.71357</v>
      </c>
      <c r="K8" s="4">
        <v>0.58357999999999999</v>
      </c>
      <c r="L8" s="4">
        <v>0</v>
      </c>
      <c r="M8" s="4">
        <v>60.718699999999998</v>
      </c>
      <c r="N8" s="4">
        <v>0</v>
      </c>
      <c r="O8" s="4">
        <v>0.49812000000000001</v>
      </c>
      <c r="P8" s="3">
        <v>1.9926900000000001</v>
      </c>
      <c r="Q8" s="3">
        <v>1.9926900000000001</v>
      </c>
      <c r="R8" s="4">
        <v>1288.8248000000001</v>
      </c>
      <c r="S8" s="4">
        <v>2221.0880000000002</v>
      </c>
      <c r="T8" s="4">
        <f t="shared" si="2"/>
        <v>2221088</v>
      </c>
      <c r="U8" s="4">
        <f>U9 + W8*(A8-A9) + (Y8-Y9)</f>
        <v>2462976.15</v>
      </c>
      <c r="V8" s="3">
        <v>0.84499999999999997</v>
      </c>
      <c r="W8" s="3">
        <f t="shared" si="3"/>
        <v>845</v>
      </c>
      <c r="X8" s="3">
        <v>0</v>
      </c>
      <c r="Y8" s="3">
        <f t="shared" si="0"/>
        <v>171401</v>
      </c>
      <c r="Z8" s="4" t="s">
        <v>31</v>
      </c>
      <c r="AA8" s="4" t="s">
        <v>31</v>
      </c>
      <c r="AB8" s="4" t="s">
        <v>31</v>
      </c>
      <c r="AC8" s="36">
        <f>E8*U8</f>
        <v>14660964051.921</v>
      </c>
      <c r="AD8" s="30">
        <f>E8*S8*1000</f>
        <v>13221115163.52</v>
      </c>
      <c r="AE8">
        <f>I8/(E8*W8)</f>
        <v>9.9619151194031578E-6</v>
      </c>
    </row>
    <row r="9" spans="1:31">
      <c r="A9" s="1">
        <v>2965</v>
      </c>
      <c r="B9">
        <v>100</v>
      </c>
      <c r="D9" s="3">
        <v>5.95723</v>
      </c>
      <c r="E9" s="3">
        <f t="shared" si="1"/>
        <v>5957.2300000000005</v>
      </c>
      <c r="F9" s="4">
        <v>9.2057099999999998</v>
      </c>
      <c r="G9" s="4">
        <v>-0.18396999999999999</v>
      </c>
      <c r="H9" s="4">
        <v>52.563519999999997</v>
      </c>
      <c r="I9" s="3">
        <v>50.031260000000003</v>
      </c>
      <c r="J9" s="4">
        <v>1.7123999999999999</v>
      </c>
      <c r="K9" s="4">
        <v>0.58396999999999999</v>
      </c>
      <c r="L9" s="4">
        <v>0</v>
      </c>
      <c r="M9" s="4">
        <v>60.906359999999999</v>
      </c>
      <c r="N9" s="4">
        <v>0</v>
      </c>
      <c r="O9" s="4">
        <v>0.49812000000000001</v>
      </c>
      <c r="P9" s="3">
        <v>1.9988600000000001</v>
      </c>
      <c r="Q9" s="3">
        <v>1.9988600000000001</v>
      </c>
      <c r="R9" s="4">
        <v>1291.0115800000001</v>
      </c>
      <c r="S9" s="4">
        <v>2216.8629999999998</v>
      </c>
      <c r="T9" s="4">
        <f t="shared" si="2"/>
        <v>2216863</v>
      </c>
      <c r="U9" s="4">
        <f>U10 + W9*(A9-A10) + (Y9-Y10)</f>
        <v>2458751.15</v>
      </c>
      <c r="V9" s="3">
        <v>0.84499999999999997</v>
      </c>
      <c r="W9" s="3">
        <f t="shared" si="3"/>
        <v>845</v>
      </c>
      <c r="X9" s="3">
        <v>0</v>
      </c>
      <c r="Y9" s="3">
        <f t="shared" si="0"/>
        <v>171401</v>
      </c>
      <c r="Z9" s="4" t="s">
        <v>31</v>
      </c>
      <c r="AA9" s="4" t="s">
        <v>31</v>
      </c>
      <c r="AB9" s="4" t="s">
        <v>31</v>
      </c>
      <c r="AC9" s="36">
        <f>E9*U9</f>
        <v>14647346113.314501</v>
      </c>
      <c r="AD9" s="30">
        <f>E9*S9*1000</f>
        <v>13206362769.49</v>
      </c>
      <c r="AE9">
        <f>I9/(E9*W9)</f>
        <v>9.9389467447079145E-6</v>
      </c>
    </row>
    <row r="10" spans="1:31">
      <c r="A10" s="1">
        <v>2960</v>
      </c>
      <c r="B10">
        <v>100</v>
      </c>
      <c r="D10" s="3">
        <v>5.9619299999999997</v>
      </c>
      <c r="E10" s="3">
        <f t="shared" si="1"/>
        <v>5961.9299999999994</v>
      </c>
      <c r="F10" s="4">
        <v>9.1984700000000004</v>
      </c>
      <c r="G10" s="4">
        <v>-0.21007999999999999</v>
      </c>
      <c r="H10" s="4">
        <v>52.519260000000003</v>
      </c>
      <c r="I10" s="3">
        <v>49.955129999999997</v>
      </c>
      <c r="J10" s="4">
        <v>1.71123</v>
      </c>
      <c r="K10" s="4">
        <v>0.58436999999999995</v>
      </c>
      <c r="L10" s="4">
        <v>0</v>
      </c>
      <c r="M10" s="4">
        <v>61.094029999999997</v>
      </c>
      <c r="N10" s="4">
        <v>0</v>
      </c>
      <c r="O10" s="4">
        <v>0.49812000000000001</v>
      </c>
      <c r="P10" s="3">
        <v>2.00508</v>
      </c>
      <c r="Q10" s="3">
        <v>2.00508</v>
      </c>
      <c r="R10" s="4">
        <v>1293.19803</v>
      </c>
      <c r="S10" s="4">
        <v>2212.6379999999999</v>
      </c>
      <c r="T10" s="4">
        <f t="shared" si="2"/>
        <v>2212638</v>
      </c>
      <c r="U10" s="4">
        <f>U11 + W10*(A10-A11) + (Y10-Y11)</f>
        <v>2454526.15</v>
      </c>
      <c r="V10" s="3">
        <v>0.84499999999999997</v>
      </c>
      <c r="W10" s="3">
        <f t="shared" si="3"/>
        <v>845</v>
      </c>
      <c r="X10" s="3">
        <v>0</v>
      </c>
      <c r="Y10" s="3">
        <f t="shared" si="0"/>
        <v>171401</v>
      </c>
      <c r="Z10" s="4" t="s">
        <v>31</v>
      </c>
      <c r="AA10" s="4" t="s">
        <v>31</v>
      </c>
      <c r="AB10" s="4" t="s">
        <v>31</v>
      </c>
      <c r="AC10" s="36">
        <f>E10*U10</f>
        <v>14633713089.469498</v>
      </c>
      <c r="AD10" s="30">
        <f>E10*S10*1000</f>
        <v>13191592871.339996</v>
      </c>
      <c r="AE10">
        <f>I10/(E10*W10)</f>
        <v>9.9159998593442258E-6</v>
      </c>
    </row>
    <row r="11" spans="1:31">
      <c r="A11" s="1">
        <v>2955</v>
      </c>
      <c r="B11">
        <v>100</v>
      </c>
      <c r="D11" s="3">
        <v>5.9666199999999998</v>
      </c>
      <c r="E11" s="3">
        <f t="shared" si="1"/>
        <v>5966.62</v>
      </c>
      <c r="F11" s="4">
        <v>9.1912299999999991</v>
      </c>
      <c r="G11" s="4">
        <v>-0.23613999999999999</v>
      </c>
      <c r="H11" s="4">
        <v>52.474989999999998</v>
      </c>
      <c r="I11" s="3">
        <v>49.878999999999998</v>
      </c>
      <c r="J11" s="4">
        <v>1.7100599999999999</v>
      </c>
      <c r="K11" s="4">
        <v>0.58477000000000001</v>
      </c>
      <c r="L11" s="4">
        <v>0</v>
      </c>
      <c r="M11" s="4">
        <v>61.281700000000001</v>
      </c>
      <c r="N11" s="4">
        <v>0</v>
      </c>
      <c r="O11" s="4">
        <v>0.49812000000000001</v>
      </c>
      <c r="P11" s="3">
        <v>2.0113300000000001</v>
      </c>
      <c r="Q11" s="3">
        <v>2.0113300000000001</v>
      </c>
      <c r="R11" s="4">
        <v>1295.3841399999999</v>
      </c>
      <c r="S11" s="4">
        <v>2208.413</v>
      </c>
      <c r="T11" s="4">
        <f t="shared" si="2"/>
        <v>2208413</v>
      </c>
      <c r="U11" s="4">
        <f>U12 + W11*(A11-A12) + (Y11-Y12)</f>
        <v>2450301.15</v>
      </c>
      <c r="V11" s="3">
        <v>0.84499999999999997</v>
      </c>
      <c r="W11" s="3">
        <f t="shared" si="3"/>
        <v>845</v>
      </c>
      <c r="X11" s="3">
        <v>0</v>
      </c>
      <c r="Y11" s="3">
        <f t="shared" si="0"/>
        <v>171401</v>
      </c>
      <c r="Z11" s="4" t="s">
        <v>31</v>
      </c>
      <c r="AA11" s="4" t="s">
        <v>31</v>
      </c>
      <c r="AB11" s="4" t="s">
        <v>31</v>
      </c>
      <c r="AC11" s="36">
        <f>E11*U11</f>
        <v>14620015847.612999</v>
      </c>
      <c r="AD11" s="30">
        <f>E11*S11*1000</f>
        <v>13176761174.059999</v>
      </c>
      <c r="AE11">
        <f>I11/(E11*W11)</f>
        <v>9.893105705887738E-6</v>
      </c>
    </row>
    <row r="12" spans="1:31">
      <c r="A12" s="1">
        <v>2950</v>
      </c>
      <c r="B12">
        <v>100</v>
      </c>
      <c r="D12" s="3">
        <v>5.9713200000000004</v>
      </c>
      <c r="E12" s="3">
        <f t="shared" si="1"/>
        <v>5971.3200000000006</v>
      </c>
      <c r="F12" s="4">
        <v>9.1839999999999993</v>
      </c>
      <c r="G12" s="4">
        <v>-0.26214999999999999</v>
      </c>
      <c r="H12" s="4">
        <v>52.430729999999997</v>
      </c>
      <c r="I12" s="3">
        <v>49.802860000000003</v>
      </c>
      <c r="J12" s="4">
        <v>1.70889</v>
      </c>
      <c r="K12" s="4">
        <v>0.58518000000000003</v>
      </c>
      <c r="L12" s="4">
        <v>0</v>
      </c>
      <c r="M12" s="4">
        <v>61.469369999999998</v>
      </c>
      <c r="N12" s="4">
        <v>0</v>
      </c>
      <c r="O12" s="4">
        <v>0.49812000000000001</v>
      </c>
      <c r="P12" s="3">
        <v>2.01762</v>
      </c>
      <c r="Q12" s="3">
        <v>2.01762</v>
      </c>
      <c r="R12" s="4">
        <v>1298.4467299999999</v>
      </c>
      <c r="S12" s="4">
        <v>2204.1880000000001</v>
      </c>
      <c r="T12" s="4">
        <f t="shared" si="2"/>
        <v>2204188</v>
      </c>
      <c r="U12" s="4">
        <f>U13 + W12*(A12-A13) + (Y12-Y13)</f>
        <v>2446076.15</v>
      </c>
      <c r="V12" s="3">
        <v>0.84499999999999997</v>
      </c>
      <c r="W12" s="3">
        <f t="shared" si="3"/>
        <v>845</v>
      </c>
      <c r="X12" s="3">
        <v>0</v>
      </c>
      <c r="Y12" s="3">
        <f t="shared" si="0"/>
        <v>171401</v>
      </c>
      <c r="Z12" s="4" t="s">
        <v>31</v>
      </c>
      <c r="AA12" s="4" t="s">
        <v>31</v>
      </c>
      <c r="AB12" s="4" t="s">
        <v>31</v>
      </c>
      <c r="AC12" s="36">
        <f>E12*U12</f>
        <v>14606303436.018002</v>
      </c>
      <c r="AD12" s="30">
        <f>E12*S12*1000</f>
        <v>13161911888.160002</v>
      </c>
      <c r="AE12">
        <f>I12/(E12*W12)</f>
        <v>9.8702290043052738E-6</v>
      </c>
    </row>
    <row r="13" spans="1:31">
      <c r="A13" s="1">
        <v>2945</v>
      </c>
      <c r="B13">
        <v>100</v>
      </c>
      <c r="D13" s="3">
        <v>5.9760099999999996</v>
      </c>
      <c r="E13" s="3">
        <f t="shared" si="1"/>
        <v>5976.0099999999993</v>
      </c>
      <c r="F13" s="4">
        <v>9.1767900000000004</v>
      </c>
      <c r="G13" s="4">
        <v>-0.28813</v>
      </c>
      <c r="H13" s="4">
        <v>52.386470000000003</v>
      </c>
      <c r="I13" s="3">
        <v>49.726730000000003</v>
      </c>
      <c r="J13" s="4">
        <v>1.7077100000000001</v>
      </c>
      <c r="K13" s="4">
        <v>0.58557999999999999</v>
      </c>
      <c r="L13" s="4">
        <v>0</v>
      </c>
      <c r="M13" s="4">
        <v>61.657040000000002</v>
      </c>
      <c r="N13" s="4">
        <v>0</v>
      </c>
      <c r="O13" s="4">
        <v>0.49812000000000001</v>
      </c>
      <c r="P13" s="3">
        <v>2.0239600000000002</v>
      </c>
      <c r="Q13" s="3">
        <v>2.0239600000000002</v>
      </c>
      <c r="R13" s="4">
        <v>1300.60679</v>
      </c>
      <c r="S13" s="4">
        <v>2199.9630000000002</v>
      </c>
      <c r="T13" s="4">
        <f t="shared" si="2"/>
        <v>2199963</v>
      </c>
      <c r="U13" s="4">
        <f>U14 + W13*(A13-A14) + (Y13-Y14)</f>
        <v>2441851.15</v>
      </c>
      <c r="V13" s="3">
        <v>0.84499999999999997</v>
      </c>
      <c r="W13" s="3">
        <f t="shared" si="3"/>
        <v>845</v>
      </c>
      <c r="X13" s="3">
        <v>0</v>
      </c>
      <c r="Y13" s="3">
        <f t="shared" si="0"/>
        <v>171401</v>
      </c>
      <c r="Z13" s="4" t="s">
        <v>31</v>
      </c>
      <c r="AA13" s="4" t="s">
        <v>31</v>
      </c>
      <c r="AB13" s="4" t="s">
        <v>31</v>
      </c>
      <c r="AC13" s="36">
        <f>E13*U13</f>
        <v>14592526890.911497</v>
      </c>
      <c r="AD13" s="30">
        <f>E13*S13*1000</f>
        <v>13147000887.629999</v>
      </c>
      <c r="AE13">
        <f>I13/(E13*W13)</f>
        <v>9.8474067452082517E-6</v>
      </c>
    </row>
    <row r="14" spans="1:31">
      <c r="A14" s="1">
        <v>2940</v>
      </c>
      <c r="B14">
        <v>100</v>
      </c>
      <c r="D14" s="3">
        <v>5.9806999999999997</v>
      </c>
      <c r="E14" s="3">
        <f t="shared" si="1"/>
        <v>5980.7</v>
      </c>
      <c r="F14" s="4">
        <v>9.1695899999999995</v>
      </c>
      <c r="G14" s="4">
        <v>-0.31405</v>
      </c>
      <c r="H14" s="4">
        <v>52.342199999999998</v>
      </c>
      <c r="I14" s="3">
        <v>49.650599999999997</v>
      </c>
      <c r="J14" s="4">
        <v>1.7065399999999999</v>
      </c>
      <c r="K14" s="4">
        <v>0.58597999999999995</v>
      </c>
      <c r="L14" s="4">
        <v>0</v>
      </c>
      <c r="M14" s="4">
        <v>61.844709999999999</v>
      </c>
      <c r="N14" s="4">
        <v>0</v>
      </c>
      <c r="O14" s="4">
        <v>0.49812000000000001</v>
      </c>
      <c r="P14" s="3">
        <v>2.0303399999999998</v>
      </c>
      <c r="Q14" s="3">
        <v>2.0303399999999998</v>
      </c>
      <c r="R14" s="4">
        <v>1302.7665</v>
      </c>
      <c r="S14" s="4">
        <v>2195.7379999999998</v>
      </c>
      <c r="T14" s="4">
        <f t="shared" si="2"/>
        <v>2195738</v>
      </c>
      <c r="U14" s="4">
        <f>U15 + W14*(A14-A15) + (Y14-Y15)</f>
        <v>2437626.15</v>
      </c>
      <c r="V14" s="3">
        <v>0.84499999999999997</v>
      </c>
      <c r="W14" s="3">
        <f t="shared" si="3"/>
        <v>845</v>
      </c>
      <c r="X14" s="3">
        <v>0</v>
      </c>
      <c r="Y14" s="3">
        <f t="shared" si="0"/>
        <v>171401</v>
      </c>
      <c r="Z14" s="4" t="s">
        <v>31</v>
      </c>
      <c r="AA14" s="4" t="s">
        <v>31</v>
      </c>
      <c r="AB14" s="4" t="s">
        <v>31</v>
      </c>
      <c r="AC14" s="36">
        <f>E14*U14</f>
        <v>14578710715.304998</v>
      </c>
      <c r="AD14" s="30">
        <f>E14*S14*1000</f>
        <v>13132050256.599998</v>
      </c>
      <c r="AE14">
        <f>I14/(E14*W14)</f>
        <v>9.8246202800467738E-6</v>
      </c>
    </row>
    <row r="15" spans="1:31">
      <c r="A15" s="1">
        <v>2935</v>
      </c>
      <c r="B15">
        <v>100</v>
      </c>
      <c r="D15" s="3">
        <v>5.9853899999999998</v>
      </c>
      <c r="E15" s="3">
        <f t="shared" si="1"/>
        <v>5985.3899999999994</v>
      </c>
      <c r="F15" s="4">
        <v>9.1623999999999999</v>
      </c>
      <c r="G15" s="4">
        <v>-0.33994000000000002</v>
      </c>
      <c r="H15" s="4">
        <v>52.297939999999997</v>
      </c>
      <c r="I15" s="3">
        <v>49.574460000000002</v>
      </c>
      <c r="J15" s="4">
        <v>1.7053700000000001</v>
      </c>
      <c r="K15" s="4">
        <v>0.58638000000000001</v>
      </c>
      <c r="L15" s="4">
        <v>0</v>
      </c>
      <c r="M15" s="4">
        <v>62.032380000000003</v>
      </c>
      <c r="N15" s="4">
        <v>0</v>
      </c>
      <c r="O15" s="4">
        <v>0.49812000000000001</v>
      </c>
      <c r="P15" s="3">
        <v>2.0367600000000001</v>
      </c>
      <c r="Q15" s="3">
        <v>2.0367600000000001</v>
      </c>
      <c r="R15" s="4">
        <v>1304.9258500000001</v>
      </c>
      <c r="S15" s="4">
        <v>2191.5129999999999</v>
      </c>
      <c r="T15" s="4">
        <f t="shared" si="2"/>
        <v>2191513</v>
      </c>
      <c r="U15" s="4">
        <f>U16 + W15*(A15-A16) + (Y15-Y16)</f>
        <v>2433401.15</v>
      </c>
      <c r="V15" s="3">
        <v>0.84499999999999997</v>
      </c>
      <c r="W15" s="3">
        <f t="shared" si="3"/>
        <v>845</v>
      </c>
      <c r="X15" s="3">
        <v>0</v>
      </c>
      <c r="Y15" s="3">
        <f t="shared" si="0"/>
        <v>171401</v>
      </c>
      <c r="Z15" s="4" t="s">
        <v>31</v>
      </c>
      <c r="AA15" s="4" t="s">
        <v>31</v>
      </c>
      <c r="AB15" s="4" t="s">
        <v>31</v>
      </c>
      <c r="AC15" s="36">
        <f>E15*U15</f>
        <v>14564854909.198498</v>
      </c>
      <c r="AD15" s="30">
        <f>E15*S15*1000</f>
        <v>13117059995.069998</v>
      </c>
      <c r="AE15">
        <f>I15/(E15*W15)</f>
        <v>9.8018675474781105E-6</v>
      </c>
    </row>
    <row r="16" spans="1:31">
      <c r="A16" s="1">
        <v>2930</v>
      </c>
      <c r="B16">
        <v>100</v>
      </c>
      <c r="D16" s="3">
        <v>5.9900900000000004</v>
      </c>
      <c r="E16" s="3">
        <f t="shared" si="1"/>
        <v>5990.09</v>
      </c>
      <c r="F16" s="4">
        <v>9.1552299999999995</v>
      </c>
      <c r="G16" s="4">
        <v>-0.36577999999999999</v>
      </c>
      <c r="H16" s="4">
        <v>52.253680000000003</v>
      </c>
      <c r="I16" s="3">
        <v>49.498330000000003</v>
      </c>
      <c r="J16" s="4">
        <v>1.7041900000000001</v>
      </c>
      <c r="K16" s="4">
        <v>0.58679000000000003</v>
      </c>
      <c r="L16" s="4">
        <v>0</v>
      </c>
      <c r="M16" s="4">
        <v>62.220039999999997</v>
      </c>
      <c r="N16" s="4">
        <v>0</v>
      </c>
      <c r="O16" s="4">
        <v>0.49812000000000001</v>
      </c>
      <c r="P16" s="3">
        <v>2.0432199999999998</v>
      </c>
      <c r="Q16" s="3">
        <v>2.0432199999999998</v>
      </c>
      <c r="R16" s="4">
        <v>1307.0848599999999</v>
      </c>
      <c r="S16" s="4">
        <v>2187.288</v>
      </c>
      <c r="T16" s="4">
        <f t="shared" si="2"/>
        <v>2187288</v>
      </c>
      <c r="U16" s="4">
        <f>U17 + W16*(A16-A17) + (Y16-Y17)</f>
        <v>2429176.15</v>
      </c>
      <c r="V16" s="3">
        <v>0.84499999999999997</v>
      </c>
      <c r="W16" s="3">
        <f t="shared" si="3"/>
        <v>845</v>
      </c>
      <c r="X16" s="3">
        <v>0</v>
      </c>
      <c r="Y16" s="3">
        <f t="shared" si="0"/>
        <v>171401</v>
      </c>
      <c r="Z16" s="4" t="s">
        <v>31</v>
      </c>
      <c r="AA16" s="4" t="s">
        <v>31</v>
      </c>
      <c r="AB16" s="4" t="s">
        <v>31</v>
      </c>
      <c r="AC16" s="36">
        <f>E16*U16</f>
        <v>14550983764.3535</v>
      </c>
      <c r="AD16" s="30">
        <f>E16*S16*1000</f>
        <v>13102051975.920002</v>
      </c>
      <c r="AE16">
        <f>I16/(E16*W16)</f>
        <v>9.7791360940225929E-6</v>
      </c>
    </row>
    <row r="17" spans="1:31">
      <c r="A17" s="1">
        <v>2925</v>
      </c>
      <c r="B17">
        <v>100</v>
      </c>
      <c r="D17" s="3">
        <v>5.9947800000000004</v>
      </c>
      <c r="E17" s="3">
        <f t="shared" si="1"/>
        <v>5994.7800000000007</v>
      </c>
      <c r="F17" s="4">
        <v>9.1480599999999992</v>
      </c>
      <c r="G17" s="4">
        <v>-0.39156999999999997</v>
      </c>
      <c r="H17" s="4">
        <v>52.209420000000001</v>
      </c>
      <c r="I17" s="3">
        <v>49.422199999999997</v>
      </c>
      <c r="J17" s="4">
        <v>1.70302</v>
      </c>
      <c r="K17" s="4">
        <v>0.58718999999999999</v>
      </c>
      <c r="L17" s="4">
        <v>0</v>
      </c>
      <c r="M17" s="4">
        <v>62.407710000000002</v>
      </c>
      <c r="N17" s="4">
        <v>0</v>
      </c>
      <c r="O17" s="4">
        <v>0.49812000000000001</v>
      </c>
      <c r="P17" s="3">
        <v>2.0497200000000002</v>
      </c>
      <c r="Q17" s="3">
        <v>2.0497200000000002</v>
      </c>
      <c r="R17" s="4">
        <v>1309.2435</v>
      </c>
      <c r="S17" s="4">
        <v>2183.0630000000001</v>
      </c>
      <c r="T17" s="4">
        <f t="shared" si="2"/>
        <v>2183063</v>
      </c>
      <c r="U17" s="4">
        <f>U18 + W17*(A17-A18) + (Y17-Y18)</f>
        <v>2424951.15</v>
      </c>
      <c r="V17" s="3">
        <v>0.84499999999999997</v>
      </c>
      <c r="W17" s="3">
        <f t="shared" si="3"/>
        <v>845</v>
      </c>
      <c r="X17" s="3">
        <v>0</v>
      </c>
      <c r="Y17" s="3">
        <f t="shared" si="0"/>
        <v>171401</v>
      </c>
      <c r="Z17" s="4" t="s">
        <v>31</v>
      </c>
      <c r="AA17" s="4" t="s">
        <v>31</v>
      </c>
      <c r="AB17" s="4" t="s">
        <v>31</v>
      </c>
      <c r="AC17" s="36">
        <f>E17*U17</f>
        <v>14537048654.997002</v>
      </c>
      <c r="AD17" s="30">
        <f>E17*S17*1000</f>
        <v>13086982411.140003</v>
      </c>
      <c r="AE17">
        <f>I17/(E17*W17)</f>
        <v>9.7564565590209422E-6</v>
      </c>
    </row>
    <row r="18" spans="1:31">
      <c r="A18" s="1">
        <v>2920</v>
      </c>
      <c r="B18">
        <v>100</v>
      </c>
      <c r="D18" s="3">
        <v>5.9994699999999996</v>
      </c>
      <c r="E18" s="3">
        <f t="shared" si="1"/>
        <v>5999.4699999999993</v>
      </c>
      <c r="F18" s="4">
        <v>9.1409099999999999</v>
      </c>
      <c r="G18" s="4">
        <v>-0.41732000000000002</v>
      </c>
      <c r="H18" s="4">
        <v>52.165149999999997</v>
      </c>
      <c r="I18" s="3">
        <v>49.346069999999997</v>
      </c>
      <c r="J18" s="4">
        <v>1.70184</v>
      </c>
      <c r="K18" s="4">
        <v>0.58760000000000001</v>
      </c>
      <c r="L18" s="4">
        <v>0</v>
      </c>
      <c r="M18" s="4">
        <v>62.595379999999999</v>
      </c>
      <c r="N18" s="4">
        <v>0</v>
      </c>
      <c r="O18" s="4">
        <v>0.49812000000000001</v>
      </c>
      <c r="P18" s="3">
        <v>2.05627</v>
      </c>
      <c r="Q18" s="3">
        <v>2.05627</v>
      </c>
      <c r="R18" s="4">
        <v>1311.4017799999999</v>
      </c>
      <c r="S18" s="4">
        <v>2178.8380000000002</v>
      </c>
      <c r="T18" s="4">
        <f t="shared" si="2"/>
        <v>2178838</v>
      </c>
      <c r="U18" s="4">
        <f>U19 + W18*(A18-A19) + (Y18-Y19)</f>
        <v>2420726.15</v>
      </c>
      <c r="V18" s="3">
        <v>0.84499999999999997</v>
      </c>
      <c r="W18" s="3">
        <f t="shared" si="3"/>
        <v>845</v>
      </c>
      <c r="X18" s="3">
        <v>0</v>
      </c>
      <c r="Y18" s="3">
        <f t="shared" si="0"/>
        <v>171401</v>
      </c>
      <c r="Z18" s="4" t="s">
        <v>31</v>
      </c>
      <c r="AA18" s="4" t="s">
        <v>31</v>
      </c>
      <c r="AB18" s="4" t="s">
        <v>31</v>
      </c>
      <c r="AC18" s="36">
        <f>E18*U18</f>
        <v>14523073915.140497</v>
      </c>
      <c r="AD18" s="30">
        <f>E18*S18*1000</f>
        <v>13071873215.860001</v>
      </c>
      <c r="AE18">
        <f>I18/(E18*W18)</f>
        <v>9.7338124828245443E-6</v>
      </c>
    </row>
    <row r="19" spans="1:31">
      <c r="A19" s="1">
        <v>2915</v>
      </c>
      <c r="B19">
        <v>100</v>
      </c>
      <c r="D19" s="3">
        <v>6.0041599999999997</v>
      </c>
      <c r="E19" s="3">
        <f t="shared" si="1"/>
        <v>6004.16</v>
      </c>
      <c r="F19" s="4">
        <v>9.1337700000000002</v>
      </c>
      <c r="G19" s="4">
        <v>-0.44302999999999998</v>
      </c>
      <c r="H19" s="4">
        <v>52.120890000000003</v>
      </c>
      <c r="I19" s="3">
        <v>49.269930000000002</v>
      </c>
      <c r="J19" s="4">
        <v>1.7006699999999999</v>
      </c>
      <c r="K19" s="4">
        <v>0.58801000000000003</v>
      </c>
      <c r="L19" s="4">
        <v>0</v>
      </c>
      <c r="M19" s="4">
        <v>62.783050000000003</v>
      </c>
      <c r="N19" s="4">
        <v>0</v>
      </c>
      <c r="O19" s="4">
        <v>0.49812000000000001</v>
      </c>
      <c r="P19" s="3">
        <v>2.0628600000000001</v>
      </c>
      <c r="Q19" s="3">
        <v>2.0628600000000001</v>
      </c>
      <c r="R19" s="4">
        <v>1313.55969</v>
      </c>
      <c r="S19" s="4">
        <v>2174.6129999999998</v>
      </c>
      <c r="T19" s="4">
        <f t="shared" si="2"/>
        <v>2174613</v>
      </c>
      <c r="U19" s="4">
        <f>U20 + W19*(A19-A20) + (Y19-Y20)</f>
        <v>2416501.15</v>
      </c>
      <c r="V19" s="3">
        <v>0.84499999999999997</v>
      </c>
      <c r="W19" s="3">
        <f t="shared" si="3"/>
        <v>845</v>
      </c>
      <c r="X19" s="3">
        <v>0</v>
      </c>
      <c r="Y19" s="3">
        <f t="shared" si="0"/>
        <v>171401</v>
      </c>
      <c r="Z19" s="4" t="s">
        <v>31</v>
      </c>
      <c r="AA19" s="4" t="s">
        <v>31</v>
      </c>
      <c r="AB19" s="4" t="s">
        <v>31</v>
      </c>
      <c r="AC19" s="36">
        <f>E19*U19</f>
        <v>14509059544.783998</v>
      </c>
      <c r="AD19" s="30">
        <f>E19*S19*1000</f>
        <v>13056724390.08</v>
      </c>
      <c r="AE19">
        <f>I19/(E19*W19)</f>
        <v>9.7112018113200889E-6</v>
      </c>
    </row>
    <row r="20" spans="1:31">
      <c r="A20" s="1">
        <v>2910</v>
      </c>
      <c r="B20">
        <v>100</v>
      </c>
      <c r="D20" s="3">
        <v>6.0088400000000002</v>
      </c>
      <c r="E20" s="3">
        <f t="shared" si="1"/>
        <v>6008.84</v>
      </c>
      <c r="F20" s="4">
        <v>9.1266499999999997</v>
      </c>
      <c r="G20" s="4">
        <v>-0.46869</v>
      </c>
      <c r="H20" s="4">
        <v>52.076630000000002</v>
      </c>
      <c r="I20" s="3">
        <v>49.193800000000003</v>
      </c>
      <c r="J20" s="4">
        <v>1.6994899999999999</v>
      </c>
      <c r="K20" s="4">
        <v>0.58840999999999999</v>
      </c>
      <c r="L20" s="4">
        <v>0</v>
      </c>
      <c r="M20" s="4">
        <v>62.97072</v>
      </c>
      <c r="N20" s="4">
        <v>0</v>
      </c>
      <c r="O20" s="4">
        <v>0.49812000000000001</v>
      </c>
      <c r="P20" s="3">
        <v>2.0694900000000001</v>
      </c>
      <c r="Q20" s="3">
        <v>2.0694900000000001</v>
      </c>
      <c r="R20" s="4">
        <v>1315.7172399999999</v>
      </c>
      <c r="S20" s="4">
        <v>2170.3879999999999</v>
      </c>
      <c r="T20" s="4">
        <f t="shared" si="2"/>
        <v>2170388</v>
      </c>
      <c r="U20" s="4">
        <f>U21 + W20*(A20-A21) + (Y20-Y21)</f>
        <v>2412276.15</v>
      </c>
      <c r="V20" s="3">
        <v>0.84499999999999997</v>
      </c>
      <c r="W20" s="3">
        <f t="shared" si="3"/>
        <v>845</v>
      </c>
      <c r="X20" s="3">
        <v>0</v>
      </c>
      <c r="Y20" s="3">
        <f t="shared" si="0"/>
        <v>171401</v>
      </c>
      <c r="Z20" s="4" t="s">
        <v>31</v>
      </c>
      <c r="AA20" s="4" t="s">
        <v>31</v>
      </c>
      <c r="AB20" s="4" t="s">
        <v>31</v>
      </c>
      <c r="AC20" s="36">
        <f>E20*U20</f>
        <v>14494981421.166</v>
      </c>
      <c r="AD20" s="30">
        <f>E20*S20*1000</f>
        <v>13041514229.92</v>
      </c>
      <c r="AE20">
        <f>I20/(E20*W20)</f>
        <v>9.6886445292101996E-6</v>
      </c>
    </row>
    <row r="21" spans="1:31">
      <c r="A21" s="1">
        <v>2905</v>
      </c>
      <c r="B21">
        <v>100</v>
      </c>
      <c r="D21" s="3">
        <v>6.0135300000000003</v>
      </c>
      <c r="E21" s="3">
        <f t="shared" si="1"/>
        <v>6013.5300000000007</v>
      </c>
      <c r="F21" s="4">
        <v>9.1195299999999992</v>
      </c>
      <c r="G21" s="4">
        <v>-0.49431000000000003</v>
      </c>
      <c r="H21" s="4">
        <v>52.032359999999997</v>
      </c>
      <c r="I21" s="3">
        <v>49.117669999999997</v>
      </c>
      <c r="J21" s="4">
        <v>1.69831</v>
      </c>
      <c r="K21" s="4">
        <v>0.58882000000000001</v>
      </c>
      <c r="L21" s="4">
        <v>0</v>
      </c>
      <c r="M21" s="4">
        <v>63.158389999999997</v>
      </c>
      <c r="N21" s="4">
        <v>0</v>
      </c>
      <c r="O21" s="4">
        <v>0.49812000000000001</v>
      </c>
      <c r="P21" s="3">
        <v>2.0761699999999998</v>
      </c>
      <c r="Q21" s="3">
        <v>2.0761699999999998</v>
      </c>
      <c r="R21" s="4">
        <v>1317.8744200000001</v>
      </c>
      <c r="S21" s="4">
        <v>2166.163</v>
      </c>
      <c r="T21" s="4">
        <f t="shared" si="2"/>
        <v>2166163</v>
      </c>
      <c r="U21" s="4">
        <f>U22 + W21*(A21-A22) + (Y21-Y22)</f>
        <v>2408051.15</v>
      </c>
      <c r="V21" s="3">
        <v>0.84499999999999997</v>
      </c>
      <c r="W21" s="3">
        <f t="shared" si="3"/>
        <v>845</v>
      </c>
      <c r="X21" s="3">
        <v>0</v>
      </c>
      <c r="Y21" s="3">
        <f t="shared" si="0"/>
        <v>171401</v>
      </c>
      <c r="Z21" s="4" t="s">
        <v>31</v>
      </c>
      <c r="AA21" s="4" t="s">
        <v>31</v>
      </c>
      <c r="AB21" s="4" t="s">
        <v>31</v>
      </c>
      <c r="AC21" s="36">
        <f>E21*U21</f>
        <v>14480887832.059502</v>
      </c>
      <c r="AD21" s="30">
        <f>E21*S21*1000</f>
        <v>13026286185.390001</v>
      </c>
      <c r="AE21">
        <f>I21/(E21*W21)</f>
        <v>9.6661062833881576E-6</v>
      </c>
    </row>
    <row r="22" spans="1:31">
      <c r="A22" s="1">
        <v>2900</v>
      </c>
      <c r="B22">
        <v>100</v>
      </c>
      <c r="D22" s="3">
        <v>6.0182200000000003</v>
      </c>
      <c r="E22" s="3">
        <f t="shared" si="1"/>
        <v>6018.22</v>
      </c>
      <c r="F22" s="4">
        <v>9.1124299999999998</v>
      </c>
      <c r="G22" s="4">
        <v>-0.51988000000000001</v>
      </c>
      <c r="H22" s="4">
        <v>51.988100000000003</v>
      </c>
      <c r="I22" s="3">
        <v>49.041530000000002</v>
      </c>
      <c r="J22" s="4">
        <v>1.69713</v>
      </c>
      <c r="K22" s="4">
        <v>0.58923000000000003</v>
      </c>
      <c r="L22" s="4">
        <v>0</v>
      </c>
      <c r="M22" s="4">
        <v>63.346060000000001</v>
      </c>
      <c r="N22" s="4">
        <v>0</v>
      </c>
      <c r="O22" s="4">
        <v>0.49812000000000001</v>
      </c>
      <c r="P22" s="3">
        <v>2.0829</v>
      </c>
      <c r="Q22" s="3">
        <v>2.0829</v>
      </c>
      <c r="R22" s="4">
        <v>1320.0312200000001</v>
      </c>
      <c r="S22" s="4">
        <v>2161.9380000000001</v>
      </c>
      <c r="T22" s="4">
        <f t="shared" si="2"/>
        <v>2161938</v>
      </c>
      <c r="U22" s="4">
        <f>U23 + W22*(A22-A23) + (Y22-Y23)</f>
        <v>2403826.15</v>
      </c>
      <c r="V22" s="3">
        <v>0.84499999999999997</v>
      </c>
      <c r="W22" s="3">
        <f t="shared" si="3"/>
        <v>845</v>
      </c>
      <c r="X22" s="3">
        <v>0</v>
      </c>
      <c r="Y22" s="3">
        <f t="shared" si="0"/>
        <v>171401</v>
      </c>
      <c r="Z22" s="4" t="s">
        <v>31</v>
      </c>
      <c r="AA22" s="4" t="s">
        <v>31</v>
      </c>
      <c r="AB22" s="4" t="s">
        <v>31</v>
      </c>
      <c r="AC22" s="36">
        <f>E22*U22</f>
        <v>14466754612.452999</v>
      </c>
      <c r="AD22" s="30">
        <f>E22*S22*1000</f>
        <v>13011018510.360001</v>
      </c>
      <c r="AE22">
        <f>I22/(E22*W22)</f>
        <v>9.6436011992694608E-6</v>
      </c>
    </row>
    <row r="23" spans="1:31">
      <c r="A23" s="1">
        <v>2895</v>
      </c>
      <c r="B23">
        <v>100</v>
      </c>
      <c r="D23" s="3">
        <v>6.0228999999999999</v>
      </c>
      <c r="E23" s="3">
        <f t="shared" si="1"/>
        <v>6022.9</v>
      </c>
      <c r="F23" s="4">
        <v>9.10534</v>
      </c>
      <c r="G23" s="4">
        <v>-0.54540999999999995</v>
      </c>
      <c r="H23" s="4">
        <v>51.943840000000002</v>
      </c>
      <c r="I23" s="3">
        <v>48.965400000000002</v>
      </c>
      <c r="J23" s="4">
        <v>1.6959500000000001</v>
      </c>
      <c r="K23" s="4">
        <v>0.58964000000000005</v>
      </c>
      <c r="L23" s="4">
        <v>0</v>
      </c>
      <c r="M23" s="4">
        <v>63.533729999999998</v>
      </c>
      <c r="N23" s="4">
        <v>0</v>
      </c>
      <c r="O23" s="4">
        <v>0.49812000000000001</v>
      </c>
      <c r="P23" s="3">
        <v>2.0896599999999999</v>
      </c>
      <c r="Q23" s="3">
        <v>2.0896599999999999</v>
      </c>
      <c r="R23" s="4">
        <v>1322.1876299999999</v>
      </c>
      <c r="S23" s="4">
        <v>2157.7130000000002</v>
      </c>
      <c r="T23" s="4">
        <f t="shared" si="2"/>
        <v>2157713</v>
      </c>
      <c r="U23" s="4">
        <f>U24 + W23*(A23-A24) + (Y23-Y24)</f>
        <v>2399601.15</v>
      </c>
      <c r="V23" s="3">
        <v>0.84499999999999997</v>
      </c>
      <c r="W23" s="3">
        <f t="shared" si="3"/>
        <v>845</v>
      </c>
      <c r="X23" s="3">
        <v>0</v>
      </c>
      <c r="Y23" s="3">
        <f t="shared" si="0"/>
        <v>171401</v>
      </c>
      <c r="Z23" s="4" t="s">
        <v>31</v>
      </c>
      <c r="AA23" s="4" t="s">
        <v>31</v>
      </c>
      <c r="AB23" s="4" t="s">
        <v>31</v>
      </c>
      <c r="AC23" s="36">
        <f>E23*U23</f>
        <v>14452557766.334999</v>
      </c>
      <c r="AD23" s="30">
        <f>E23*S23*1000</f>
        <v>12995689627.700001</v>
      </c>
      <c r="AE23">
        <f>I23/(E23*W23)</f>
        <v>9.6211491034072026E-6</v>
      </c>
    </row>
    <row r="24" spans="1:31">
      <c r="A24" s="1">
        <v>2890</v>
      </c>
      <c r="B24">
        <v>100</v>
      </c>
      <c r="D24" s="3">
        <v>6.02759</v>
      </c>
      <c r="E24" s="3">
        <f t="shared" si="1"/>
        <v>6027.59</v>
      </c>
      <c r="F24" s="4">
        <v>9.0982599999999998</v>
      </c>
      <c r="G24" s="4">
        <v>-0.57089999999999996</v>
      </c>
      <c r="H24" s="4">
        <v>51.89958</v>
      </c>
      <c r="I24" s="3">
        <v>48.889270000000003</v>
      </c>
      <c r="J24" s="4">
        <v>1.6947700000000001</v>
      </c>
      <c r="K24" s="4">
        <v>0.59004999999999996</v>
      </c>
      <c r="L24" s="4">
        <v>0</v>
      </c>
      <c r="M24" s="4">
        <v>63.72139</v>
      </c>
      <c r="N24" s="4">
        <v>0</v>
      </c>
      <c r="O24" s="4">
        <v>0.49812000000000001</v>
      </c>
      <c r="P24" s="3">
        <v>2.0964800000000001</v>
      </c>
      <c r="Q24" s="3">
        <v>2.0964800000000001</v>
      </c>
      <c r="R24" s="4">
        <v>1324.34367</v>
      </c>
      <c r="S24" s="4">
        <v>2153.4879999999998</v>
      </c>
      <c r="T24" s="4">
        <f t="shared" si="2"/>
        <v>2153488</v>
      </c>
      <c r="U24" s="4">
        <f>U25 + W24*(A24-A25) + (Y24-Y25)</f>
        <v>2395376.15</v>
      </c>
      <c r="V24" s="3">
        <v>0.84499999999999997</v>
      </c>
      <c r="W24" s="3">
        <f t="shared" si="3"/>
        <v>845</v>
      </c>
      <c r="X24" s="3">
        <v>0</v>
      </c>
      <c r="Y24" s="3">
        <f t="shared" si="0"/>
        <v>171401</v>
      </c>
      <c r="Z24" s="4" t="s">
        <v>31</v>
      </c>
      <c r="AA24" s="4" t="s">
        <v>31</v>
      </c>
      <c r="AB24" s="4" t="s">
        <v>31</v>
      </c>
      <c r="AC24" s="36">
        <f>E24*U24</f>
        <v>14438345327.9785</v>
      </c>
      <c r="AD24" s="30">
        <f>E24*S24*1000</f>
        <v>12980342733.919998</v>
      </c>
      <c r="AE24">
        <f>I24/(E24*W24)</f>
        <v>9.5987159478921159E-6</v>
      </c>
    </row>
    <row r="25" spans="1:31">
      <c r="A25" s="1">
        <v>2885</v>
      </c>
      <c r="B25">
        <v>100</v>
      </c>
      <c r="D25" s="3">
        <v>6.0322699999999996</v>
      </c>
      <c r="E25" s="3">
        <f t="shared" si="1"/>
        <v>6032.2699999999995</v>
      </c>
      <c r="F25" s="4">
        <v>9.0912000000000006</v>
      </c>
      <c r="G25" s="4">
        <v>-0.59633999999999998</v>
      </c>
      <c r="H25" s="4">
        <v>51.855319999999999</v>
      </c>
      <c r="I25" s="3">
        <v>48.813130000000001</v>
      </c>
      <c r="J25" s="4">
        <v>1.6935899999999999</v>
      </c>
      <c r="K25" s="4">
        <v>0.59045999999999998</v>
      </c>
      <c r="L25" s="4">
        <v>0</v>
      </c>
      <c r="M25" s="4">
        <v>63.909059999999997</v>
      </c>
      <c r="N25" s="4">
        <v>0</v>
      </c>
      <c r="O25" s="4">
        <v>0.49812000000000001</v>
      </c>
      <c r="P25" s="3">
        <v>2.1033400000000002</v>
      </c>
      <c r="Q25" s="3">
        <v>2.1033400000000002</v>
      </c>
      <c r="R25" s="4">
        <v>1326.4993199999999</v>
      </c>
      <c r="S25" s="4">
        <v>2149.2629999999999</v>
      </c>
      <c r="T25" s="4">
        <f t="shared" si="2"/>
        <v>2149263</v>
      </c>
      <c r="U25" s="4">
        <f>U26 + W25*(A25-A26) + (Y25-Y26)</f>
        <v>2391151.15</v>
      </c>
      <c r="V25" s="3">
        <v>0.84499999999999997</v>
      </c>
      <c r="W25" s="3">
        <f t="shared" si="3"/>
        <v>845</v>
      </c>
      <c r="X25" s="3">
        <v>0</v>
      </c>
      <c r="Y25" s="3">
        <f t="shared" si="0"/>
        <v>171401</v>
      </c>
      <c r="Z25" s="4" t="s">
        <v>31</v>
      </c>
      <c r="AA25" s="4" t="s">
        <v>31</v>
      </c>
      <c r="AB25" s="4" t="s">
        <v>31</v>
      </c>
      <c r="AC25" s="36">
        <f>E25*U25</f>
        <v>14424069347.610498</v>
      </c>
      <c r="AD25" s="30">
        <f>E25*S25*1000</f>
        <v>12964934717.009998</v>
      </c>
      <c r="AE25">
        <f>I25/(E25*W25)</f>
        <v>9.5763315885196284E-6</v>
      </c>
    </row>
    <row r="26" spans="1:31">
      <c r="A26" s="1">
        <v>2880</v>
      </c>
      <c r="B26">
        <v>100</v>
      </c>
      <c r="D26" s="3">
        <v>6.0369599999999997</v>
      </c>
      <c r="E26" s="3">
        <f t="shared" si="1"/>
        <v>6036.96</v>
      </c>
      <c r="F26" s="4">
        <v>9.0841499999999993</v>
      </c>
      <c r="G26" s="4">
        <v>-0.62173</v>
      </c>
      <c r="H26" s="4">
        <v>51.811050000000002</v>
      </c>
      <c r="I26" s="3">
        <v>48.737000000000002</v>
      </c>
      <c r="J26" s="4">
        <v>1.69241</v>
      </c>
      <c r="K26" s="4">
        <v>0.59087000000000001</v>
      </c>
      <c r="L26" s="4">
        <v>0</v>
      </c>
      <c r="M26" s="4">
        <v>64.096729999999994</v>
      </c>
      <c r="N26" s="4">
        <v>0</v>
      </c>
      <c r="O26" s="4">
        <v>0.49812000000000001</v>
      </c>
      <c r="P26" s="3">
        <v>2.1102500000000002</v>
      </c>
      <c r="Q26" s="3">
        <v>2.1102500000000002</v>
      </c>
      <c r="R26" s="4">
        <v>1328.6545799999999</v>
      </c>
      <c r="S26" s="4">
        <v>2145.038</v>
      </c>
      <c r="T26" s="4">
        <f t="shared" si="2"/>
        <v>2145038</v>
      </c>
      <c r="U26" s="4">
        <f>U27 + W26*(A26-A27) + (Y26-Y27)</f>
        <v>2386926.15</v>
      </c>
      <c r="V26" s="3">
        <v>0.84499999999999997</v>
      </c>
      <c r="W26" s="3">
        <f t="shared" si="3"/>
        <v>845</v>
      </c>
      <c r="X26" s="3">
        <v>0</v>
      </c>
      <c r="Y26" s="3">
        <f t="shared" si="0"/>
        <v>171401</v>
      </c>
      <c r="Z26" s="4" t="s">
        <v>31</v>
      </c>
      <c r="AA26" s="4" t="s">
        <v>31</v>
      </c>
      <c r="AB26" s="4" t="s">
        <v>31</v>
      </c>
      <c r="AC26" s="36">
        <f>E26*U26</f>
        <v>14409777690.504</v>
      </c>
      <c r="AD26" s="30">
        <f>E26*S26*1000</f>
        <v>12949508604.48</v>
      </c>
      <c r="AE26">
        <f>I26/(E26*W26)</f>
        <v>9.5539680695123173E-6</v>
      </c>
    </row>
    <row r="27" spans="1:31">
      <c r="A27" s="1">
        <v>2875</v>
      </c>
      <c r="B27">
        <v>100</v>
      </c>
      <c r="D27" s="3">
        <v>6.0416400000000001</v>
      </c>
      <c r="E27" s="3">
        <f t="shared" si="1"/>
        <v>6041.64</v>
      </c>
      <c r="F27" s="4">
        <v>9.0771099999999993</v>
      </c>
      <c r="G27" s="4">
        <v>-0.64707999999999999</v>
      </c>
      <c r="H27" s="4">
        <v>51.76679</v>
      </c>
      <c r="I27" s="3">
        <v>48.660870000000003</v>
      </c>
      <c r="J27" s="4">
        <v>1.69123</v>
      </c>
      <c r="K27" s="4">
        <v>0.59128000000000003</v>
      </c>
      <c r="L27" s="4">
        <v>0</v>
      </c>
      <c r="M27" s="4">
        <v>64.284400000000005</v>
      </c>
      <c r="N27" s="4">
        <v>0</v>
      </c>
      <c r="O27" s="4">
        <v>0.49812000000000001</v>
      </c>
      <c r="P27" s="3">
        <v>2.1172</v>
      </c>
      <c r="Q27" s="3">
        <v>2.1172</v>
      </c>
      <c r="R27" s="4">
        <v>1330.80944</v>
      </c>
      <c r="S27" s="4">
        <v>2140.8130000000001</v>
      </c>
      <c r="T27" s="4">
        <f t="shared" si="2"/>
        <v>2140813</v>
      </c>
      <c r="U27" s="4">
        <f>U28 + W27*(A27-A28) + (Y27-Y28)</f>
        <v>2382701.15</v>
      </c>
      <c r="V27" s="3">
        <v>0.84499999999999997</v>
      </c>
      <c r="W27" s="3">
        <f t="shared" si="3"/>
        <v>845</v>
      </c>
      <c r="X27" s="3">
        <v>0</v>
      </c>
      <c r="Y27" s="3">
        <f t="shared" si="0"/>
        <v>171401</v>
      </c>
      <c r="Z27" s="4" t="s">
        <v>31</v>
      </c>
      <c r="AA27" s="4" t="s">
        <v>31</v>
      </c>
      <c r="AB27" s="4" t="s">
        <v>31</v>
      </c>
      <c r="AC27" s="36">
        <f>E27*U27</f>
        <v>14395422575.886</v>
      </c>
      <c r="AD27" s="30">
        <f>E27*S27*1000</f>
        <v>12934021453.320002</v>
      </c>
      <c r="AE27">
        <f>I27/(E27*W27)</f>
        <v>9.5316550476967954E-6</v>
      </c>
    </row>
    <row r="28" spans="1:31">
      <c r="A28" s="1">
        <v>2870</v>
      </c>
      <c r="B28">
        <v>100</v>
      </c>
      <c r="D28" s="3">
        <v>6.0463199999999997</v>
      </c>
      <c r="E28" s="3">
        <f t="shared" si="1"/>
        <v>6046.32</v>
      </c>
      <c r="F28" s="4">
        <v>9.0700800000000008</v>
      </c>
      <c r="G28" s="4">
        <v>-0.67239000000000004</v>
      </c>
      <c r="H28" s="4">
        <v>51.722529999999999</v>
      </c>
      <c r="I28" s="3">
        <v>48.58473</v>
      </c>
      <c r="J28" s="4">
        <v>1.6900500000000001</v>
      </c>
      <c r="K28" s="4">
        <v>0.5917</v>
      </c>
      <c r="L28" s="4">
        <v>0</v>
      </c>
      <c r="M28" s="4">
        <v>64.472070000000002</v>
      </c>
      <c r="N28" s="4">
        <v>0</v>
      </c>
      <c r="O28" s="4">
        <v>0.49812000000000001</v>
      </c>
      <c r="P28" s="3">
        <v>2.1242000000000001</v>
      </c>
      <c r="Q28" s="3">
        <v>2.1242000000000001</v>
      </c>
      <c r="R28" s="4">
        <v>1332.9639099999999</v>
      </c>
      <c r="S28" s="4">
        <v>2136.5880000000002</v>
      </c>
      <c r="T28" s="4">
        <f t="shared" si="2"/>
        <v>2136588</v>
      </c>
      <c r="U28" s="4">
        <f>U29 + W28*(A28-A29) + (Y28-Y29)</f>
        <v>2378476.15</v>
      </c>
      <c r="V28" s="3">
        <v>0.84499999999999997</v>
      </c>
      <c r="W28" s="3">
        <f t="shared" si="3"/>
        <v>845</v>
      </c>
      <c r="X28" s="3">
        <v>0</v>
      </c>
      <c r="Y28" s="3">
        <f t="shared" si="0"/>
        <v>171401</v>
      </c>
      <c r="Z28" s="4" t="s">
        <v>31</v>
      </c>
      <c r="AA28" s="4" t="s">
        <v>31</v>
      </c>
      <c r="AB28" s="4" t="s">
        <v>31</v>
      </c>
      <c r="AC28" s="36">
        <f>E28*U28</f>
        <v>14381027915.268</v>
      </c>
      <c r="AD28" s="30">
        <f>E28*S28*1000</f>
        <v>12918494756.16</v>
      </c>
      <c r="AE28">
        <f>I28/(E28*W28)</f>
        <v>9.5093746102573345E-6</v>
      </c>
    </row>
    <row r="29" spans="1:31">
      <c r="A29" s="1">
        <v>2865</v>
      </c>
      <c r="B29">
        <v>100</v>
      </c>
      <c r="D29" s="3">
        <v>6.0510000000000002</v>
      </c>
      <c r="E29" s="3">
        <f t="shared" si="1"/>
        <v>6051</v>
      </c>
      <c r="F29" s="4">
        <v>9.0630600000000001</v>
      </c>
      <c r="G29" s="4">
        <v>-0.69765999999999995</v>
      </c>
      <c r="H29" s="4">
        <v>51.678269999999998</v>
      </c>
      <c r="I29" s="3">
        <v>48.508600000000001</v>
      </c>
      <c r="J29" s="4">
        <v>1.6888700000000001</v>
      </c>
      <c r="K29" s="4">
        <v>0.59211000000000003</v>
      </c>
      <c r="L29" s="4">
        <v>0</v>
      </c>
      <c r="M29" s="4">
        <v>64.659739999999999</v>
      </c>
      <c r="N29" s="4">
        <v>0</v>
      </c>
      <c r="O29" s="4">
        <v>0.49812000000000001</v>
      </c>
      <c r="P29" s="3">
        <v>2.1312500000000001</v>
      </c>
      <c r="Q29" s="3">
        <v>2.1312500000000001</v>
      </c>
      <c r="R29" s="4">
        <v>1335.11797</v>
      </c>
      <c r="S29" s="4">
        <v>2132.3629999999998</v>
      </c>
      <c r="T29" s="4">
        <f t="shared" si="2"/>
        <v>2132363</v>
      </c>
      <c r="U29" s="4">
        <f>U30 + W29*(A29-A30) + (Y29-Y30)</f>
        <v>2374251.15</v>
      </c>
      <c r="V29" s="3">
        <v>0.84499999999999997</v>
      </c>
      <c r="W29" s="3">
        <f t="shared" si="3"/>
        <v>845</v>
      </c>
      <c r="X29" s="3">
        <v>0</v>
      </c>
      <c r="Y29" s="3">
        <f t="shared" si="0"/>
        <v>171401</v>
      </c>
      <c r="Z29" s="4" t="s">
        <v>31</v>
      </c>
      <c r="AA29" s="4" t="s">
        <v>31</v>
      </c>
      <c r="AB29" s="4" t="s">
        <v>31</v>
      </c>
      <c r="AC29" s="36">
        <f>E29*U29</f>
        <v>14366593708.65</v>
      </c>
      <c r="AD29" s="30">
        <f>E29*S29*1000</f>
        <v>12902928512.999998</v>
      </c>
      <c r="AE29">
        <f>I29/(E29*W29)</f>
        <v>9.4871305931143466E-6</v>
      </c>
    </row>
    <row r="30" spans="1:31">
      <c r="A30" s="1">
        <v>2860</v>
      </c>
      <c r="B30">
        <v>100</v>
      </c>
      <c r="D30" s="3">
        <v>6.0556799999999997</v>
      </c>
      <c r="E30" s="3">
        <f t="shared" si="1"/>
        <v>6055.6799999999994</v>
      </c>
      <c r="F30" s="4">
        <v>9.0560600000000004</v>
      </c>
      <c r="G30" s="4">
        <v>-0.72287999999999997</v>
      </c>
      <c r="H30" s="4">
        <v>51.634010000000004</v>
      </c>
      <c r="I30" s="3">
        <v>48.432470000000002</v>
      </c>
      <c r="J30" s="4">
        <v>1.6876899999999999</v>
      </c>
      <c r="K30" s="4">
        <v>0.59253</v>
      </c>
      <c r="L30" s="4">
        <v>0</v>
      </c>
      <c r="M30" s="4">
        <v>64.847409999999996</v>
      </c>
      <c r="N30" s="4">
        <v>0</v>
      </c>
      <c r="O30" s="4">
        <v>0.49812000000000001</v>
      </c>
      <c r="P30" s="3">
        <v>2.1383399999999999</v>
      </c>
      <c r="Q30" s="3">
        <v>2.1383399999999999</v>
      </c>
      <c r="R30" s="4">
        <v>1337.27163</v>
      </c>
      <c r="S30" s="4">
        <v>2128.1379999999999</v>
      </c>
      <c r="T30" s="4">
        <f t="shared" si="2"/>
        <v>2128138</v>
      </c>
      <c r="U30" s="4">
        <f>U31 + W30*(A30-A31) + (Y30-Y31)</f>
        <v>2370026.15</v>
      </c>
      <c r="V30" s="3">
        <v>0.84499999999999997</v>
      </c>
      <c r="W30" s="3">
        <f t="shared" si="3"/>
        <v>845</v>
      </c>
      <c r="X30" s="3">
        <v>0</v>
      </c>
      <c r="Y30" s="3">
        <f t="shared" si="0"/>
        <v>171401</v>
      </c>
      <c r="Z30" s="4" t="s">
        <v>31</v>
      </c>
      <c r="AA30" s="4" t="s">
        <v>31</v>
      </c>
      <c r="AB30" s="4" t="s">
        <v>31</v>
      </c>
      <c r="AC30" s="36">
        <f>E30*U30</f>
        <v>14352119956.031998</v>
      </c>
      <c r="AD30" s="30">
        <f>E30*S30*1000</f>
        <v>12887322723.839998</v>
      </c>
      <c r="AE30">
        <f>I30/(E30*W30)</f>
        <v>9.4649209575768043E-6</v>
      </c>
    </row>
    <row r="31" spans="1:31">
      <c r="A31" s="1">
        <v>2855</v>
      </c>
      <c r="B31">
        <v>100</v>
      </c>
      <c r="D31" s="3">
        <v>6.0603600000000002</v>
      </c>
      <c r="E31" s="3">
        <f t="shared" si="1"/>
        <v>6060.3600000000006</v>
      </c>
      <c r="F31" s="4">
        <v>9.0490700000000004</v>
      </c>
      <c r="G31" s="4">
        <v>-0.74804999999999999</v>
      </c>
      <c r="H31" s="4">
        <v>51.589750000000002</v>
      </c>
      <c r="I31" s="3">
        <v>48.35633</v>
      </c>
      <c r="J31" s="4">
        <v>1.6865000000000001</v>
      </c>
      <c r="K31" s="4">
        <v>0.59294000000000002</v>
      </c>
      <c r="L31" s="4">
        <v>0</v>
      </c>
      <c r="M31" s="4">
        <v>65.035079999999994</v>
      </c>
      <c r="N31" s="4">
        <v>0</v>
      </c>
      <c r="O31" s="4">
        <v>0.49812000000000001</v>
      </c>
      <c r="P31" s="3">
        <v>2.1454900000000001</v>
      </c>
      <c r="Q31" s="3">
        <v>2.1454900000000001</v>
      </c>
      <c r="R31" s="4">
        <v>1339.42488</v>
      </c>
      <c r="S31" s="4">
        <v>2123.913</v>
      </c>
      <c r="T31" s="4">
        <f t="shared" si="2"/>
        <v>2123913</v>
      </c>
      <c r="U31" s="4">
        <f>U32 + W31*(A31-A32) + (Y31-Y32)</f>
        <v>2365801.15</v>
      </c>
      <c r="V31" s="3">
        <v>0.84499999999999997</v>
      </c>
      <c r="W31" s="3">
        <f t="shared" si="3"/>
        <v>845</v>
      </c>
      <c r="X31" s="3">
        <v>0</v>
      </c>
      <c r="Y31" s="3">
        <f t="shared" si="0"/>
        <v>171401</v>
      </c>
      <c r="Z31" s="4" t="s">
        <v>31</v>
      </c>
      <c r="AA31" s="4" t="s">
        <v>31</v>
      </c>
      <c r="AB31" s="4" t="s">
        <v>31</v>
      </c>
      <c r="AC31" s="36">
        <f>E31*U31</f>
        <v>14337606657.414001</v>
      </c>
      <c r="AD31" s="30">
        <f>E31*S31*1000</f>
        <v>12871677388.680002</v>
      </c>
      <c r="AE31">
        <f>I31/(E31*W31)</f>
        <v>9.4427436712510402E-6</v>
      </c>
    </row>
    <row r="32" spans="1:31">
      <c r="A32" s="1">
        <v>2850</v>
      </c>
      <c r="B32">
        <v>100</v>
      </c>
      <c r="D32" s="3">
        <v>6.0650399999999998</v>
      </c>
      <c r="E32" s="3">
        <f t="shared" si="1"/>
        <v>6065.04</v>
      </c>
      <c r="F32" s="4">
        <v>9.04209</v>
      </c>
      <c r="G32" s="4">
        <v>-0.77317999999999998</v>
      </c>
      <c r="H32" s="4">
        <v>51.545490000000001</v>
      </c>
      <c r="I32" s="3">
        <v>48.280200000000001</v>
      </c>
      <c r="J32" s="4">
        <v>1.6853199999999999</v>
      </c>
      <c r="K32" s="4">
        <v>0.59336</v>
      </c>
      <c r="L32" s="4">
        <v>0</v>
      </c>
      <c r="M32" s="4">
        <v>65.222740000000002</v>
      </c>
      <c r="N32" s="4">
        <v>0</v>
      </c>
      <c r="O32" s="4">
        <v>0.49812000000000001</v>
      </c>
      <c r="P32" s="3">
        <v>2.1526800000000001</v>
      </c>
      <c r="Q32" s="3">
        <v>2.1526800000000001</v>
      </c>
      <c r="R32" s="4">
        <v>1341.57772</v>
      </c>
      <c r="S32" s="4">
        <v>2119.6880000000001</v>
      </c>
      <c r="T32" s="4">
        <f t="shared" si="2"/>
        <v>2119688</v>
      </c>
      <c r="U32" s="4">
        <f>U33 + W32*(A32-A33) + (Y32-Y33)</f>
        <v>2361576.15</v>
      </c>
      <c r="V32" s="3">
        <v>0.84499999999999997</v>
      </c>
      <c r="W32" s="3">
        <f t="shared" si="3"/>
        <v>845</v>
      </c>
      <c r="X32" s="3">
        <v>0</v>
      </c>
      <c r="Y32" s="3">
        <f t="shared" si="0"/>
        <v>171401</v>
      </c>
      <c r="Z32" s="4" t="s">
        <v>31</v>
      </c>
      <c r="AA32" s="4" t="s">
        <v>31</v>
      </c>
      <c r="AB32" s="4" t="s">
        <v>31</v>
      </c>
      <c r="AC32" s="36">
        <f>E32*U32</f>
        <v>14323053812.796</v>
      </c>
      <c r="AD32" s="30">
        <f>E32*S32*1000</f>
        <v>12855992507.52</v>
      </c>
      <c r="AE32">
        <f>I32/(E32*W32)</f>
        <v>9.420602561722057E-6</v>
      </c>
    </row>
    <row r="33" spans="1:31">
      <c r="A33" s="1">
        <v>2845</v>
      </c>
      <c r="B33">
        <v>100</v>
      </c>
      <c r="D33" s="3">
        <v>6.0697099999999997</v>
      </c>
      <c r="E33" s="3">
        <f t="shared" si="1"/>
        <v>6069.71</v>
      </c>
      <c r="F33" s="4">
        <v>9.0351199999999992</v>
      </c>
      <c r="G33" s="4">
        <v>-0.79827000000000004</v>
      </c>
      <c r="H33" s="4">
        <v>51.501220000000004</v>
      </c>
      <c r="I33" s="3">
        <v>48.204070000000002</v>
      </c>
      <c r="J33" s="4">
        <v>1.6841299999999999</v>
      </c>
      <c r="K33" s="4">
        <v>0.59377999999999997</v>
      </c>
      <c r="L33" s="4">
        <v>0</v>
      </c>
      <c r="M33" s="4">
        <v>65.410409999999999</v>
      </c>
      <c r="N33" s="4">
        <v>0</v>
      </c>
      <c r="O33" s="4">
        <v>0.49812000000000001</v>
      </c>
      <c r="P33" s="3">
        <v>2.1599300000000001</v>
      </c>
      <c r="Q33" s="3">
        <v>2.1599300000000001</v>
      </c>
      <c r="R33" s="4">
        <v>1343.7301399999999</v>
      </c>
      <c r="S33" s="4">
        <v>2115.4630000000002</v>
      </c>
      <c r="T33" s="4">
        <f t="shared" si="2"/>
        <v>2115463</v>
      </c>
      <c r="U33" s="4">
        <f>U34 + W33*(A33-A34) + (Y33-Y34)</f>
        <v>2357351.15</v>
      </c>
      <c r="V33" s="3">
        <v>0.84499999999999997</v>
      </c>
      <c r="W33" s="3">
        <f t="shared" si="3"/>
        <v>845</v>
      </c>
      <c r="X33" s="3">
        <v>0</v>
      </c>
      <c r="Y33" s="3">
        <f t="shared" si="0"/>
        <v>171401</v>
      </c>
      <c r="Z33" s="4" t="s">
        <v>31</v>
      </c>
      <c r="AA33" s="4" t="s">
        <v>31</v>
      </c>
      <c r="AB33" s="4" t="s">
        <v>31</v>
      </c>
      <c r="AC33" s="36">
        <f>E33*U33</f>
        <v>14308437848.6665</v>
      </c>
      <c r="AD33" s="30">
        <f>E33*S33*1000</f>
        <v>12840246925.730001</v>
      </c>
      <c r="AE33">
        <f>I33/(E33*W33)</f>
        <v>9.3985110798358622E-6</v>
      </c>
    </row>
    <row r="34" spans="1:31">
      <c r="A34" s="1">
        <v>2840</v>
      </c>
      <c r="B34">
        <v>100</v>
      </c>
      <c r="D34" s="3">
        <v>6.0743900000000002</v>
      </c>
      <c r="E34" s="3">
        <f t="shared" si="1"/>
        <v>6074.39</v>
      </c>
      <c r="F34" s="4">
        <v>9.0281699999999994</v>
      </c>
      <c r="G34" s="4">
        <v>-0.82330999999999999</v>
      </c>
      <c r="H34" s="4">
        <v>51.456960000000002</v>
      </c>
      <c r="I34" s="3">
        <v>48.127940000000002</v>
      </c>
      <c r="J34" s="4">
        <v>1.6829499999999999</v>
      </c>
      <c r="K34" s="4">
        <v>0.59419999999999995</v>
      </c>
      <c r="L34" s="4">
        <v>0</v>
      </c>
      <c r="M34" s="4">
        <v>65.598079999999996</v>
      </c>
      <c r="N34" s="4">
        <v>0</v>
      </c>
      <c r="O34" s="4">
        <v>0.49812000000000001</v>
      </c>
      <c r="P34" s="3">
        <v>2.1672199999999999</v>
      </c>
      <c r="Q34" s="3">
        <v>2.1672199999999999</v>
      </c>
      <c r="R34" s="4">
        <v>1345.8821399999999</v>
      </c>
      <c r="S34" s="4">
        <v>2111.2379999999998</v>
      </c>
      <c r="T34" s="4">
        <f t="shared" si="2"/>
        <v>2111238</v>
      </c>
      <c r="U34" s="4">
        <f>U35 + W34*(A34-A35) + (Y34-Y35)</f>
        <v>2353126.15</v>
      </c>
      <c r="V34" s="3">
        <v>0.84499999999999997</v>
      </c>
      <c r="W34" s="3">
        <f t="shared" si="3"/>
        <v>845</v>
      </c>
      <c r="X34" s="3">
        <v>0</v>
      </c>
      <c r="Y34" s="3">
        <f t="shared" si="0"/>
        <v>171401</v>
      </c>
      <c r="Z34" s="4" t="s">
        <v>31</v>
      </c>
      <c r="AA34" s="4" t="s">
        <v>31</v>
      </c>
      <c r="AB34" s="4" t="s">
        <v>31</v>
      </c>
      <c r="AC34" s="36">
        <f>E34*U34</f>
        <v>14293805954.2985</v>
      </c>
      <c r="AD34" s="30">
        <f>E34*S34*1000</f>
        <v>12824482994.82</v>
      </c>
      <c r="AE34">
        <f>I34/(E34*W34)</f>
        <v>9.3764381298919446E-6</v>
      </c>
    </row>
    <row r="35" spans="1:31">
      <c r="A35" s="1">
        <v>2835</v>
      </c>
      <c r="B35">
        <v>100</v>
      </c>
      <c r="D35" s="3">
        <v>6.0790600000000001</v>
      </c>
      <c r="E35" s="3">
        <f t="shared" si="1"/>
        <v>6079.06</v>
      </c>
      <c r="F35" s="4">
        <v>9.0212299999999992</v>
      </c>
      <c r="G35" s="4">
        <v>-0.84831000000000001</v>
      </c>
      <c r="H35" s="4">
        <v>51.412700000000001</v>
      </c>
      <c r="I35" s="3">
        <v>48.0518</v>
      </c>
      <c r="J35" s="4">
        <v>1.6817599999999999</v>
      </c>
      <c r="K35" s="4">
        <v>0.59460999999999997</v>
      </c>
      <c r="L35" s="4">
        <v>0</v>
      </c>
      <c r="M35" s="4">
        <v>65.785749999999993</v>
      </c>
      <c r="N35" s="4">
        <v>0</v>
      </c>
      <c r="O35" s="4">
        <v>0.49812000000000001</v>
      </c>
      <c r="P35" s="3">
        <v>2.1745700000000001</v>
      </c>
      <c r="Q35" s="3">
        <v>2.1745700000000001</v>
      </c>
      <c r="R35" s="4">
        <v>1348.0337099999999</v>
      </c>
      <c r="S35" s="4">
        <v>2107.0129999999999</v>
      </c>
      <c r="T35" s="4">
        <f t="shared" si="2"/>
        <v>2107013</v>
      </c>
      <c r="U35" s="4">
        <f>U36 + W35*(A35-A36) + (Y35-Y36)</f>
        <v>2348901.15</v>
      </c>
      <c r="V35" s="3">
        <v>0.84499999999999997</v>
      </c>
      <c r="W35" s="3">
        <f t="shared" si="3"/>
        <v>845</v>
      </c>
      <c r="X35" s="3">
        <v>0</v>
      </c>
      <c r="Y35" s="3">
        <f t="shared" si="0"/>
        <v>171401</v>
      </c>
      <c r="Z35" s="4" t="s">
        <v>31</v>
      </c>
      <c r="AA35" s="4" t="s">
        <v>31</v>
      </c>
      <c r="AB35" s="4" t="s">
        <v>31</v>
      </c>
      <c r="AC35" s="36">
        <f>E35*U35</f>
        <v>14279111024.919001</v>
      </c>
      <c r="AD35" s="30">
        <f>E35*S35*1000</f>
        <v>12808658447.780001</v>
      </c>
      <c r="AE35">
        <f>I35/(E35*W35)</f>
        <v>9.3544126070409857E-6</v>
      </c>
    </row>
    <row r="36" spans="1:31">
      <c r="A36" s="1">
        <v>2830</v>
      </c>
      <c r="B36">
        <v>100</v>
      </c>
      <c r="D36" s="3">
        <v>6.0837399999999997</v>
      </c>
      <c r="E36" s="3">
        <f t="shared" si="1"/>
        <v>6083.74</v>
      </c>
      <c r="F36" s="4">
        <v>9.0143000000000004</v>
      </c>
      <c r="G36" s="4">
        <v>-0.87326000000000004</v>
      </c>
      <c r="H36" s="4">
        <v>51.36844</v>
      </c>
      <c r="I36" s="3">
        <v>47.975670000000001</v>
      </c>
      <c r="J36" s="4">
        <v>1.6805699999999999</v>
      </c>
      <c r="K36" s="4">
        <v>0.59502999999999995</v>
      </c>
      <c r="L36" s="4">
        <v>0</v>
      </c>
      <c r="M36" s="4">
        <v>65.973420000000004</v>
      </c>
      <c r="N36" s="4">
        <v>0</v>
      </c>
      <c r="O36" s="4">
        <v>0.49812000000000001</v>
      </c>
      <c r="P36" s="3">
        <v>2.1819600000000001</v>
      </c>
      <c r="Q36" s="3">
        <v>2.1819600000000001</v>
      </c>
      <c r="R36" s="4">
        <v>1350.1848500000001</v>
      </c>
      <c r="S36" s="4">
        <v>2102.788</v>
      </c>
      <c r="T36" s="4">
        <f t="shared" si="2"/>
        <v>2102788</v>
      </c>
      <c r="U36" s="4">
        <f>U37 + W36*(A36-A37) + (Y36-Y37)</f>
        <v>2344676.15</v>
      </c>
      <c r="V36" s="3">
        <v>0.84499999999999997</v>
      </c>
      <c r="W36" s="3">
        <f t="shared" si="3"/>
        <v>845</v>
      </c>
      <c r="X36" s="3">
        <v>0</v>
      </c>
      <c r="Y36" s="3">
        <f t="shared" si="0"/>
        <v>171401</v>
      </c>
      <c r="Z36" s="4" t="s">
        <v>31</v>
      </c>
      <c r="AA36" s="4" t="s">
        <v>31</v>
      </c>
      <c r="AB36" s="4" t="s">
        <v>31</v>
      </c>
      <c r="AC36" s="36">
        <f>E36*U36</f>
        <v>14264400080.800999</v>
      </c>
      <c r="AD36" s="30">
        <f>E36*S36*1000</f>
        <v>12792815467.119999</v>
      </c>
      <c r="AE36">
        <f>I36/(E36*W36)</f>
        <v>9.332407504002862E-6</v>
      </c>
    </row>
    <row r="37" spans="1:31">
      <c r="A37" s="1">
        <v>2825</v>
      </c>
      <c r="B37">
        <v>100</v>
      </c>
      <c r="D37" s="3">
        <v>6.0884099999999997</v>
      </c>
      <c r="E37" s="3">
        <f t="shared" si="1"/>
        <v>6088.41</v>
      </c>
      <c r="F37" s="4">
        <v>9.0073799999999995</v>
      </c>
      <c r="G37" s="4">
        <v>-0.89817000000000002</v>
      </c>
      <c r="H37" s="4">
        <v>51.324179999999998</v>
      </c>
      <c r="I37" s="3">
        <v>47.899540000000002</v>
      </c>
      <c r="J37" s="4">
        <v>1.6793899999999999</v>
      </c>
      <c r="K37" s="4">
        <v>0.59545999999999999</v>
      </c>
      <c r="L37" s="4">
        <v>0</v>
      </c>
      <c r="M37" s="4">
        <v>66.161090000000002</v>
      </c>
      <c r="N37" s="4">
        <v>0</v>
      </c>
      <c r="O37" s="4">
        <v>0.49812000000000001</v>
      </c>
      <c r="P37" s="3">
        <v>2.1894100000000001</v>
      </c>
      <c r="Q37" s="3">
        <v>2.1894100000000001</v>
      </c>
      <c r="R37" s="4">
        <v>1352.33556</v>
      </c>
      <c r="S37" s="4">
        <v>2098.5630000000001</v>
      </c>
      <c r="T37" s="4">
        <f t="shared" si="2"/>
        <v>2098563</v>
      </c>
      <c r="U37" s="4">
        <f>U38 + W37*(A37-A38) + (Y37-Y38)</f>
        <v>2340451.15</v>
      </c>
      <c r="V37" s="3">
        <v>0.84499999999999997</v>
      </c>
      <c r="W37" s="3">
        <f t="shared" si="3"/>
        <v>845</v>
      </c>
      <c r="X37" s="3">
        <v>0</v>
      </c>
      <c r="Y37" s="3">
        <f t="shared" si="0"/>
        <v>171401</v>
      </c>
      <c r="Z37" s="4" t="s">
        <v>31</v>
      </c>
      <c r="AA37" s="4" t="s">
        <v>31</v>
      </c>
      <c r="AB37" s="4" t="s">
        <v>31</v>
      </c>
      <c r="AC37" s="36">
        <f>E37*U37</f>
        <v>14249626186.171499</v>
      </c>
      <c r="AD37" s="30">
        <f>E37*S37*1000</f>
        <v>12776911954.83</v>
      </c>
      <c r="AE37">
        <f>I37/(E37*W37)</f>
        <v>9.3104515224576123E-6</v>
      </c>
    </row>
    <row r="38" spans="1:31">
      <c r="A38" s="1">
        <v>2820</v>
      </c>
      <c r="B38">
        <v>100</v>
      </c>
      <c r="D38" s="3">
        <v>6.0930799999999996</v>
      </c>
      <c r="E38" s="3">
        <f t="shared" si="1"/>
        <v>6093.08</v>
      </c>
      <c r="F38" s="4">
        <v>9.00047</v>
      </c>
      <c r="G38" s="4">
        <v>-0.92303999999999997</v>
      </c>
      <c r="H38" s="4">
        <v>51.279919999999997</v>
      </c>
      <c r="I38" s="3">
        <v>47.823399999999999</v>
      </c>
      <c r="J38" s="4">
        <v>1.6781999999999999</v>
      </c>
      <c r="K38" s="4">
        <v>0.59587999999999997</v>
      </c>
      <c r="L38" s="4">
        <v>0</v>
      </c>
      <c r="M38" s="4">
        <v>66.348759999999999</v>
      </c>
      <c r="N38" s="4">
        <v>0</v>
      </c>
      <c r="O38" s="4">
        <v>0.49812000000000001</v>
      </c>
      <c r="P38" s="3">
        <v>2.1969099999999999</v>
      </c>
      <c r="Q38" s="3">
        <v>2.1969099999999999</v>
      </c>
      <c r="R38" s="4">
        <v>1354.4858400000001</v>
      </c>
      <c r="S38" s="4">
        <v>2094.3380000000002</v>
      </c>
      <c r="T38" s="4">
        <f t="shared" si="2"/>
        <v>2094338.0000000002</v>
      </c>
      <c r="U38" s="4">
        <f>U39 + W38*(A38-A39) + (Y38-Y39)</f>
        <v>2336226.15</v>
      </c>
      <c r="V38" s="3">
        <v>0.84499999999999997</v>
      </c>
      <c r="W38" s="3">
        <f t="shared" si="3"/>
        <v>845</v>
      </c>
      <c r="X38" s="3">
        <v>0</v>
      </c>
      <c r="Y38" s="3">
        <f t="shared" si="0"/>
        <v>171401</v>
      </c>
      <c r="Z38" s="4" t="s">
        <v>31</v>
      </c>
      <c r="AA38" s="4" t="s">
        <v>31</v>
      </c>
      <c r="AB38" s="4" t="s">
        <v>31</v>
      </c>
      <c r="AC38" s="36">
        <f>E38*U38</f>
        <v>14234812830.042</v>
      </c>
      <c r="AD38" s="30">
        <f>E38*S38*1000</f>
        <v>12760968981.040001</v>
      </c>
      <c r="AE38">
        <f>I38/(E38*W38)</f>
        <v>9.2885272546840706E-6</v>
      </c>
    </row>
    <row r="39" spans="1:31">
      <c r="A39" s="1">
        <v>2815</v>
      </c>
      <c r="B39">
        <v>100</v>
      </c>
      <c r="D39" s="3">
        <v>6.0977499999999996</v>
      </c>
      <c r="E39" s="3">
        <f t="shared" si="1"/>
        <v>6097.75</v>
      </c>
      <c r="F39" s="4">
        <v>8.9935799999999997</v>
      </c>
      <c r="G39" s="4">
        <v>-0.94786000000000004</v>
      </c>
      <c r="H39" s="4">
        <v>51.235660000000003</v>
      </c>
      <c r="I39" s="3">
        <v>47.74727</v>
      </c>
      <c r="J39" s="4">
        <v>1.6770099999999999</v>
      </c>
      <c r="K39" s="4">
        <v>0.59630000000000005</v>
      </c>
      <c r="L39" s="4">
        <v>0</v>
      </c>
      <c r="M39" s="4">
        <v>66.536420000000007</v>
      </c>
      <c r="N39" s="4">
        <v>0</v>
      </c>
      <c r="O39" s="4">
        <v>0.49812000000000001</v>
      </c>
      <c r="P39" s="3">
        <v>2.2044600000000001</v>
      </c>
      <c r="Q39" s="3">
        <v>2.2044600000000001</v>
      </c>
      <c r="R39" s="4">
        <v>1356.6356699999999</v>
      </c>
      <c r="S39" s="4">
        <v>2090.1129999999998</v>
      </c>
      <c r="T39" s="4">
        <f t="shared" si="2"/>
        <v>2090112.9999999998</v>
      </c>
      <c r="U39" s="4">
        <f>U40 + W39*(A39-A40) + (Y39-Y40)</f>
        <v>2332001.15</v>
      </c>
      <c r="V39" s="3">
        <v>0.84499999999999997</v>
      </c>
      <c r="W39" s="3">
        <f t="shared" si="3"/>
        <v>845</v>
      </c>
      <c r="X39" s="3">
        <v>0</v>
      </c>
      <c r="Y39" s="3">
        <f t="shared" si="0"/>
        <v>171401</v>
      </c>
      <c r="Z39" s="4" t="s">
        <v>31</v>
      </c>
      <c r="AA39" s="4" t="s">
        <v>31</v>
      </c>
      <c r="AB39" s="4" t="s">
        <v>31</v>
      </c>
      <c r="AC39" s="36">
        <f>E39*U39</f>
        <v>14219960012.4125</v>
      </c>
      <c r="AD39" s="30">
        <f>E39*S39*1000</f>
        <v>12744986545.75</v>
      </c>
      <c r="AE39">
        <f>I39/(E39*W39)</f>
        <v>9.2666385093541396E-6</v>
      </c>
    </row>
    <row r="40" spans="1:31">
      <c r="A40" s="1">
        <v>2810</v>
      </c>
      <c r="B40">
        <v>100</v>
      </c>
      <c r="D40" s="3">
        <v>6.1024200000000004</v>
      </c>
      <c r="E40" s="3">
        <f t="shared" si="1"/>
        <v>6102.42</v>
      </c>
      <c r="F40" s="4">
        <v>8.9867000000000008</v>
      </c>
      <c r="G40" s="4">
        <v>-0.97263999999999995</v>
      </c>
      <c r="H40" s="4">
        <v>51.191400000000002</v>
      </c>
      <c r="I40" s="3">
        <v>47.671140000000001</v>
      </c>
      <c r="J40" s="4">
        <v>1.6758200000000001</v>
      </c>
      <c r="K40" s="4">
        <v>0.59672000000000003</v>
      </c>
      <c r="L40" s="4">
        <v>0</v>
      </c>
      <c r="M40" s="4">
        <v>66.724090000000004</v>
      </c>
      <c r="N40" s="4">
        <v>0</v>
      </c>
      <c r="O40" s="4">
        <v>0.49812000000000001</v>
      </c>
      <c r="P40" s="3">
        <v>2.2120600000000001</v>
      </c>
      <c r="Q40" s="3">
        <v>2.2120600000000001</v>
      </c>
      <c r="R40" s="4">
        <v>1358.7850599999999</v>
      </c>
      <c r="S40" s="4">
        <v>2085.8879999999999</v>
      </c>
      <c r="T40" s="4">
        <f t="shared" si="2"/>
        <v>2085888</v>
      </c>
      <c r="U40" s="4">
        <f>U41 + W40*(A40-A41) + (Y40-Y41)</f>
        <v>2327776.15</v>
      </c>
      <c r="V40" s="3">
        <v>0.84499999999999997</v>
      </c>
      <c r="W40" s="3">
        <f t="shared" si="3"/>
        <v>845</v>
      </c>
      <c r="X40" s="3">
        <v>0</v>
      </c>
      <c r="Y40" s="3">
        <f t="shared" si="0"/>
        <v>171401</v>
      </c>
      <c r="Z40" s="4" t="s">
        <v>31</v>
      </c>
      <c r="AA40" s="4" t="s">
        <v>31</v>
      </c>
      <c r="AB40" s="4" t="s">
        <v>31</v>
      </c>
      <c r="AC40" s="36">
        <f>E40*U40</f>
        <v>14205067733.282999</v>
      </c>
      <c r="AD40" s="30">
        <f>E40*S40*1000</f>
        <v>12728964648.959999</v>
      </c>
      <c r="AE40">
        <f>I40/(E40*W40)</f>
        <v>9.2447832656319922E-6</v>
      </c>
    </row>
    <row r="41" spans="1:31">
      <c r="A41" s="1">
        <v>2805</v>
      </c>
      <c r="B41">
        <v>100</v>
      </c>
      <c r="D41" s="3">
        <v>6.1070900000000004</v>
      </c>
      <c r="E41" s="3">
        <f t="shared" si="1"/>
        <v>6107.09</v>
      </c>
      <c r="F41" s="4">
        <v>8.9798299999999998</v>
      </c>
      <c r="G41" s="4">
        <v>-0.99736999999999998</v>
      </c>
      <c r="H41" s="4">
        <v>51.14714</v>
      </c>
      <c r="I41" s="3">
        <v>47.594999999999999</v>
      </c>
      <c r="J41" s="4">
        <v>1.6746300000000001</v>
      </c>
      <c r="K41" s="4">
        <v>0.59714999999999996</v>
      </c>
      <c r="L41" s="4">
        <v>0</v>
      </c>
      <c r="M41" s="4">
        <v>66.911760000000001</v>
      </c>
      <c r="N41" s="4">
        <v>0</v>
      </c>
      <c r="O41" s="4">
        <v>0.49812000000000001</v>
      </c>
      <c r="P41" s="3">
        <v>2.2197200000000001</v>
      </c>
      <c r="Q41" s="3">
        <v>2.2197200000000001</v>
      </c>
      <c r="R41" s="4">
        <v>1360.934</v>
      </c>
      <c r="S41" s="4">
        <v>2081.663</v>
      </c>
      <c r="T41" s="4">
        <f t="shared" si="2"/>
        <v>2081663</v>
      </c>
      <c r="U41" s="4">
        <f>U42 + W41*(A41-A42) + (Y41-Y42)</f>
        <v>2323551.15</v>
      </c>
      <c r="V41" s="3">
        <v>0.84499999999999997</v>
      </c>
      <c r="W41" s="3">
        <f t="shared" si="3"/>
        <v>845</v>
      </c>
      <c r="X41" s="3">
        <v>0</v>
      </c>
      <c r="Y41" s="3">
        <f t="shared" si="0"/>
        <v>171401</v>
      </c>
      <c r="Z41" s="4" t="s">
        <v>31</v>
      </c>
      <c r="AA41" s="4" t="s">
        <v>31</v>
      </c>
      <c r="AB41" s="4" t="s">
        <v>31</v>
      </c>
      <c r="AC41" s="36">
        <f>E41*U41</f>
        <v>14190135992.6535</v>
      </c>
      <c r="AD41" s="30">
        <f>E41*S41*1000</f>
        <v>12712903290.67</v>
      </c>
      <c r="AE41">
        <f>I41/(E41*W41)</f>
        <v>9.2229595088630178E-6</v>
      </c>
    </row>
    <row r="42" spans="1:31">
      <c r="A42" s="1">
        <v>2800</v>
      </c>
      <c r="B42">
        <v>100</v>
      </c>
      <c r="D42" s="3">
        <v>6.1117499999999998</v>
      </c>
      <c r="E42" s="3">
        <f t="shared" si="1"/>
        <v>6111.75</v>
      </c>
      <c r="F42" s="4">
        <v>8.9729700000000001</v>
      </c>
      <c r="G42" s="4">
        <v>-1.02206</v>
      </c>
      <c r="H42" s="4">
        <v>51.102879999999999</v>
      </c>
      <c r="I42" s="3">
        <v>47.51887</v>
      </c>
      <c r="J42" s="4">
        <v>1.67344</v>
      </c>
      <c r="K42" s="4">
        <v>0.59757000000000005</v>
      </c>
      <c r="L42" s="4">
        <v>0</v>
      </c>
      <c r="M42" s="4">
        <v>67.099429999999998</v>
      </c>
      <c r="N42" s="4">
        <v>0</v>
      </c>
      <c r="O42" s="4">
        <v>0.49812000000000001</v>
      </c>
      <c r="P42" s="3">
        <v>2.22743</v>
      </c>
      <c r="Q42" s="3">
        <v>2.22743</v>
      </c>
      <c r="R42" s="4">
        <v>1363.08248</v>
      </c>
      <c r="S42" s="4">
        <v>2077.4380000000001</v>
      </c>
      <c r="T42" s="4">
        <f t="shared" si="2"/>
        <v>2077438</v>
      </c>
      <c r="U42" s="4">
        <f>U43 + W42*(A42-A43) + (Y42-Y43)</f>
        <v>2319326.15</v>
      </c>
      <c r="V42" s="3">
        <v>0.84499999999999997</v>
      </c>
      <c r="W42" s="3">
        <f t="shared" si="3"/>
        <v>845</v>
      </c>
      <c r="X42" s="3">
        <v>0</v>
      </c>
      <c r="Y42" s="3">
        <f t="shared" si="0"/>
        <v>171401</v>
      </c>
      <c r="Z42" s="4" t="s">
        <v>31</v>
      </c>
      <c r="AA42" s="4" t="s">
        <v>31</v>
      </c>
      <c r="AB42" s="4" t="s">
        <v>31</v>
      </c>
      <c r="AC42" s="36">
        <f>E42*U42</f>
        <v>14175141597.262499</v>
      </c>
      <c r="AD42" s="30">
        <f>E42*S42*1000</f>
        <v>12696781696.500002</v>
      </c>
      <c r="AE42">
        <f>I42/(E42*W42)</f>
        <v>9.2011860943962105E-6</v>
      </c>
    </row>
    <row r="43" spans="1:31">
      <c r="A43" s="1">
        <v>2795</v>
      </c>
      <c r="B43">
        <v>100</v>
      </c>
      <c r="D43" s="3">
        <v>6.1164199999999997</v>
      </c>
      <c r="E43" s="3">
        <f t="shared" si="1"/>
        <v>6116.42</v>
      </c>
      <c r="F43" s="4">
        <v>8.9661299999999997</v>
      </c>
      <c r="G43" s="4">
        <v>-1.0467</v>
      </c>
      <c r="H43" s="4">
        <v>51.058619999999998</v>
      </c>
      <c r="I43" s="3">
        <v>47.442740000000001</v>
      </c>
      <c r="J43" s="4">
        <v>1.67225</v>
      </c>
      <c r="K43" s="4">
        <v>0.59799999999999998</v>
      </c>
      <c r="L43" s="4">
        <v>0</v>
      </c>
      <c r="M43" s="4">
        <v>67.287099999999995</v>
      </c>
      <c r="N43" s="4">
        <v>0</v>
      </c>
      <c r="O43" s="4">
        <v>0.49812000000000001</v>
      </c>
      <c r="P43" s="3">
        <v>2.2351999999999999</v>
      </c>
      <c r="Q43" s="3">
        <v>2.2351999999999999</v>
      </c>
      <c r="R43" s="4">
        <v>1365.2305100000001</v>
      </c>
      <c r="S43" s="4">
        <v>2073.2130000000002</v>
      </c>
      <c r="T43" s="4">
        <f t="shared" si="2"/>
        <v>2073213.0000000002</v>
      </c>
      <c r="U43" s="4">
        <f>U44 + W43*(A43-A44) + (Y43-Y44)</f>
        <v>2315101.15</v>
      </c>
      <c r="V43" s="3">
        <v>0.84499999999999997</v>
      </c>
      <c r="W43" s="3">
        <f t="shared" si="3"/>
        <v>845</v>
      </c>
      <c r="X43" s="3">
        <v>0</v>
      </c>
      <c r="Y43" s="3">
        <f t="shared" si="0"/>
        <v>171401</v>
      </c>
      <c r="Z43" s="4" t="s">
        <v>31</v>
      </c>
      <c r="AA43" s="4" t="s">
        <v>31</v>
      </c>
      <c r="AB43" s="4" t="s">
        <v>31</v>
      </c>
      <c r="AC43" s="36">
        <f>E43*U43</f>
        <v>14160130975.882999</v>
      </c>
      <c r="AD43" s="30">
        <f>E43*S43*1000</f>
        <v>12680641457.460001</v>
      </c>
      <c r="AE43">
        <f>I43/(E43*W43)</f>
        <v>9.1794308497241549E-6</v>
      </c>
    </row>
    <row r="44" spans="1:31">
      <c r="A44" s="1">
        <v>2790</v>
      </c>
      <c r="B44">
        <v>100</v>
      </c>
      <c r="D44" s="3">
        <v>6.1210800000000001</v>
      </c>
      <c r="E44" s="3">
        <f t="shared" si="1"/>
        <v>6121.08</v>
      </c>
      <c r="F44" s="4">
        <v>8.9593000000000007</v>
      </c>
      <c r="G44" s="4">
        <v>-1.0712999999999999</v>
      </c>
      <c r="H44" s="4">
        <v>51.014360000000003</v>
      </c>
      <c r="I44" s="3">
        <v>47.366599999999998</v>
      </c>
      <c r="J44" s="4">
        <v>1.67106</v>
      </c>
      <c r="K44" s="4">
        <v>0.59841999999999995</v>
      </c>
      <c r="L44" s="4">
        <v>0</v>
      </c>
      <c r="M44" s="4">
        <v>67.474770000000007</v>
      </c>
      <c r="N44" s="4">
        <v>0</v>
      </c>
      <c r="O44" s="4">
        <v>0.49812000000000001</v>
      </c>
      <c r="P44" s="3">
        <v>2.24302</v>
      </c>
      <c r="Q44" s="3">
        <v>2.24302</v>
      </c>
      <c r="R44" s="4">
        <v>1367.37807</v>
      </c>
      <c r="S44" s="4">
        <v>2068.9879999999998</v>
      </c>
      <c r="T44" s="4">
        <f t="shared" si="2"/>
        <v>2068987.9999999998</v>
      </c>
      <c r="U44" s="4">
        <f>U45 + W44*(A44-A45) + (Y44-Y45)</f>
        <v>2310876.15</v>
      </c>
      <c r="V44" s="3">
        <v>0.84499999999999997</v>
      </c>
      <c r="W44" s="3">
        <f t="shared" si="3"/>
        <v>845</v>
      </c>
      <c r="X44" s="3">
        <v>0</v>
      </c>
      <c r="Y44" s="3">
        <f t="shared" si="0"/>
        <v>171401</v>
      </c>
      <c r="Z44" s="4" t="s">
        <v>31</v>
      </c>
      <c r="AA44" s="4" t="s">
        <v>31</v>
      </c>
      <c r="AB44" s="4" t="s">
        <v>31</v>
      </c>
      <c r="AC44" s="36">
        <f>E44*U44</f>
        <v>14145057784.241999</v>
      </c>
      <c r="AD44" s="30">
        <f>E44*S44*1000</f>
        <v>12664441067.039999</v>
      </c>
      <c r="AE44">
        <f>I44/(E44*W44)</f>
        <v>9.1577218283365173E-6</v>
      </c>
    </row>
    <row r="45" spans="1:31">
      <c r="A45" s="1">
        <v>2785</v>
      </c>
      <c r="B45">
        <v>100</v>
      </c>
      <c r="D45" s="3">
        <v>6.1257400000000004</v>
      </c>
      <c r="E45" s="3">
        <f t="shared" si="1"/>
        <v>6125.7400000000007</v>
      </c>
      <c r="F45" s="4">
        <v>8.9524799999999995</v>
      </c>
      <c r="G45" s="4">
        <v>-1.0958600000000001</v>
      </c>
      <c r="H45" s="4">
        <v>50.970100000000002</v>
      </c>
      <c r="I45" s="3">
        <v>47.290469999999999</v>
      </c>
      <c r="J45" s="4">
        <v>1.6698599999999999</v>
      </c>
      <c r="K45" s="4">
        <v>0.59884999999999999</v>
      </c>
      <c r="L45" s="4">
        <v>0</v>
      </c>
      <c r="M45" s="4">
        <v>67.662440000000004</v>
      </c>
      <c r="N45" s="4">
        <v>0</v>
      </c>
      <c r="O45" s="4">
        <v>0.49812000000000001</v>
      </c>
      <c r="P45" s="3">
        <v>2.2508900000000001</v>
      </c>
      <c r="Q45" s="3">
        <v>2.2508900000000001</v>
      </c>
      <c r="R45" s="4">
        <v>1369.5251699999999</v>
      </c>
      <c r="S45" s="4">
        <v>2064.7629999999999</v>
      </c>
      <c r="T45" s="4">
        <f t="shared" si="2"/>
        <v>2064763</v>
      </c>
      <c r="U45" s="4">
        <f>U46 + W45*(A45-A46) + (Y45-Y46)</f>
        <v>2306651.15</v>
      </c>
      <c r="V45" s="3">
        <v>0.84499999999999997</v>
      </c>
      <c r="W45" s="3">
        <f t="shared" si="3"/>
        <v>845</v>
      </c>
      <c r="X45" s="3">
        <v>0</v>
      </c>
      <c r="Y45" s="3">
        <f t="shared" si="0"/>
        <v>171401</v>
      </c>
      <c r="Z45" s="4" t="s">
        <v>31</v>
      </c>
      <c r="AA45" s="4" t="s">
        <v>31</v>
      </c>
      <c r="AB45" s="4" t="s">
        <v>31</v>
      </c>
      <c r="AC45" s="36">
        <f>E45*U45</f>
        <v>14129945215.601002</v>
      </c>
      <c r="AD45" s="30">
        <f>E45*S45*1000</f>
        <v>12648201299.620001</v>
      </c>
      <c r="AE45">
        <f>I45/(E45*W45)</f>
        <v>9.1360477680146163E-6</v>
      </c>
    </row>
    <row r="46" spans="1:31">
      <c r="A46" s="1">
        <v>2780</v>
      </c>
      <c r="B46">
        <v>100</v>
      </c>
      <c r="D46" s="3">
        <v>6.1303999999999998</v>
      </c>
      <c r="E46" s="3">
        <f t="shared" si="1"/>
        <v>6130.4</v>
      </c>
      <c r="F46" s="4">
        <v>8.9456699999999998</v>
      </c>
      <c r="G46" s="4">
        <v>-1.1203700000000001</v>
      </c>
      <c r="H46" s="4">
        <v>50.925840000000001</v>
      </c>
      <c r="I46" s="3">
        <v>47.21434</v>
      </c>
      <c r="J46" s="4">
        <v>1.6686700000000001</v>
      </c>
      <c r="K46" s="4">
        <v>0.59928000000000003</v>
      </c>
      <c r="L46" s="4">
        <v>0</v>
      </c>
      <c r="M46" s="4">
        <v>67.850110000000001</v>
      </c>
      <c r="N46" s="4">
        <v>0</v>
      </c>
      <c r="O46" s="4">
        <v>0.49812000000000001</v>
      </c>
      <c r="P46" s="3">
        <v>2.2588300000000001</v>
      </c>
      <c r="Q46" s="3">
        <v>2.2588300000000001</v>
      </c>
      <c r="R46" s="4">
        <v>1371.6718000000001</v>
      </c>
      <c r="S46" s="4">
        <v>2060.5390000000002</v>
      </c>
      <c r="T46" s="4">
        <f t="shared" si="2"/>
        <v>2060539.0000000002</v>
      </c>
      <c r="U46" s="4">
        <f>U47 + W46*(A46-A47) + (Y46-Y47)</f>
        <v>2302426.15</v>
      </c>
      <c r="V46" s="3">
        <v>0.84499999999999997</v>
      </c>
      <c r="W46" s="3">
        <f t="shared" si="3"/>
        <v>845</v>
      </c>
      <c r="X46" s="3">
        <v>0</v>
      </c>
      <c r="Y46" s="3">
        <f t="shared" si="0"/>
        <v>171401</v>
      </c>
      <c r="Z46" s="4" t="s">
        <v>31</v>
      </c>
      <c r="AA46" s="4" t="s">
        <v>31</v>
      </c>
      <c r="AB46" s="4" t="s">
        <v>31</v>
      </c>
      <c r="AC46" s="36">
        <f>E46*U46</f>
        <v>14114793269.959999</v>
      </c>
      <c r="AD46" s="30">
        <f>E46*S46*1000</f>
        <v>12631928285.6</v>
      </c>
      <c r="AE46">
        <f>I46/(E46*W46)</f>
        <v>9.1144066586000362E-6</v>
      </c>
    </row>
    <row r="47" spans="1:31">
      <c r="A47" s="1">
        <v>2775</v>
      </c>
      <c r="B47">
        <v>100</v>
      </c>
      <c r="D47" s="3">
        <v>6.1350600000000002</v>
      </c>
      <c r="E47" s="3">
        <f t="shared" si="1"/>
        <v>6135.06</v>
      </c>
      <c r="F47" s="4">
        <v>8.9388799999999993</v>
      </c>
      <c r="G47" s="4">
        <v>-1.1448400000000001</v>
      </c>
      <c r="H47" s="4">
        <v>50.88158</v>
      </c>
      <c r="I47" s="3">
        <v>47.138210000000001</v>
      </c>
      <c r="J47" s="4">
        <v>1.6674800000000001</v>
      </c>
      <c r="K47" s="4">
        <v>0.59970999999999997</v>
      </c>
      <c r="L47" s="4">
        <v>0</v>
      </c>
      <c r="M47" s="4">
        <v>68.037769999999995</v>
      </c>
      <c r="N47" s="4">
        <v>0</v>
      </c>
      <c r="O47" s="4">
        <v>0.49812000000000001</v>
      </c>
      <c r="P47" s="3">
        <v>2.2668200000000001</v>
      </c>
      <c r="Q47" s="3">
        <v>2.2668200000000001</v>
      </c>
      <c r="R47" s="4">
        <v>1373.8179500000001</v>
      </c>
      <c r="S47" s="4">
        <v>2056.3139999999999</v>
      </c>
      <c r="T47" s="4">
        <f t="shared" si="2"/>
        <v>2056313.9999999998</v>
      </c>
      <c r="U47" s="4">
        <f>U48 + W47*(A47-A48) + (Y47-Y48)</f>
        <v>2298201.15</v>
      </c>
      <c r="V47" s="3">
        <v>0.84499999999999997</v>
      </c>
      <c r="W47" s="3">
        <f t="shared" si="3"/>
        <v>845</v>
      </c>
      <c r="X47" s="3">
        <v>0</v>
      </c>
      <c r="Y47" s="3">
        <f t="shared" si="0"/>
        <v>171401</v>
      </c>
      <c r="Z47" s="4" t="s">
        <v>31</v>
      </c>
      <c r="AA47" s="4" t="s">
        <v>31</v>
      </c>
      <c r="AB47" s="4" t="s">
        <v>31</v>
      </c>
      <c r="AC47" s="36">
        <f>E47*U47</f>
        <v>14099601947.319</v>
      </c>
      <c r="AD47" s="30">
        <f>E47*S47*1000</f>
        <v>12615609768.84</v>
      </c>
      <c r="AE47">
        <f>I47/(E47*W47)</f>
        <v>9.0927984250073261E-6</v>
      </c>
    </row>
    <row r="48" spans="1:31">
      <c r="A48" s="1">
        <v>2770</v>
      </c>
      <c r="B48">
        <v>100</v>
      </c>
      <c r="D48" s="3">
        <v>6.1397199999999996</v>
      </c>
      <c r="E48" s="3">
        <f t="shared" si="1"/>
        <v>6139.7199999999993</v>
      </c>
      <c r="F48" s="4">
        <v>8.9321000000000002</v>
      </c>
      <c r="G48" s="4">
        <v>-1.16926</v>
      </c>
      <c r="H48" s="4">
        <v>50.837330000000001</v>
      </c>
      <c r="I48" s="3">
        <v>47.062069999999999</v>
      </c>
      <c r="J48" s="4">
        <v>1.66628</v>
      </c>
      <c r="K48" s="4">
        <v>0.60014000000000001</v>
      </c>
      <c r="L48" s="4">
        <v>0</v>
      </c>
      <c r="M48" s="4">
        <v>68.225440000000006</v>
      </c>
      <c r="N48" s="4">
        <v>0</v>
      </c>
      <c r="O48" s="4">
        <v>0.49812000000000001</v>
      </c>
      <c r="P48" s="3">
        <v>2.2748599999999999</v>
      </c>
      <c r="Q48" s="3">
        <v>2.2748599999999999</v>
      </c>
      <c r="R48" s="4">
        <v>1375.96363</v>
      </c>
      <c r="S48" s="4">
        <v>2052.0889999999999</v>
      </c>
      <c r="T48" s="4">
        <f t="shared" si="2"/>
        <v>2052089</v>
      </c>
      <c r="U48" s="4">
        <f>U49 + W48*(A48-A49) + (Y48-Y49)</f>
        <v>2293976.15</v>
      </c>
      <c r="V48" s="3">
        <v>0.84499999999999997</v>
      </c>
      <c r="W48" s="3">
        <f t="shared" si="3"/>
        <v>845</v>
      </c>
      <c r="X48" s="3">
        <v>0</v>
      </c>
      <c r="Y48" s="3">
        <f t="shared" si="0"/>
        <v>171401</v>
      </c>
      <c r="Z48" s="4" t="s">
        <v>31</v>
      </c>
      <c r="AA48" s="4" t="s">
        <v>31</v>
      </c>
      <c r="AB48" s="4" t="s">
        <v>31</v>
      </c>
      <c r="AC48" s="36">
        <f>E48*U48</f>
        <v>14084371247.677998</v>
      </c>
      <c r="AD48" s="30">
        <f>E48*S48*1000</f>
        <v>12599251875.079998</v>
      </c>
      <c r="AE48">
        <f>I48/(E48*W48)</f>
        <v>9.0712210648775039E-6</v>
      </c>
    </row>
    <row r="49" spans="1:31">
      <c r="A49" s="1">
        <v>2765</v>
      </c>
      <c r="B49">
        <v>100</v>
      </c>
      <c r="D49" s="3">
        <v>6.14438</v>
      </c>
      <c r="E49" s="3">
        <f t="shared" si="1"/>
        <v>6144.38</v>
      </c>
      <c r="F49" s="4">
        <v>8.9253300000000007</v>
      </c>
      <c r="G49" s="4">
        <v>-1.19364</v>
      </c>
      <c r="H49" s="4">
        <v>50.79307</v>
      </c>
      <c r="I49" s="3">
        <v>46.985939999999999</v>
      </c>
      <c r="J49" s="4">
        <v>1.66509</v>
      </c>
      <c r="K49" s="4">
        <v>0.60057000000000005</v>
      </c>
      <c r="L49" s="4">
        <v>0</v>
      </c>
      <c r="M49" s="4">
        <v>68.413110000000003</v>
      </c>
      <c r="N49" s="4">
        <v>0</v>
      </c>
      <c r="O49" s="4">
        <v>0.49812000000000001</v>
      </c>
      <c r="P49" s="3">
        <v>2.2829700000000002</v>
      </c>
      <c r="Q49" s="3">
        <v>2.2829700000000002</v>
      </c>
      <c r="R49" s="4">
        <v>1378.1088199999999</v>
      </c>
      <c r="S49" s="4">
        <v>2047.864</v>
      </c>
      <c r="T49" s="4">
        <f t="shared" si="2"/>
        <v>2047864</v>
      </c>
      <c r="U49" s="4">
        <f>U50 + W49*(A49-A50) + (Y49-Y50)</f>
        <v>2289751.15</v>
      </c>
      <c r="V49" s="3">
        <v>0.84499999999999997</v>
      </c>
      <c r="W49" s="3">
        <f t="shared" si="3"/>
        <v>845</v>
      </c>
      <c r="X49" s="3">
        <v>0</v>
      </c>
      <c r="Y49" s="3">
        <f t="shared" si="0"/>
        <v>171401</v>
      </c>
      <c r="Z49" s="4" t="s">
        <v>31</v>
      </c>
      <c r="AA49" s="4" t="s">
        <v>31</v>
      </c>
      <c r="AB49" s="4" t="s">
        <v>31</v>
      </c>
      <c r="AC49" s="36">
        <f>E49*U49</f>
        <v>14069101171.036999</v>
      </c>
      <c r="AD49" s="30">
        <f>E49*S49*1000</f>
        <v>12582854604.320002</v>
      </c>
      <c r="AE49">
        <f>I49/(E49*W49)</f>
        <v>9.0496783600450327E-6</v>
      </c>
    </row>
    <row r="50" spans="1:31">
      <c r="A50" s="1">
        <v>2760</v>
      </c>
      <c r="B50">
        <v>100</v>
      </c>
      <c r="D50" s="3">
        <v>6.1490400000000003</v>
      </c>
      <c r="E50" s="3">
        <f t="shared" si="1"/>
        <v>6149.04</v>
      </c>
      <c r="F50" s="4">
        <v>8.9185700000000008</v>
      </c>
      <c r="G50" s="4">
        <v>-1.21797</v>
      </c>
      <c r="H50" s="4">
        <v>50.748809999999999</v>
      </c>
      <c r="I50" s="3">
        <v>46.90981</v>
      </c>
      <c r="J50" s="4">
        <v>1.6638900000000001</v>
      </c>
      <c r="K50" s="4">
        <v>0.60099999999999998</v>
      </c>
      <c r="L50" s="4">
        <v>0</v>
      </c>
      <c r="M50" s="4">
        <v>68.60078</v>
      </c>
      <c r="N50" s="4">
        <v>0</v>
      </c>
      <c r="O50" s="4">
        <v>0.49812000000000001</v>
      </c>
      <c r="P50" s="3">
        <v>2.2911299999999999</v>
      </c>
      <c r="Q50" s="3">
        <v>2.2911299999999999</v>
      </c>
      <c r="R50" s="4">
        <v>1380.25352</v>
      </c>
      <c r="S50" s="4">
        <v>2043.6389999999999</v>
      </c>
      <c r="T50" s="4">
        <f t="shared" si="2"/>
        <v>2043639</v>
      </c>
      <c r="U50" s="4">
        <f>U51 + W50*(A50-A51) + (Y50-Y51)</f>
        <v>2285526.15</v>
      </c>
      <c r="V50" s="3">
        <v>0.84499999999999997</v>
      </c>
      <c r="W50" s="3">
        <f t="shared" si="3"/>
        <v>845</v>
      </c>
      <c r="X50" s="3">
        <v>0</v>
      </c>
      <c r="Y50" s="3">
        <f t="shared" si="0"/>
        <v>171401</v>
      </c>
      <c r="Z50" s="4" t="s">
        <v>31</v>
      </c>
      <c r="AA50" s="4" t="s">
        <v>31</v>
      </c>
      <c r="AB50" s="4" t="s">
        <v>31</v>
      </c>
      <c r="AC50" s="36">
        <f>E50*U50</f>
        <v>14053791717.396</v>
      </c>
      <c r="AD50" s="30">
        <f>E50*S50*1000</f>
        <v>12566417956.559999</v>
      </c>
      <c r="AE50">
        <f>I50/(E50*W50)</f>
        <v>9.0281683071401845E-6</v>
      </c>
    </row>
    <row r="51" spans="1:31">
      <c r="A51" s="1">
        <v>2755</v>
      </c>
      <c r="B51">
        <v>100</v>
      </c>
      <c r="D51" s="3">
        <v>6.1536900000000001</v>
      </c>
      <c r="E51" s="3">
        <f t="shared" si="1"/>
        <v>6153.6900000000005</v>
      </c>
      <c r="F51" s="4">
        <v>8.9118200000000005</v>
      </c>
      <c r="G51" s="4">
        <v>-1.2422599999999999</v>
      </c>
      <c r="H51" s="4">
        <v>50.704549999999998</v>
      </c>
      <c r="I51" s="3">
        <v>46.833669999999998</v>
      </c>
      <c r="J51" s="4">
        <v>1.66269</v>
      </c>
      <c r="K51" s="4">
        <v>0.60143000000000002</v>
      </c>
      <c r="L51" s="4">
        <v>0</v>
      </c>
      <c r="M51" s="4">
        <v>68.788449999999997</v>
      </c>
      <c r="N51" s="4">
        <v>0</v>
      </c>
      <c r="O51" s="4">
        <v>0.49812000000000001</v>
      </c>
      <c r="P51" s="3">
        <v>2.29935</v>
      </c>
      <c r="Q51" s="3">
        <v>2.29935</v>
      </c>
      <c r="R51" s="4">
        <v>1382.3977299999999</v>
      </c>
      <c r="S51" s="4">
        <v>2039.414</v>
      </c>
      <c r="T51" s="4">
        <f t="shared" si="2"/>
        <v>2039414</v>
      </c>
      <c r="U51" s="4">
        <f>U52 + W51*(A51-A52) + (Y51-Y52)</f>
        <v>2281301.15</v>
      </c>
      <c r="V51" s="3">
        <v>0.84499999999999997</v>
      </c>
      <c r="W51" s="3">
        <f t="shared" si="3"/>
        <v>845</v>
      </c>
      <c r="X51" s="3">
        <v>0</v>
      </c>
      <c r="Y51" s="3">
        <f t="shared" si="0"/>
        <v>171401</v>
      </c>
      <c r="Z51" s="4" t="s">
        <v>31</v>
      </c>
      <c r="AA51" s="4" t="s">
        <v>31</v>
      </c>
      <c r="AB51" s="4" t="s">
        <v>31</v>
      </c>
      <c r="AC51" s="36">
        <f>E51*U51</f>
        <v>14038420073.7435</v>
      </c>
      <c r="AD51" s="30">
        <f>E51*S51*1000</f>
        <v>12549921537.660002</v>
      </c>
      <c r="AE51">
        <f>I51/(E51*W51)</f>
        <v>9.0067035451024556E-6</v>
      </c>
    </row>
    <row r="52" spans="1:31">
      <c r="A52" s="1">
        <v>2750</v>
      </c>
      <c r="B52">
        <v>100</v>
      </c>
      <c r="D52" s="3">
        <v>6.1583399999999999</v>
      </c>
      <c r="E52" s="3">
        <f t="shared" si="1"/>
        <v>6158.34</v>
      </c>
      <c r="F52" s="4">
        <v>8.9050899999999995</v>
      </c>
      <c r="G52" s="4">
        <v>-1.26651</v>
      </c>
      <c r="H52" s="4">
        <v>50.660290000000003</v>
      </c>
      <c r="I52" s="3">
        <v>46.757539999999999</v>
      </c>
      <c r="J52" s="4">
        <v>1.6615</v>
      </c>
      <c r="K52" s="4">
        <v>0.60187000000000002</v>
      </c>
      <c r="L52" s="4">
        <v>0</v>
      </c>
      <c r="M52" s="4">
        <v>68.976119999999995</v>
      </c>
      <c r="N52" s="4">
        <v>0</v>
      </c>
      <c r="O52" s="4">
        <v>0.49812000000000001</v>
      </c>
      <c r="P52" s="3">
        <v>2.3076300000000001</v>
      </c>
      <c r="Q52" s="3">
        <v>2.3076300000000001</v>
      </c>
      <c r="R52" s="4">
        <v>1384.54144</v>
      </c>
      <c r="S52" s="4">
        <v>2035.1890000000001</v>
      </c>
      <c r="T52" s="4">
        <f t="shared" si="2"/>
        <v>2035189</v>
      </c>
      <c r="U52" s="4">
        <f>U53 + W52*(A52-A53) + (Y52-Y53)</f>
        <v>2277076.15</v>
      </c>
      <c r="V52" s="3">
        <v>0.84499999999999997</v>
      </c>
      <c r="W52" s="3">
        <f t="shared" si="3"/>
        <v>845</v>
      </c>
      <c r="X52" s="3">
        <v>0</v>
      </c>
      <c r="Y52" s="3">
        <f t="shared" si="0"/>
        <v>171401</v>
      </c>
      <c r="Z52" s="4" t="s">
        <v>31</v>
      </c>
      <c r="AA52" s="4" t="s">
        <v>31</v>
      </c>
      <c r="AB52" s="4" t="s">
        <v>31</v>
      </c>
      <c r="AC52" s="36">
        <f>E52*U52</f>
        <v>14023009137.591</v>
      </c>
      <c r="AD52" s="30">
        <f>E52*S52*1000</f>
        <v>12533385826.26</v>
      </c>
      <c r="AE52">
        <f>I52/(E52*W52)</f>
        <v>8.985273119688962E-6</v>
      </c>
    </row>
    <row r="53" spans="1:31">
      <c r="A53" s="1">
        <v>2745</v>
      </c>
      <c r="B53">
        <v>100</v>
      </c>
      <c r="D53" s="3">
        <v>6.1629899999999997</v>
      </c>
      <c r="E53" s="3">
        <f t="shared" si="1"/>
        <v>6162.99</v>
      </c>
      <c r="F53" s="4">
        <v>8.8983699999999999</v>
      </c>
      <c r="G53" s="4">
        <v>-1.29071</v>
      </c>
      <c r="H53" s="4">
        <v>50.616030000000002</v>
      </c>
      <c r="I53" s="3">
        <v>46.68141</v>
      </c>
      <c r="J53" s="4">
        <v>1.6603000000000001</v>
      </c>
      <c r="K53" s="4">
        <v>0.60229999999999995</v>
      </c>
      <c r="L53" s="4">
        <v>0</v>
      </c>
      <c r="M53" s="4">
        <v>69.163790000000006</v>
      </c>
      <c r="N53" s="4">
        <v>0</v>
      </c>
      <c r="O53" s="4">
        <v>0.49812000000000001</v>
      </c>
      <c r="P53" s="3">
        <v>2.3159800000000001</v>
      </c>
      <c r="Q53" s="3">
        <v>2.3159800000000001</v>
      </c>
      <c r="R53" s="4">
        <v>1386.6846499999999</v>
      </c>
      <c r="S53" s="4">
        <v>2030.9639999999999</v>
      </c>
      <c r="T53" s="4">
        <f t="shared" si="2"/>
        <v>2030964</v>
      </c>
      <c r="U53" s="4">
        <f>U54 + W53*(A53-A54) + (Y53-Y54)</f>
        <v>2272851.15</v>
      </c>
      <c r="V53" s="3">
        <v>0.84499999999999997</v>
      </c>
      <c r="W53" s="3">
        <f t="shared" si="3"/>
        <v>845</v>
      </c>
      <c r="X53" s="3">
        <v>0</v>
      </c>
      <c r="Y53" s="3">
        <f t="shared" si="0"/>
        <v>171401</v>
      </c>
      <c r="Z53" s="4" t="s">
        <v>31</v>
      </c>
      <c r="AA53" s="4" t="s">
        <v>31</v>
      </c>
      <c r="AB53" s="4" t="s">
        <v>31</v>
      </c>
      <c r="AC53" s="36">
        <f>E53*U53</f>
        <v>14007558908.938499</v>
      </c>
      <c r="AD53" s="30">
        <f>E53*S53*1000</f>
        <v>12516810822.359999</v>
      </c>
      <c r="AE53">
        <f>I53/(E53*W53)</f>
        <v>8.9638750329546391E-6</v>
      </c>
    </row>
    <row r="54" spans="1:31">
      <c r="A54" s="1">
        <v>2740</v>
      </c>
      <c r="B54">
        <v>100</v>
      </c>
      <c r="D54" s="3">
        <v>6.1676399999999996</v>
      </c>
      <c r="E54" s="3">
        <f t="shared" si="1"/>
        <v>6167.6399999999994</v>
      </c>
      <c r="F54" s="4">
        <v>8.8916599999999999</v>
      </c>
      <c r="G54" s="4">
        <v>-1.31487</v>
      </c>
      <c r="H54" s="4">
        <v>50.571770000000001</v>
      </c>
      <c r="I54" s="3">
        <v>46.605269999999997</v>
      </c>
      <c r="J54" s="4">
        <v>1.6591</v>
      </c>
      <c r="K54" s="4">
        <v>0.60274000000000005</v>
      </c>
      <c r="L54" s="4">
        <v>0</v>
      </c>
      <c r="M54" s="4">
        <v>69.351460000000003</v>
      </c>
      <c r="N54" s="4">
        <v>0</v>
      </c>
      <c r="O54" s="4">
        <v>0.49812000000000001</v>
      </c>
      <c r="P54" s="3">
        <v>2.3243800000000001</v>
      </c>
      <c r="Q54" s="3">
        <v>2.3243800000000001</v>
      </c>
      <c r="R54" s="4">
        <v>1388.82735</v>
      </c>
      <c r="S54" s="4">
        <v>2026.739</v>
      </c>
      <c r="T54" s="4">
        <f t="shared" si="2"/>
        <v>2026739</v>
      </c>
      <c r="U54" s="4">
        <f>U55 + W54*(A54-A55) + (Y54-Y55)</f>
        <v>2268626.15</v>
      </c>
      <c r="V54" s="3">
        <v>0.84499999999999997</v>
      </c>
      <c r="W54" s="3">
        <f t="shared" si="3"/>
        <v>845</v>
      </c>
      <c r="X54" s="3">
        <v>0</v>
      </c>
      <c r="Y54" s="3">
        <f t="shared" si="0"/>
        <v>171401</v>
      </c>
      <c r="Z54" s="4" t="s">
        <v>31</v>
      </c>
      <c r="AA54" s="4" t="s">
        <v>31</v>
      </c>
      <c r="AB54" s="4" t="s">
        <v>31</v>
      </c>
      <c r="AC54" s="36">
        <f>E54*U54</f>
        <v>13992069387.785997</v>
      </c>
      <c r="AD54" s="30">
        <f>E54*S54*1000</f>
        <v>12500196525.959999</v>
      </c>
      <c r="AE54">
        <f>I54/(E54*W54)</f>
        <v>8.9425072929797081E-6</v>
      </c>
    </row>
    <row r="55" spans="1:31">
      <c r="A55" s="1">
        <v>2735</v>
      </c>
      <c r="B55">
        <v>100</v>
      </c>
      <c r="D55" s="3">
        <v>6.1722900000000003</v>
      </c>
      <c r="E55" s="3">
        <f t="shared" si="1"/>
        <v>6172.29</v>
      </c>
      <c r="F55" s="4">
        <v>8.8849599999999995</v>
      </c>
      <c r="G55" s="4">
        <v>-1.3389800000000001</v>
      </c>
      <c r="H55" s="4">
        <v>50.527520000000003</v>
      </c>
      <c r="I55" s="3">
        <v>46.529139999999998</v>
      </c>
      <c r="J55" s="4">
        <v>1.6578999999999999</v>
      </c>
      <c r="K55" s="4">
        <v>0.60316999999999998</v>
      </c>
      <c r="L55" s="4">
        <v>0</v>
      </c>
      <c r="M55" s="4">
        <v>69.539119999999997</v>
      </c>
      <c r="N55" s="4">
        <v>0</v>
      </c>
      <c r="O55" s="4">
        <v>0.49812000000000001</v>
      </c>
      <c r="P55" s="3">
        <v>2.33284</v>
      </c>
      <c r="Q55" s="3">
        <v>2.33284</v>
      </c>
      <c r="R55" s="4">
        <v>1390.9695400000001</v>
      </c>
      <c r="S55" s="4">
        <v>2022.5139999999999</v>
      </c>
      <c r="T55" s="4">
        <f t="shared" si="2"/>
        <v>2022514</v>
      </c>
      <c r="U55" s="4">
        <f>U56 + W55*(A55-A56) + (Y55-Y56)</f>
        <v>2264401.15</v>
      </c>
      <c r="V55" s="3">
        <v>0.84499999999999997</v>
      </c>
      <c r="W55" s="3">
        <f t="shared" si="3"/>
        <v>845</v>
      </c>
      <c r="X55" s="3">
        <v>0</v>
      </c>
      <c r="Y55" s="3">
        <f t="shared" si="0"/>
        <v>171401</v>
      </c>
      <c r="Z55" s="4" t="s">
        <v>31</v>
      </c>
      <c r="AA55" s="4" t="s">
        <v>31</v>
      </c>
      <c r="AB55" s="4" t="s">
        <v>31</v>
      </c>
      <c r="AC55" s="36">
        <f>E55*U55</f>
        <v>13976540574.133499</v>
      </c>
      <c r="AD55" s="30">
        <f>E55*S55*1000</f>
        <v>12483542937.059998</v>
      </c>
      <c r="AE55">
        <f>I55/(E55*W55)</f>
        <v>8.9211736658383135E-6</v>
      </c>
    </row>
    <row r="56" spans="1:31">
      <c r="A56" s="1">
        <v>2730</v>
      </c>
      <c r="B56">
        <v>100</v>
      </c>
      <c r="D56" s="3">
        <v>6.1769400000000001</v>
      </c>
      <c r="E56" s="3">
        <f t="shared" si="1"/>
        <v>6176.9400000000005</v>
      </c>
      <c r="F56" s="4">
        <v>8.8782800000000002</v>
      </c>
      <c r="G56" s="4">
        <v>-1.3630500000000001</v>
      </c>
      <c r="H56" s="4">
        <v>50.483260000000001</v>
      </c>
      <c r="I56" s="3">
        <v>46.453009999999999</v>
      </c>
      <c r="J56" s="4">
        <v>1.6567000000000001</v>
      </c>
      <c r="K56" s="4">
        <v>0.60360999999999998</v>
      </c>
      <c r="L56" s="4">
        <v>0</v>
      </c>
      <c r="M56" s="4">
        <v>69.726789999999994</v>
      </c>
      <c r="N56" s="4">
        <v>0</v>
      </c>
      <c r="O56" s="4">
        <v>0.49812000000000001</v>
      </c>
      <c r="P56" s="3">
        <v>2.34137</v>
      </c>
      <c r="Q56" s="3">
        <v>2.34137</v>
      </c>
      <c r="R56" s="4">
        <v>1393.11122</v>
      </c>
      <c r="S56" s="4">
        <v>2018.289</v>
      </c>
      <c r="T56" s="4">
        <f t="shared" si="2"/>
        <v>2018289</v>
      </c>
      <c r="U56" s="4">
        <f>U57 + W56*(A56-A57) + (Y56-Y57)</f>
        <v>2260176.15</v>
      </c>
      <c r="V56" s="3">
        <v>0.84499999999999997</v>
      </c>
      <c r="W56" s="3">
        <f t="shared" si="3"/>
        <v>845</v>
      </c>
      <c r="X56" s="3">
        <v>0</v>
      </c>
      <c r="Y56" s="3">
        <f t="shared" si="0"/>
        <v>171401</v>
      </c>
      <c r="Z56" s="4" t="s">
        <v>31</v>
      </c>
      <c r="AA56" s="4" t="s">
        <v>31</v>
      </c>
      <c r="AB56" s="4" t="s">
        <v>31</v>
      </c>
      <c r="AC56" s="36">
        <f>E56*U56</f>
        <v>13960972467.981001</v>
      </c>
      <c r="AD56" s="30">
        <f>E56*S56*1000</f>
        <v>12466850055.66</v>
      </c>
      <c r="AE56">
        <f>I56/(E56*W56)</f>
        <v>8.8998721586029546E-6</v>
      </c>
    </row>
    <row r="57" spans="1:31">
      <c r="A57" s="1">
        <v>2725</v>
      </c>
      <c r="B57">
        <v>100</v>
      </c>
      <c r="D57" s="3">
        <v>6.1815800000000003</v>
      </c>
      <c r="E57" s="3">
        <f t="shared" si="1"/>
        <v>6181.58</v>
      </c>
      <c r="F57" s="4">
        <v>8.8716100000000004</v>
      </c>
      <c r="G57" s="4">
        <v>-1.38707</v>
      </c>
      <c r="H57" s="4">
        <v>50.439</v>
      </c>
      <c r="I57" s="3">
        <v>46.376869999999997</v>
      </c>
      <c r="J57" s="4">
        <v>1.6555</v>
      </c>
      <c r="K57" s="4">
        <v>0.60404999999999998</v>
      </c>
      <c r="L57" s="4">
        <v>0</v>
      </c>
      <c r="M57" s="4">
        <v>69.914460000000005</v>
      </c>
      <c r="N57" s="4">
        <v>0</v>
      </c>
      <c r="O57" s="4">
        <v>0.49812000000000001</v>
      </c>
      <c r="P57" s="3">
        <v>2.3499599999999998</v>
      </c>
      <c r="Q57" s="3">
        <v>2.3499599999999998</v>
      </c>
      <c r="R57" s="4">
        <v>1395.2523699999999</v>
      </c>
      <c r="S57" s="4">
        <v>2014.0640000000001</v>
      </c>
      <c r="T57" s="4">
        <f t="shared" si="2"/>
        <v>2014064</v>
      </c>
      <c r="U57" s="4">
        <f>U58 + W57*(A57-A58) + (Y57-Y58)</f>
        <v>2255951.15</v>
      </c>
      <c r="V57" s="3">
        <v>0.84499999999999997</v>
      </c>
      <c r="W57" s="3">
        <f t="shared" si="3"/>
        <v>845</v>
      </c>
      <c r="X57" s="3">
        <v>0</v>
      </c>
      <c r="Y57" s="3">
        <f t="shared" si="0"/>
        <v>171401</v>
      </c>
      <c r="Z57" s="4" t="s">
        <v>31</v>
      </c>
      <c r="AA57" s="4" t="s">
        <v>31</v>
      </c>
      <c r="AB57" s="4" t="s">
        <v>31</v>
      </c>
      <c r="AC57" s="36">
        <f>E57*U57</f>
        <v>13945342509.816999</v>
      </c>
      <c r="AD57" s="30">
        <f>E57*S57*1000</f>
        <v>12450097741.119999</v>
      </c>
      <c r="AE57">
        <f>I57/(E57*W57)</f>
        <v>8.8786151473385785E-6</v>
      </c>
    </row>
    <row r="58" spans="1:31">
      <c r="A58" s="1">
        <v>2720</v>
      </c>
      <c r="B58">
        <v>100</v>
      </c>
      <c r="D58" s="3">
        <v>6.1862300000000001</v>
      </c>
      <c r="E58" s="3">
        <f t="shared" si="1"/>
        <v>6186.2300000000005</v>
      </c>
      <c r="F58" s="4">
        <v>8.8649500000000003</v>
      </c>
      <c r="G58" s="4">
        <v>-1.4110499999999999</v>
      </c>
      <c r="H58" s="4">
        <v>50.394739999999999</v>
      </c>
      <c r="I58" s="3">
        <v>46.300739999999998</v>
      </c>
      <c r="J58" s="4">
        <v>1.6543000000000001</v>
      </c>
      <c r="K58" s="4">
        <v>0.60448999999999997</v>
      </c>
      <c r="L58" s="4">
        <v>0</v>
      </c>
      <c r="M58" s="4">
        <v>70.102130000000002</v>
      </c>
      <c r="N58" s="4">
        <v>0</v>
      </c>
      <c r="O58" s="4">
        <v>0.49812000000000001</v>
      </c>
      <c r="P58" s="3">
        <v>2.3586100000000001</v>
      </c>
      <c r="Q58" s="3">
        <v>2.3586100000000001</v>
      </c>
      <c r="R58" s="4">
        <v>1397.393</v>
      </c>
      <c r="S58" s="4">
        <v>2009.8389999999999</v>
      </c>
      <c r="T58" s="4">
        <f t="shared" si="2"/>
        <v>2009839</v>
      </c>
      <c r="U58" s="4">
        <f>U59 + W58*(A58-A59) + (Y58-Y59)</f>
        <v>2251726.15</v>
      </c>
      <c r="V58" s="3">
        <v>0.84499999999999997</v>
      </c>
      <c r="W58" s="3">
        <f t="shared" si="3"/>
        <v>845</v>
      </c>
      <c r="X58" s="3">
        <v>0</v>
      </c>
      <c r="Y58" s="3">
        <f t="shared" si="0"/>
        <v>171401</v>
      </c>
      <c r="Z58" s="4" t="s">
        <v>31</v>
      </c>
      <c r="AA58" s="4" t="s">
        <v>31</v>
      </c>
      <c r="AB58" s="4" t="s">
        <v>31</v>
      </c>
      <c r="AC58" s="36">
        <f>E58*U58</f>
        <v>13929695860.914501</v>
      </c>
      <c r="AD58" s="30">
        <f>E58*S58*1000</f>
        <v>12433326316.969999</v>
      </c>
      <c r="AE58">
        <f>I58/(E58*W58)</f>
        <v>8.8573776189907236E-6</v>
      </c>
    </row>
    <row r="59" spans="1:31">
      <c r="A59" s="1">
        <v>2715</v>
      </c>
      <c r="B59">
        <v>100</v>
      </c>
      <c r="D59" s="3">
        <v>6.1908700000000003</v>
      </c>
      <c r="E59" s="3">
        <f t="shared" si="1"/>
        <v>6190.87</v>
      </c>
      <c r="F59" s="4">
        <v>8.8582999999999998</v>
      </c>
      <c r="G59" s="4">
        <v>-1.43499</v>
      </c>
      <c r="H59" s="4">
        <v>50.350479999999997</v>
      </c>
      <c r="I59" s="3">
        <v>46.224609999999998</v>
      </c>
      <c r="J59" s="4">
        <v>1.6531</v>
      </c>
      <c r="K59" s="4">
        <v>0.60492999999999997</v>
      </c>
      <c r="L59" s="4">
        <v>0</v>
      </c>
      <c r="M59" s="4">
        <v>70.2898</v>
      </c>
      <c r="N59" s="4">
        <v>0</v>
      </c>
      <c r="O59" s="4">
        <v>0.49812000000000001</v>
      </c>
      <c r="P59" s="3">
        <v>2.3673199999999999</v>
      </c>
      <c r="Q59" s="3">
        <v>2.3673199999999999</v>
      </c>
      <c r="R59" s="4">
        <v>1399.5331000000001</v>
      </c>
      <c r="S59" s="4">
        <v>2005.614</v>
      </c>
      <c r="T59" s="4">
        <f t="shared" si="2"/>
        <v>2005614</v>
      </c>
      <c r="U59" s="4">
        <f>U60 + W59*(A59-A60) + (Y59-Y60)</f>
        <v>2247501.15</v>
      </c>
      <c r="V59" s="3">
        <v>0.84499999999999997</v>
      </c>
      <c r="W59" s="3">
        <f t="shared" si="3"/>
        <v>845</v>
      </c>
      <c r="X59" s="3">
        <v>0</v>
      </c>
      <c r="Y59" s="3">
        <f t="shared" si="0"/>
        <v>171401</v>
      </c>
      <c r="Z59" s="4" t="s">
        <v>31</v>
      </c>
      <c r="AA59" s="4" t="s">
        <v>31</v>
      </c>
      <c r="AB59" s="4" t="s">
        <v>31</v>
      </c>
      <c r="AC59" s="36">
        <f>E59*U59</f>
        <v>13913987444.5005</v>
      </c>
      <c r="AD59" s="30">
        <f>E59*S59*1000</f>
        <v>12416495544.18</v>
      </c>
      <c r="AE59">
        <f>I59/(E59*W59)</f>
        <v>8.8361862667723239E-6</v>
      </c>
    </row>
    <row r="60" spans="1:31">
      <c r="A60" s="1">
        <v>2710</v>
      </c>
      <c r="B60">
        <v>100</v>
      </c>
      <c r="D60" s="3">
        <v>6.1955099999999996</v>
      </c>
      <c r="E60" s="3">
        <f t="shared" si="1"/>
        <v>6195.5099999999993</v>
      </c>
      <c r="F60" s="4">
        <v>8.8516700000000004</v>
      </c>
      <c r="G60" s="4">
        <v>-1.45888</v>
      </c>
      <c r="H60" s="4">
        <v>50.306229999999999</v>
      </c>
      <c r="I60" s="3">
        <v>46.148470000000003</v>
      </c>
      <c r="J60" s="4">
        <v>1.6518900000000001</v>
      </c>
      <c r="K60" s="4">
        <v>0.60536999999999996</v>
      </c>
      <c r="L60" s="4">
        <v>0</v>
      </c>
      <c r="M60" s="4">
        <v>70.477469999999997</v>
      </c>
      <c r="N60" s="4">
        <v>0</v>
      </c>
      <c r="O60" s="4">
        <v>0.49812000000000001</v>
      </c>
      <c r="P60" s="3">
        <v>2.3761000000000001</v>
      </c>
      <c r="Q60" s="3">
        <v>2.3761000000000001</v>
      </c>
      <c r="R60" s="4">
        <v>1401.67266</v>
      </c>
      <c r="S60" s="4">
        <v>2001.3889999999999</v>
      </c>
      <c r="T60" s="4">
        <f t="shared" si="2"/>
        <v>2001389</v>
      </c>
      <c r="U60" s="4">
        <f>U61 + W60*(A60-A61) + (Y60-Y61)</f>
        <v>2243276.15</v>
      </c>
      <c r="V60" s="3">
        <v>0.84499999999999997</v>
      </c>
      <c r="W60" s="3">
        <f t="shared" si="3"/>
        <v>845</v>
      </c>
      <c r="X60" s="3">
        <v>0</v>
      </c>
      <c r="Y60" s="3">
        <f t="shared" si="0"/>
        <v>171401</v>
      </c>
      <c r="Z60" s="4" t="s">
        <v>31</v>
      </c>
      <c r="AA60" s="4" t="s">
        <v>31</v>
      </c>
      <c r="AB60" s="4" t="s">
        <v>31</v>
      </c>
      <c r="AC60" s="36">
        <f>E60*U60</f>
        <v>13898239820.086498</v>
      </c>
      <c r="AD60" s="30">
        <f>E60*S60*1000</f>
        <v>12399625563.389997</v>
      </c>
      <c r="AE60">
        <f>I60/(E60*W60)</f>
        <v>8.8150247460656273E-6</v>
      </c>
    </row>
    <row r="61" spans="1:31">
      <c r="A61" s="1">
        <v>2705</v>
      </c>
      <c r="B61">
        <v>100</v>
      </c>
      <c r="D61" s="3">
        <v>6.2001499999999998</v>
      </c>
      <c r="E61" s="3">
        <f t="shared" si="1"/>
        <v>6200.15</v>
      </c>
      <c r="F61" s="4">
        <v>8.8450399999999991</v>
      </c>
      <c r="G61" s="4">
        <v>-1.4827300000000001</v>
      </c>
      <c r="H61" s="4">
        <v>50.261969999999998</v>
      </c>
      <c r="I61" s="3">
        <v>46.072339999999997</v>
      </c>
      <c r="J61" s="4">
        <v>1.65069</v>
      </c>
      <c r="K61" s="4">
        <v>0.60580999999999996</v>
      </c>
      <c r="L61" s="4">
        <v>0</v>
      </c>
      <c r="M61" s="4">
        <v>70.665139999999994</v>
      </c>
      <c r="N61" s="4">
        <v>0</v>
      </c>
      <c r="O61" s="4">
        <v>0.49812000000000001</v>
      </c>
      <c r="P61" s="3">
        <v>2.3849499999999999</v>
      </c>
      <c r="Q61" s="3">
        <v>2.3849499999999999</v>
      </c>
      <c r="R61" s="4">
        <v>1403.81168</v>
      </c>
      <c r="S61" s="4">
        <v>1997.165</v>
      </c>
      <c r="T61" s="4">
        <f t="shared" si="2"/>
        <v>1997165</v>
      </c>
      <c r="U61" s="4">
        <f>U62 + W61*(A61-A62) + (Y61-Y62)</f>
        <v>2239051.15</v>
      </c>
      <c r="V61" s="3">
        <v>0.84499999999999997</v>
      </c>
      <c r="W61" s="3">
        <f t="shared" si="3"/>
        <v>845</v>
      </c>
      <c r="X61" s="3">
        <v>0</v>
      </c>
      <c r="Y61" s="3">
        <f t="shared" si="0"/>
        <v>171401</v>
      </c>
      <c r="Z61" s="4" t="s">
        <v>31</v>
      </c>
      <c r="AA61" s="4" t="s">
        <v>31</v>
      </c>
      <c r="AB61" s="4" t="s">
        <v>31</v>
      </c>
      <c r="AC61" s="36">
        <f>E61*U61</f>
        <v>13882452987.672499</v>
      </c>
      <c r="AD61" s="30">
        <f>E61*S61*1000</f>
        <v>12382722574.749998</v>
      </c>
      <c r="AE61">
        <f>I61/(E61*W61)</f>
        <v>8.7938968073257618E-6</v>
      </c>
    </row>
    <row r="62" spans="1:31">
      <c r="A62" s="1">
        <v>2700</v>
      </c>
      <c r="B62">
        <v>100</v>
      </c>
      <c r="D62" s="3">
        <v>6.20479</v>
      </c>
      <c r="E62" s="3">
        <f t="shared" si="1"/>
        <v>6204.79</v>
      </c>
      <c r="F62" s="4">
        <v>8.8384300000000007</v>
      </c>
      <c r="G62" s="4">
        <v>-1.5065299999999999</v>
      </c>
      <c r="H62" s="4">
        <v>50.217709999999997</v>
      </c>
      <c r="I62" s="3">
        <v>45.996209999999998</v>
      </c>
      <c r="J62" s="4">
        <v>1.6494800000000001</v>
      </c>
      <c r="K62" s="4">
        <v>0.60624999999999996</v>
      </c>
      <c r="L62" s="4">
        <v>0</v>
      </c>
      <c r="M62" s="4">
        <v>70.852800000000002</v>
      </c>
      <c r="N62" s="4">
        <v>0</v>
      </c>
      <c r="O62" s="4">
        <v>0.49812000000000001</v>
      </c>
      <c r="P62" s="3">
        <v>2.3938600000000001</v>
      </c>
      <c r="Q62" s="3">
        <v>2.3938600000000001</v>
      </c>
      <c r="R62" s="4">
        <v>1405.9501600000001</v>
      </c>
      <c r="S62" s="4">
        <v>1992.94</v>
      </c>
      <c r="T62" s="4">
        <f t="shared" si="2"/>
        <v>1992940</v>
      </c>
      <c r="U62" s="4">
        <f>U63 + W62*(A62-A63) + (Y62-Y63)</f>
        <v>2234826.15</v>
      </c>
      <c r="V62" s="3">
        <v>0.84499999999999997</v>
      </c>
      <c r="W62" s="3">
        <f t="shared" si="3"/>
        <v>845</v>
      </c>
      <c r="X62" s="3">
        <v>0</v>
      </c>
      <c r="Y62" s="3">
        <f t="shared" si="0"/>
        <v>171401</v>
      </c>
      <c r="Z62" s="4" t="s">
        <v>31</v>
      </c>
      <c r="AA62" s="4" t="s">
        <v>31</v>
      </c>
      <c r="AB62" s="4" t="s">
        <v>31</v>
      </c>
      <c r="AC62" s="36">
        <f>E62*U62</f>
        <v>13866626947.258499</v>
      </c>
      <c r="AD62" s="30">
        <f>E62*S62*1000</f>
        <v>12365774182.6</v>
      </c>
      <c r="AE62">
        <f>I62/(E62*W62)</f>
        <v>8.7728004679263298E-6</v>
      </c>
    </row>
    <row r="63" spans="1:31">
      <c r="A63" s="1">
        <v>2695</v>
      </c>
      <c r="B63">
        <v>100</v>
      </c>
      <c r="D63" s="3">
        <v>6.2094199999999997</v>
      </c>
      <c r="E63" s="3">
        <f t="shared" si="1"/>
        <v>6209.42</v>
      </c>
      <c r="F63" s="4">
        <v>8.8318399999999997</v>
      </c>
      <c r="G63" s="4">
        <v>-1.5302899999999999</v>
      </c>
      <c r="H63" s="4">
        <v>50.173450000000003</v>
      </c>
      <c r="I63" s="3">
        <v>45.920079999999999</v>
      </c>
      <c r="J63" s="4">
        <v>1.64828</v>
      </c>
      <c r="K63" s="4">
        <v>0.60668999999999995</v>
      </c>
      <c r="L63" s="4">
        <v>0</v>
      </c>
      <c r="M63" s="4">
        <v>71.040469999999999</v>
      </c>
      <c r="N63" s="4">
        <v>0</v>
      </c>
      <c r="O63" s="4">
        <v>0.49812000000000001</v>
      </c>
      <c r="P63" s="3">
        <v>2.4028399999999999</v>
      </c>
      <c r="Q63" s="3">
        <v>2.4028399999999999</v>
      </c>
      <c r="R63" s="4">
        <v>1408.08809</v>
      </c>
      <c r="S63" s="4">
        <v>1988.7149999999999</v>
      </c>
      <c r="T63" s="4">
        <f t="shared" si="2"/>
        <v>1988715</v>
      </c>
      <c r="U63" s="4">
        <f>U64 + W63*(A63-A64) + (Y63-Y64)</f>
        <v>2230601.15</v>
      </c>
      <c r="V63" s="3">
        <v>0.84499999999999997</v>
      </c>
      <c r="W63" s="3">
        <f t="shared" si="3"/>
        <v>845</v>
      </c>
      <c r="X63" s="3">
        <v>0</v>
      </c>
      <c r="Y63" s="3">
        <f t="shared" si="0"/>
        <v>171401</v>
      </c>
      <c r="Z63" s="4" t="s">
        <v>31</v>
      </c>
      <c r="AA63" s="4" t="s">
        <v>31</v>
      </c>
      <c r="AB63" s="4" t="s">
        <v>31</v>
      </c>
      <c r="AC63" s="36">
        <f>E63*U63</f>
        <v>13850739392.833</v>
      </c>
      <c r="AD63" s="30">
        <f>E63*S63*1000</f>
        <v>12348766695.299999</v>
      </c>
      <c r="AE63">
        <f>I63/(E63*W63)</f>
        <v>8.7517497513179009E-6</v>
      </c>
    </row>
    <row r="64" spans="1:31">
      <c r="A64" s="1">
        <v>2690</v>
      </c>
      <c r="B64">
        <v>100</v>
      </c>
      <c r="D64" s="3">
        <v>6.2140599999999999</v>
      </c>
      <c r="E64" s="3">
        <f t="shared" si="1"/>
        <v>6214.0599999999995</v>
      </c>
      <c r="F64" s="4">
        <v>8.8252500000000005</v>
      </c>
      <c r="G64" s="4">
        <v>-1.5540099999999999</v>
      </c>
      <c r="H64" s="4">
        <v>50.129199999999997</v>
      </c>
      <c r="I64" s="3">
        <v>45.843940000000003</v>
      </c>
      <c r="J64" s="4">
        <v>1.64707</v>
      </c>
      <c r="K64" s="4">
        <v>0.60714000000000001</v>
      </c>
      <c r="L64" s="4">
        <v>0</v>
      </c>
      <c r="M64" s="4">
        <v>71.228139999999996</v>
      </c>
      <c r="N64" s="4">
        <v>0</v>
      </c>
      <c r="O64" s="4">
        <v>0.49812000000000001</v>
      </c>
      <c r="P64" s="3">
        <v>2.41188</v>
      </c>
      <c r="Q64" s="3">
        <v>2.41188</v>
      </c>
      <c r="R64" s="4">
        <v>1410.2254600000001</v>
      </c>
      <c r="S64" s="4">
        <v>1984.49</v>
      </c>
      <c r="T64" s="4">
        <f t="shared" si="2"/>
        <v>1984490</v>
      </c>
      <c r="U64" s="4">
        <f>U65 + W64*(A64-A65) + (Y64-Y65)</f>
        <v>2226376.15</v>
      </c>
      <c r="V64" s="3">
        <v>0.84499999999999997</v>
      </c>
      <c r="W64" s="3">
        <f t="shared" si="3"/>
        <v>845</v>
      </c>
      <c r="X64" s="3">
        <v>0</v>
      </c>
      <c r="Y64" s="3">
        <f t="shared" si="0"/>
        <v>171401</v>
      </c>
      <c r="Z64" s="4" t="s">
        <v>31</v>
      </c>
      <c r="AA64" s="4" t="s">
        <v>31</v>
      </c>
      <c r="AB64" s="4" t="s">
        <v>31</v>
      </c>
      <c r="AC64" s="36">
        <f>E64*U64</f>
        <v>13834834978.668999</v>
      </c>
      <c r="AD64" s="30">
        <f>E64*S64*1000</f>
        <v>12331739929.4</v>
      </c>
      <c r="AE64">
        <f>I64/(E64*W64)</f>
        <v>8.7307144494827337E-6</v>
      </c>
    </row>
    <row r="65" spans="1:31">
      <c r="A65" s="1">
        <v>2685</v>
      </c>
      <c r="B65">
        <v>100</v>
      </c>
      <c r="D65" s="3">
        <v>6.2186899999999996</v>
      </c>
      <c r="E65" s="3">
        <f t="shared" si="1"/>
        <v>6218.69</v>
      </c>
      <c r="F65" s="4">
        <v>8.8186800000000005</v>
      </c>
      <c r="G65" s="4">
        <v>-1.57768</v>
      </c>
      <c r="H65" s="4">
        <v>50.084940000000003</v>
      </c>
      <c r="I65" s="3">
        <v>45.767809999999997</v>
      </c>
      <c r="J65" s="4">
        <v>1.6458699999999999</v>
      </c>
      <c r="K65" s="4">
        <v>0.60758000000000001</v>
      </c>
      <c r="L65" s="4">
        <v>0</v>
      </c>
      <c r="M65" s="4">
        <v>71.415809999999993</v>
      </c>
      <c r="N65" s="4">
        <v>0</v>
      </c>
      <c r="O65" s="4">
        <v>0.49812000000000001</v>
      </c>
      <c r="P65" s="3">
        <v>2.4209999999999998</v>
      </c>
      <c r="Q65" s="3">
        <v>2.4209999999999998</v>
      </c>
      <c r="R65" s="4">
        <v>1412.3622700000001</v>
      </c>
      <c r="S65" s="4">
        <v>1980.2650000000001</v>
      </c>
      <c r="T65" s="4">
        <f t="shared" si="2"/>
        <v>1980265</v>
      </c>
      <c r="U65" s="4">
        <f>U66 + W65*(A65-A66) + (Y65-Y66)</f>
        <v>2222151.15</v>
      </c>
      <c r="V65" s="3">
        <v>0.84499999999999997</v>
      </c>
      <c r="W65" s="3">
        <f t="shared" si="3"/>
        <v>845</v>
      </c>
      <c r="X65" s="3">
        <v>0</v>
      </c>
      <c r="Y65" s="3">
        <f t="shared" si="0"/>
        <v>171401</v>
      </c>
      <c r="Z65" s="4" t="s">
        <v>31</v>
      </c>
      <c r="AA65" s="4" t="s">
        <v>31</v>
      </c>
      <c r="AB65" s="4" t="s">
        <v>31</v>
      </c>
      <c r="AC65" s="36">
        <f>E65*U65</f>
        <v>13818869134.993498</v>
      </c>
      <c r="AD65" s="30">
        <f>E65*S65*1000</f>
        <v>12314654152.85</v>
      </c>
      <c r="AE65">
        <f>I65/(E65*W65)</f>
        <v>8.7097264467912772E-6</v>
      </c>
    </row>
    <row r="66" spans="1:31">
      <c r="A66" s="1">
        <v>2680</v>
      </c>
      <c r="B66">
        <v>100</v>
      </c>
      <c r="D66" s="3">
        <v>6.2233200000000002</v>
      </c>
      <c r="E66" s="3">
        <f t="shared" si="1"/>
        <v>6223.3200000000006</v>
      </c>
      <c r="F66" s="4">
        <v>8.8121200000000002</v>
      </c>
      <c r="G66" s="4">
        <v>-1.6012999999999999</v>
      </c>
      <c r="H66" s="4">
        <v>50.040680000000002</v>
      </c>
      <c r="I66" s="3">
        <v>45.691679999999998</v>
      </c>
      <c r="J66" s="4">
        <v>1.64466</v>
      </c>
      <c r="K66" s="4">
        <v>0.60802999999999996</v>
      </c>
      <c r="L66" s="4">
        <v>0</v>
      </c>
      <c r="M66" s="4">
        <v>71.603480000000005</v>
      </c>
      <c r="N66" s="4">
        <v>0</v>
      </c>
      <c r="O66" s="4">
        <v>0.49812000000000001</v>
      </c>
      <c r="P66" s="3">
        <v>2.43018</v>
      </c>
      <c r="Q66" s="3">
        <v>2.43018</v>
      </c>
      <c r="R66" s="4">
        <v>1414.4985200000001</v>
      </c>
      <c r="S66" s="4">
        <v>1976.04</v>
      </c>
      <c r="T66" s="4">
        <f t="shared" si="2"/>
        <v>1976040</v>
      </c>
      <c r="U66" s="4">
        <f>U67 + W66*(A66-A67) + (Y66-Y67)</f>
        <v>2217926.15</v>
      </c>
      <c r="V66" s="3">
        <v>0.84499999999999997</v>
      </c>
      <c r="W66" s="3">
        <f t="shared" si="3"/>
        <v>845</v>
      </c>
      <c r="X66" s="3">
        <v>0</v>
      </c>
      <c r="Y66" s="3">
        <f t="shared" ref="Y66:Y129" si="4">171401</f>
        <v>171401</v>
      </c>
      <c r="Z66" s="4" t="s">
        <v>31</v>
      </c>
      <c r="AA66" s="4" t="s">
        <v>31</v>
      </c>
      <c r="AB66" s="4" t="s">
        <v>31</v>
      </c>
      <c r="AC66" s="36">
        <f>E66*U66</f>
        <v>13802864167.818001</v>
      </c>
      <c r="AD66" s="30">
        <f>E66*S66*1000</f>
        <v>12297529252.800001</v>
      </c>
      <c r="AE66">
        <f>I66/(E66*W66)</f>
        <v>8.6887696732355448E-6</v>
      </c>
    </row>
    <row r="67" spans="1:31">
      <c r="A67" s="1">
        <v>2675</v>
      </c>
      <c r="B67">
        <v>100</v>
      </c>
      <c r="D67" s="3">
        <v>6.2279499999999999</v>
      </c>
      <c r="E67" s="3">
        <f t="shared" ref="E67:E130" si="5">D67*1000</f>
        <v>6227.95</v>
      </c>
      <c r="F67" s="4">
        <v>8.8055699999999995</v>
      </c>
      <c r="G67" s="4">
        <v>-1.6248800000000001</v>
      </c>
      <c r="H67" s="4">
        <v>49.996429999999997</v>
      </c>
      <c r="I67" s="3">
        <v>45.615540000000003</v>
      </c>
      <c r="J67" s="4">
        <v>1.6434500000000001</v>
      </c>
      <c r="K67" s="4">
        <v>0.60848000000000002</v>
      </c>
      <c r="L67" s="4">
        <v>0</v>
      </c>
      <c r="M67" s="4">
        <v>71.791150000000002</v>
      </c>
      <c r="N67" s="4">
        <v>0</v>
      </c>
      <c r="O67" s="4">
        <v>0.49812000000000001</v>
      </c>
      <c r="P67" s="3">
        <v>2.4394300000000002</v>
      </c>
      <c r="Q67" s="3">
        <v>2.4394300000000002</v>
      </c>
      <c r="R67" s="4">
        <v>1416.6342</v>
      </c>
      <c r="S67" s="4">
        <v>1971.8150000000001</v>
      </c>
      <c r="T67" s="4">
        <f t="shared" ref="T67:T130" si="6">S67*1000</f>
        <v>1971815</v>
      </c>
      <c r="U67" s="4">
        <f>U68 + W67*(A67-A68) + (Y67-Y68)</f>
        <v>2213701.15</v>
      </c>
      <c r="V67" s="3">
        <v>0.84499999999999997</v>
      </c>
      <c r="W67" s="3">
        <f t="shared" ref="W67:W130" si="7">V67*1000</f>
        <v>845</v>
      </c>
      <c r="X67" s="3">
        <v>0</v>
      </c>
      <c r="Y67" s="3">
        <f t="shared" si="4"/>
        <v>171401</v>
      </c>
      <c r="Z67" s="4" t="s">
        <v>31</v>
      </c>
      <c r="AA67" s="4" t="s">
        <v>31</v>
      </c>
      <c r="AB67" s="4" t="s">
        <v>31</v>
      </c>
      <c r="AC67" s="36">
        <f>E67*U67</f>
        <v>13786820077.1425</v>
      </c>
      <c r="AD67" s="30">
        <f>E67*S67*1000</f>
        <v>12280365229.25</v>
      </c>
      <c r="AE67">
        <f>I67/(E67*W67)</f>
        <v>8.6678421589711708E-6</v>
      </c>
    </row>
    <row r="68" spans="1:31">
      <c r="A68" s="1">
        <v>2670</v>
      </c>
      <c r="B68">
        <v>100</v>
      </c>
      <c r="D68" s="3">
        <v>6.2325699999999999</v>
      </c>
      <c r="E68" s="3">
        <f t="shared" si="5"/>
        <v>6232.57</v>
      </c>
      <c r="F68" s="4">
        <v>8.7990300000000001</v>
      </c>
      <c r="G68" s="4">
        <v>-1.64842</v>
      </c>
      <c r="H68" s="4">
        <v>49.952170000000002</v>
      </c>
      <c r="I68" s="3">
        <v>45.539409999999997</v>
      </c>
      <c r="J68" s="4">
        <v>1.6422399999999999</v>
      </c>
      <c r="K68" s="4">
        <v>0.60892000000000002</v>
      </c>
      <c r="L68" s="4">
        <v>0</v>
      </c>
      <c r="M68" s="4">
        <v>71.978819999999999</v>
      </c>
      <c r="N68" s="4">
        <v>0</v>
      </c>
      <c r="O68" s="4">
        <v>0.49812000000000001</v>
      </c>
      <c r="P68" s="3">
        <v>2.44875</v>
      </c>
      <c r="Q68" s="3">
        <v>2.44875</v>
      </c>
      <c r="R68" s="4">
        <v>1418.7692999999999</v>
      </c>
      <c r="S68" s="4">
        <v>1967.59</v>
      </c>
      <c r="T68" s="4">
        <f t="shared" si="6"/>
        <v>1967590</v>
      </c>
      <c r="U68" s="4">
        <f>U69 + W68*(A68-A69) + (Y68-Y69)</f>
        <v>2209476.15</v>
      </c>
      <c r="V68" s="3">
        <v>0.84499999999999997</v>
      </c>
      <c r="W68" s="3">
        <f t="shared" si="7"/>
        <v>845</v>
      </c>
      <c r="X68" s="3">
        <v>0</v>
      </c>
      <c r="Y68" s="3">
        <f t="shared" si="4"/>
        <v>171401</v>
      </c>
      <c r="Z68" s="4" t="s">
        <v>31</v>
      </c>
      <c r="AA68" s="4" t="s">
        <v>31</v>
      </c>
      <c r="AB68" s="4" t="s">
        <v>31</v>
      </c>
      <c r="AC68" s="36">
        <f>E68*U68</f>
        <v>13770714768.2055</v>
      </c>
      <c r="AD68" s="30">
        <f>E68*S68*1000</f>
        <v>12263142406.299999</v>
      </c>
      <c r="AE68">
        <f>I68/(E68*W68)</f>
        <v>8.6469615101648732E-6</v>
      </c>
    </row>
    <row r="69" spans="1:31">
      <c r="A69" s="1">
        <v>2665</v>
      </c>
      <c r="B69">
        <v>100</v>
      </c>
      <c r="D69" s="3">
        <v>6.2371999999999996</v>
      </c>
      <c r="E69" s="3">
        <f t="shared" si="5"/>
        <v>6237.2</v>
      </c>
      <c r="F69" s="4">
        <v>8.79251</v>
      </c>
      <c r="G69" s="4">
        <v>-1.6719200000000001</v>
      </c>
      <c r="H69" s="4">
        <v>49.907910000000001</v>
      </c>
      <c r="I69" s="3">
        <v>45.463279999999997</v>
      </c>
      <c r="J69" s="4">
        <v>1.64103</v>
      </c>
      <c r="K69" s="4">
        <v>0.60936999999999997</v>
      </c>
      <c r="L69" s="4">
        <v>0</v>
      </c>
      <c r="M69" s="4">
        <v>72.166489999999996</v>
      </c>
      <c r="N69" s="4">
        <v>0</v>
      </c>
      <c r="O69" s="4">
        <v>0.49812000000000001</v>
      </c>
      <c r="P69" s="3">
        <v>2.4581400000000002</v>
      </c>
      <c r="Q69" s="3">
        <v>2.4581400000000002</v>
      </c>
      <c r="R69" s="4">
        <v>1420.90382</v>
      </c>
      <c r="S69" s="4">
        <v>1963.365</v>
      </c>
      <c r="T69" s="4">
        <f t="shared" si="6"/>
        <v>1963365</v>
      </c>
      <c r="U69" s="4">
        <f>U70 + W69*(A69-A70) + (Y69-Y70)</f>
        <v>2205251.15</v>
      </c>
      <c r="V69" s="3">
        <v>0.84499999999999997</v>
      </c>
      <c r="W69" s="3">
        <f t="shared" si="7"/>
        <v>845</v>
      </c>
      <c r="X69" s="3">
        <v>0</v>
      </c>
      <c r="Y69" s="3">
        <f t="shared" si="4"/>
        <v>171401</v>
      </c>
      <c r="Z69" s="4" t="s">
        <v>31</v>
      </c>
      <c r="AA69" s="4" t="s">
        <v>31</v>
      </c>
      <c r="AB69" s="4" t="s">
        <v>31</v>
      </c>
      <c r="AC69" s="36">
        <f>E69*U69</f>
        <v>13754592472.779999</v>
      </c>
      <c r="AD69" s="30">
        <f>E69*S69*1000</f>
        <v>12245900178</v>
      </c>
      <c r="AE69">
        <f>I69/(E69*W69)</f>
        <v>8.6260979646078479E-6</v>
      </c>
    </row>
    <row r="70" spans="1:31">
      <c r="A70" s="1">
        <v>2660</v>
      </c>
      <c r="B70">
        <v>100</v>
      </c>
      <c r="D70" s="3">
        <v>6.2418199999999997</v>
      </c>
      <c r="E70" s="3">
        <f t="shared" si="5"/>
        <v>6241.82</v>
      </c>
      <c r="F70" s="4">
        <v>8.78599</v>
      </c>
      <c r="G70" s="4">
        <v>-1.69536</v>
      </c>
      <c r="H70" s="4">
        <v>49.863660000000003</v>
      </c>
      <c r="I70" s="3">
        <v>45.387140000000002</v>
      </c>
      <c r="J70" s="4">
        <v>1.6398200000000001</v>
      </c>
      <c r="K70" s="4">
        <v>0.60982000000000003</v>
      </c>
      <c r="L70" s="4">
        <v>0</v>
      </c>
      <c r="M70" s="4">
        <v>72.354150000000004</v>
      </c>
      <c r="N70" s="4">
        <v>0</v>
      </c>
      <c r="O70" s="4">
        <v>0.49812000000000001</v>
      </c>
      <c r="P70" s="3">
        <v>2.4676</v>
      </c>
      <c r="Q70" s="3">
        <v>2.4676</v>
      </c>
      <c r="R70" s="4">
        <v>1423.03775</v>
      </c>
      <c r="S70" s="4">
        <v>1959.14</v>
      </c>
      <c r="T70" s="4">
        <f t="shared" si="6"/>
        <v>1959140</v>
      </c>
      <c r="U70" s="4">
        <f>U71 + W70*(A70-A71) + (Y70-Y71)</f>
        <v>2201026.15</v>
      </c>
      <c r="V70" s="3">
        <v>0.84499999999999997</v>
      </c>
      <c r="W70" s="3">
        <f t="shared" si="7"/>
        <v>845</v>
      </c>
      <c r="X70" s="3">
        <v>0</v>
      </c>
      <c r="Y70" s="3">
        <f t="shared" si="4"/>
        <v>171401</v>
      </c>
      <c r="Z70" s="4" t="s">
        <v>31</v>
      </c>
      <c r="AA70" s="4" t="s">
        <v>31</v>
      </c>
      <c r="AB70" s="4" t="s">
        <v>31</v>
      </c>
      <c r="AC70" s="36">
        <f>E70*U70</f>
        <v>13738409043.592999</v>
      </c>
      <c r="AD70" s="30">
        <f>E70*S70*1000</f>
        <v>12228599234.799999</v>
      </c>
      <c r="AE70">
        <f>I70/(E70*W70)</f>
        <v>8.6052772614359814E-6</v>
      </c>
    </row>
    <row r="71" spans="1:31">
      <c r="A71" s="1">
        <v>2655</v>
      </c>
      <c r="B71">
        <v>100</v>
      </c>
      <c r="D71" s="3">
        <v>6.2464399999999998</v>
      </c>
      <c r="E71" s="3">
        <f t="shared" si="5"/>
        <v>6246.44</v>
      </c>
      <c r="F71" s="4">
        <v>8.7795000000000005</v>
      </c>
      <c r="G71" s="4">
        <v>-1.7187699999999999</v>
      </c>
      <c r="H71" s="4">
        <v>49.819400000000002</v>
      </c>
      <c r="I71" s="3">
        <v>45.311010000000003</v>
      </c>
      <c r="J71" s="4">
        <v>1.6386099999999999</v>
      </c>
      <c r="K71" s="4">
        <v>0.61026999999999998</v>
      </c>
      <c r="L71" s="4">
        <v>0</v>
      </c>
      <c r="M71" s="4">
        <v>72.541820000000001</v>
      </c>
      <c r="N71" s="4">
        <v>0</v>
      </c>
      <c r="O71" s="4">
        <v>0.49812000000000001</v>
      </c>
      <c r="P71" s="3">
        <v>2.4771399999999999</v>
      </c>
      <c r="Q71" s="3">
        <v>2.4771399999999999</v>
      </c>
      <c r="R71" s="4">
        <v>1425.17109</v>
      </c>
      <c r="S71" s="4">
        <v>1954.9159999999999</v>
      </c>
      <c r="T71" s="4">
        <f t="shared" si="6"/>
        <v>1954916</v>
      </c>
      <c r="U71" s="4">
        <f>U72 + W71*(A71-A72) + (Y71-Y72)</f>
        <v>2196801.15</v>
      </c>
      <c r="V71" s="3">
        <v>0.84499999999999997</v>
      </c>
      <c r="W71" s="3">
        <f t="shared" si="7"/>
        <v>845</v>
      </c>
      <c r="X71" s="3">
        <v>0</v>
      </c>
      <c r="Y71" s="3">
        <f t="shared" si="4"/>
        <v>171401</v>
      </c>
      <c r="Z71" s="4" t="s">
        <v>31</v>
      </c>
      <c r="AA71" s="4" t="s">
        <v>31</v>
      </c>
      <c r="AB71" s="4" t="s">
        <v>31</v>
      </c>
      <c r="AC71" s="36">
        <f>E71*U71</f>
        <v>13722186575.405998</v>
      </c>
      <c r="AD71" s="30">
        <f>E71*S71*1000</f>
        <v>12211265499.039999</v>
      </c>
      <c r="AE71">
        <f>I71/(E71*W71)</f>
        <v>8.5844892517049904E-6</v>
      </c>
    </row>
    <row r="72" spans="1:31">
      <c r="A72" s="1">
        <v>2650</v>
      </c>
      <c r="B72">
        <v>100</v>
      </c>
      <c r="D72" s="3">
        <v>6.2510599999999998</v>
      </c>
      <c r="E72" s="3">
        <f t="shared" si="5"/>
        <v>6251.0599999999995</v>
      </c>
      <c r="F72" s="4">
        <v>8.7730099999999993</v>
      </c>
      <c r="G72" s="4">
        <v>-1.74213</v>
      </c>
      <c r="H72" s="4">
        <v>49.775149999999996</v>
      </c>
      <c r="I72" s="3">
        <v>45.234879999999997</v>
      </c>
      <c r="J72" s="4">
        <v>1.6374</v>
      </c>
      <c r="K72" s="4">
        <v>0.61073</v>
      </c>
      <c r="L72" s="4">
        <v>0</v>
      </c>
      <c r="M72" s="4">
        <v>72.729489999999998</v>
      </c>
      <c r="N72" s="4">
        <v>0</v>
      </c>
      <c r="O72" s="4">
        <v>0.49812000000000001</v>
      </c>
      <c r="P72" s="3">
        <v>2.4867499999999998</v>
      </c>
      <c r="Q72" s="3">
        <v>2.4867499999999998</v>
      </c>
      <c r="R72" s="4">
        <v>1427.3038300000001</v>
      </c>
      <c r="S72" s="4">
        <v>1950.691</v>
      </c>
      <c r="T72" s="4">
        <f t="shared" si="6"/>
        <v>1950691</v>
      </c>
      <c r="U72" s="4">
        <f>U73 + W72*(A72-A73) + (Y72-Y73)</f>
        <v>2192576.15</v>
      </c>
      <c r="V72" s="3">
        <v>0.84499999999999997</v>
      </c>
      <c r="W72" s="3">
        <f t="shared" si="7"/>
        <v>845</v>
      </c>
      <c r="X72" s="3">
        <v>0</v>
      </c>
      <c r="Y72" s="3">
        <f t="shared" si="4"/>
        <v>171401</v>
      </c>
      <c r="Z72" s="4" t="s">
        <v>31</v>
      </c>
      <c r="AA72" s="4" t="s">
        <v>31</v>
      </c>
      <c r="AB72" s="4" t="s">
        <v>31</v>
      </c>
      <c r="AC72" s="36">
        <f>E72*U72</f>
        <v>13705925068.218998</v>
      </c>
      <c r="AD72" s="30">
        <f>E72*S72*1000</f>
        <v>12193886482.459999</v>
      </c>
      <c r="AE72">
        <f>I72/(E72*W72)</f>
        <v>8.5637319697561549E-6</v>
      </c>
    </row>
    <row r="73" spans="1:31">
      <c r="A73" s="1">
        <v>2645</v>
      </c>
      <c r="B73">
        <v>100</v>
      </c>
      <c r="D73" s="3">
        <v>6.2556799999999999</v>
      </c>
      <c r="E73" s="3">
        <f t="shared" si="5"/>
        <v>6255.68</v>
      </c>
      <c r="F73" s="4">
        <v>8.7665299999999995</v>
      </c>
      <c r="G73" s="4">
        <v>-1.76545</v>
      </c>
      <c r="H73" s="4">
        <v>49.730890000000002</v>
      </c>
      <c r="I73" s="3">
        <v>45.158740000000002</v>
      </c>
      <c r="J73" s="4">
        <v>1.63619</v>
      </c>
      <c r="K73" s="4">
        <v>0.61117999999999995</v>
      </c>
      <c r="L73" s="4">
        <v>0</v>
      </c>
      <c r="M73" s="4">
        <v>72.917159999999996</v>
      </c>
      <c r="N73" s="4">
        <v>0</v>
      </c>
      <c r="O73" s="4">
        <v>0.49812000000000001</v>
      </c>
      <c r="P73" s="3">
        <v>2.4964300000000001</v>
      </c>
      <c r="Q73" s="3">
        <v>2.4964300000000001</v>
      </c>
      <c r="R73" s="4">
        <v>1429.43598</v>
      </c>
      <c r="S73" s="4">
        <v>1946.4659999999999</v>
      </c>
      <c r="T73" s="4">
        <f t="shared" si="6"/>
        <v>1946466</v>
      </c>
      <c r="U73" s="4">
        <f>U74 + W73*(A73-A74) + (Y73-Y74)</f>
        <v>2188351.15</v>
      </c>
      <c r="V73" s="3">
        <v>0.84499999999999997</v>
      </c>
      <c r="W73" s="3">
        <f t="shared" si="7"/>
        <v>845</v>
      </c>
      <c r="X73" s="3">
        <v>0</v>
      </c>
      <c r="Y73" s="3">
        <f t="shared" si="4"/>
        <v>171401</v>
      </c>
      <c r="Z73" s="4" t="s">
        <v>31</v>
      </c>
      <c r="AA73" s="4" t="s">
        <v>31</v>
      </c>
      <c r="AB73" s="4" t="s">
        <v>31</v>
      </c>
      <c r="AC73" s="36">
        <f>E73*U73</f>
        <v>13689624522.032</v>
      </c>
      <c r="AD73" s="30">
        <f>E73*S73*1000</f>
        <v>12176468426.880001</v>
      </c>
      <c r="AE73">
        <f>I73/(E73*W73)</f>
        <v>8.5430034557375316E-6</v>
      </c>
    </row>
    <row r="74" spans="1:31">
      <c r="A74" s="1">
        <v>2640</v>
      </c>
      <c r="B74">
        <v>100</v>
      </c>
      <c r="D74" s="3">
        <v>6.2602900000000004</v>
      </c>
      <c r="E74" s="3">
        <f t="shared" si="5"/>
        <v>6260.29</v>
      </c>
      <c r="F74" s="4">
        <v>8.7600700000000007</v>
      </c>
      <c r="G74" s="4">
        <v>-1.7887200000000001</v>
      </c>
      <c r="H74" s="4">
        <v>49.686630000000001</v>
      </c>
      <c r="I74" s="3">
        <v>45.082610000000003</v>
      </c>
      <c r="J74" s="4">
        <v>1.63497</v>
      </c>
      <c r="K74" s="4">
        <v>0.61163000000000001</v>
      </c>
      <c r="L74" s="4">
        <v>0</v>
      </c>
      <c r="M74" s="4">
        <v>73.104830000000007</v>
      </c>
      <c r="N74" s="4">
        <v>0</v>
      </c>
      <c r="O74" s="4">
        <v>0.49812000000000001</v>
      </c>
      <c r="P74" s="3">
        <v>2.5061900000000001</v>
      </c>
      <c r="Q74" s="3">
        <v>2.5061900000000001</v>
      </c>
      <c r="R74" s="4">
        <v>1431.5675100000001</v>
      </c>
      <c r="S74" s="4">
        <v>1942.241</v>
      </c>
      <c r="T74" s="4">
        <f t="shared" si="6"/>
        <v>1942241</v>
      </c>
      <c r="U74" s="4">
        <f>U75 + W74*(A74-A75) + (Y74-Y75)</f>
        <v>2184126.15</v>
      </c>
      <c r="V74" s="3">
        <v>0.84499999999999997</v>
      </c>
      <c r="W74" s="3">
        <f t="shared" si="7"/>
        <v>845</v>
      </c>
      <c r="X74" s="3">
        <v>0</v>
      </c>
      <c r="Y74" s="3">
        <f t="shared" si="4"/>
        <v>171401</v>
      </c>
      <c r="Z74" s="4" t="s">
        <v>31</v>
      </c>
      <c r="AA74" s="4" t="s">
        <v>31</v>
      </c>
      <c r="AB74" s="4" t="s">
        <v>31</v>
      </c>
      <c r="AC74" s="36">
        <f>E74*U74</f>
        <v>13673263095.5835</v>
      </c>
      <c r="AD74" s="30">
        <f>E74*S74*1000</f>
        <v>12158991909.889999</v>
      </c>
      <c r="AE74">
        <f>I74/(E74*W74)</f>
        <v>8.5223210399888749E-6</v>
      </c>
    </row>
    <row r="75" spans="1:31">
      <c r="A75" s="1">
        <v>2635</v>
      </c>
      <c r="B75">
        <v>100</v>
      </c>
      <c r="D75" s="3">
        <v>6.2649100000000004</v>
      </c>
      <c r="E75" s="3">
        <f t="shared" si="5"/>
        <v>6264.9100000000008</v>
      </c>
      <c r="F75" s="4">
        <v>8.7536199999999997</v>
      </c>
      <c r="G75" s="4">
        <v>-1.8119499999999999</v>
      </c>
      <c r="H75" s="4">
        <v>49.642380000000003</v>
      </c>
      <c r="I75" s="3">
        <v>45.006480000000003</v>
      </c>
      <c r="J75" s="4">
        <v>1.6337600000000001</v>
      </c>
      <c r="K75" s="4">
        <v>0.61209000000000002</v>
      </c>
      <c r="L75" s="4">
        <v>0</v>
      </c>
      <c r="M75" s="4">
        <v>73.292500000000004</v>
      </c>
      <c r="N75" s="4">
        <v>0</v>
      </c>
      <c r="O75" s="4">
        <v>0.49812000000000001</v>
      </c>
      <c r="P75" s="3">
        <v>2.5160200000000001</v>
      </c>
      <c r="Q75" s="3">
        <v>2.5160200000000001</v>
      </c>
      <c r="R75" s="4">
        <v>1433.6984299999999</v>
      </c>
      <c r="S75" s="4">
        <v>1938.0160000000001</v>
      </c>
      <c r="T75" s="4">
        <f t="shared" si="6"/>
        <v>1938016</v>
      </c>
      <c r="U75" s="4">
        <f>U76 + W75*(A75-A76) + (Y75-Y76)</f>
        <v>2179901.15</v>
      </c>
      <c r="V75" s="3">
        <v>0.84499999999999997</v>
      </c>
      <c r="W75" s="3">
        <f t="shared" si="7"/>
        <v>845</v>
      </c>
      <c r="X75" s="3">
        <v>0</v>
      </c>
      <c r="Y75" s="3">
        <f t="shared" si="4"/>
        <v>171401</v>
      </c>
      <c r="Z75" s="4" t="s">
        <v>31</v>
      </c>
      <c r="AA75" s="4" t="s">
        <v>31</v>
      </c>
      <c r="AB75" s="4" t="s">
        <v>31</v>
      </c>
      <c r="AC75" s="36">
        <f>E75*U75</f>
        <v>13656884513.646502</v>
      </c>
      <c r="AD75" s="30">
        <f>E75*S75*1000</f>
        <v>12141495818.560003</v>
      </c>
      <c r="AE75">
        <f>I75/(E75*W75)</f>
        <v>8.501655492078216E-6</v>
      </c>
    </row>
    <row r="76" spans="1:31">
      <c r="A76" s="1">
        <v>2630</v>
      </c>
      <c r="B76">
        <v>100</v>
      </c>
      <c r="D76" s="3">
        <v>6.26952</v>
      </c>
      <c r="E76" s="3">
        <f t="shared" si="5"/>
        <v>6269.52</v>
      </c>
      <c r="F76" s="4">
        <v>8.7471800000000002</v>
      </c>
      <c r="G76" s="4">
        <v>-1.8351299999999999</v>
      </c>
      <c r="H76" s="4">
        <v>49.598120000000002</v>
      </c>
      <c r="I76" s="3">
        <v>44.930340000000001</v>
      </c>
      <c r="J76" s="4">
        <v>1.6325400000000001</v>
      </c>
      <c r="K76" s="4">
        <v>0.61253999999999997</v>
      </c>
      <c r="L76" s="4">
        <v>0</v>
      </c>
      <c r="M76" s="4">
        <v>73.480170000000001</v>
      </c>
      <c r="N76" s="4">
        <v>0</v>
      </c>
      <c r="O76" s="4">
        <v>0.49812000000000001</v>
      </c>
      <c r="P76" s="3">
        <v>2.5259299999999998</v>
      </c>
      <c r="Q76" s="3">
        <v>2.5259299999999998</v>
      </c>
      <c r="R76" s="4">
        <v>1435.82873</v>
      </c>
      <c r="S76" s="4">
        <v>1933.7909999999999</v>
      </c>
      <c r="T76" s="4">
        <f t="shared" si="6"/>
        <v>1933791</v>
      </c>
      <c r="U76" s="4">
        <f>U77 + W76*(A76-A77) + (Y76-Y77)</f>
        <v>2175676.15</v>
      </c>
      <c r="V76" s="3">
        <v>0.84499999999999997</v>
      </c>
      <c r="W76" s="3">
        <f t="shared" si="7"/>
        <v>845</v>
      </c>
      <c r="X76" s="3">
        <v>0</v>
      </c>
      <c r="Y76" s="3">
        <f t="shared" si="4"/>
        <v>171401</v>
      </c>
      <c r="Z76" s="4" t="s">
        <v>31</v>
      </c>
      <c r="AA76" s="4" t="s">
        <v>31</v>
      </c>
      <c r="AB76" s="4" t="s">
        <v>31</v>
      </c>
      <c r="AC76" s="36">
        <f>E76*U76</f>
        <v>13640445135.948</v>
      </c>
      <c r="AD76" s="30">
        <f>E76*S76*1000</f>
        <v>12123941350.32</v>
      </c>
      <c r="AE76">
        <f>I76/(E76*W76)</f>
        <v>8.4810320407303905E-6</v>
      </c>
    </row>
    <row r="77" spans="1:31">
      <c r="A77" s="1">
        <v>2625</v>
      </c>
      <c r="B77">
        <v>100</v>
      </c>
      <c r="D77" s="3">
        <v>6.2741300000000004</v>
      </c>
      <c r="E77" s="3">
        <f t="shared" si="5"/>
        <v>6274.13</v>
      </c>
      <c r="F77" s="4">
        <v>8.7407599999999999</v>
      </c>
      <c r="G77" s="4">
        <v>-1.8582700000000001</v>
      </c>
      <c r="H77" s="4">
        <v>49.553870000000003</v>
      </c>
      <c r="I77" s="3">
        <v>44.854210000000002</v>
      </c>
      <c r="J77" s="4">
        <v>1.6313299999999999</v>
      </c>
      <c r="K77" s="4">
        <v>0.61299999999999999</v>
      </c>
      <c r="L77" s="4">
        <v>0</v>
      </c>
      <c r="M77" s="4">
        <v>73.667839999999998</v>
      </c>
      <c r="N77" s="4">
        <v>0</v>
      </c>
      <c r="O77" s="4">
        <v>0.49812000000000001</v>
      </c>
      <c r="P77" s="3">
        <v>2.5359099999999999</v>
      </c>
      <c r="Q77" s="3">
        <v>2.5359099999999999</v>
      </c>
      <c r="R77" s="4">
        <v>1437.9584</v>
      </c>
      <c r="S77" s="4">
        <v>1929.566</v>
      </c>
      <c r="T77" s="4">
        <f t="shared" si="6"/>
        <v>1929566</v>
      </c>
      <c r="U77" s="4">
        <f>U78 + W77*(A77-A78) + (Y77-Y78)</f>
        <v>2171451.15</v>
      </c>
      <c r="V77" s="3">
        <v>0.84499999999999997</v>
      </c>
      <c r="W77" s="3">
        <f t="shared" si="7"/>
        <v>845</v>
      </c>
      <c r="X77" s="3">
        <v>0</v>
      </c>
      <c r="Y77" s="3">
        <f t="shared" si="4"/>
        <v>171401</v>
      </c>
      <c r="Z77" s="4" t="s">
        <v>31</v>
      </c>
      <c r="AA77" s="4" t="s">
        <v>31</v>
      </c>
      <c r="AB77" s="4" t="s">
        <v>31</v>
      </c>
      <c r="AC77" s="36">
        <f>E77*U77</f>
        <v>13623966803.7495</v>
      </c>
      <c r="AD77" s="30">
        <f>E77*S77*1000</f>
        <v>12106347927.58</v>
      </c>
      <c r="AE77">
        <f>I77/(E77*W77)</f>
        <v>8.4604407822987073E-6</v>
      </c>
    </row>
    <row r="78" spans="1:31">
      <c r="A78" s="1">
        <v>2620</v>
      </c>
      <c r="B78">
        <v>100</v>
      </c>
      <c r="D78" s="3">
        <v>6.2787300000000004</v>
      </c>
      <c r="E78" s="3">
        <f t="shared" si="5"/>
        <v>6278.7300000000005</v>
      </c>
      <c r="F78" s="4">
        <v>8.7343399999999995</v>
      </c>
      <c r="G78" s="4">
        <v>-1.88137</v>
      </c>
      <c r="H78" s="4">
        <v>49.509610000000002</v>
      </c>
      <c r="I78" s="3">
        <v>44.778080000000003</v>
      </c>
      <c r="J78" s="4">
        <v>1.6301099999999999</v>
      </c>
      <c r="K78" s="4">
        <v>0.61346000000000001</v>
      </c>
      <c r="L78" s="4">
        <v>0</v>
      </c>
      <c r="M78" s="4">
        <v>73.855500000000006</v>
      </c>
      <c r="N78" s="4">
        <v>0</v>
      </c>
      <c r="O78" s="4">
        <v>0.49812000000000001</v>
      </c>
      <c r="P78" s="3">
        <v>2.5459800000000001</v>
      </c>
      <c r="Q78" s="3">
        <v>2.5459800000000001</v>
      </c>
      <c r="R78" s="4">
        <v>1440.08745</v>
      </c>
      <c r="S78" s="4">
        <v>1925.3409999999999</v>
      </c>
      <c r="T78" s="4">
        <f t="shared" si="6"/>
        <v>1925341</v>
      </c>
      <c r="U78" s="4">
        <f>U79 + W78*(A78-A79) + (Y78-Y79)</f>
        <v>2167226.15</v>
      </c>
      <c r="V78" s="3">
        <v>0.84499999999999997</v>
      </c>
      <c r="W78" s="3">
        <f t="shared" si="7"/>
        <v>845</v>
      </c>
      <c r="X78" s="3">
        <v>0</v>
      </c>
      <c r="Y78" s="3">
        <f t="shared" si="4"/>
        <v>171401</v>
      </c>
      <c r="Z78" s="4" t="s">
        <v>31</v>
      </c>
      <c r="AA78" s="4" t="s">
        <v>31</v>
      </c>
      <c r="AB78" s="4" t="s">
        <v>31</v>
      </c>
      <c r="AC78" s="36">
        <f>E78*U78</f>
        <v>13607427844.789501</v>
      </c>
      <c r="AD78" s="30">
        <f>E78*S78*1000</f>
        <v>12088696296.93</v>
      </c>
      <c r="AE78">
        <f>I78/(E78*W78)</f>
        <v>8.439893203066157E-6</v>
      </c>
    </row>
    <row r="79" spans="1:31">
      <c r="A79" s="1">
        <v>2615</v>
      </c>
      <c r="B79">
        <v>100</v>
      </c>
      <c r="D79" s="3">
        <v>6.2833399999999999</v>
      </c>
      <c r="E79" s="3">
        <f t="shared" si="5"/>
        <v>6283.34</v>
      </c>
      <c r="F79" s="4">
        <v>8.7279400000000003</v>
      </c>
      <c r="G79" s="4">
        <v>-1.90442</v>
      </c>
      <c r="H79" s="4">
        <v>49.465359999999997</v>
      </c>
      <c r="I79" s="3">
        <v>44.701949999999997</v>
      </c>
      <c r="J79" s="4">
        <v>1.6288899999999999</v>
      </c>
      <c r="K79" s="4">
        <v>0.61390999999999996</v>
      </c>
      <c r="L79" s="4">
        <v>0</v>
      </c>
      <c r="M79" s="4">
        <v>74.043170000000003</v>
      </c>
      <c r="N79" s="4">
        <v>0</v>
      </c>
      <c r="O79" s="4">
        <v>0.49812000000000001</v>
      </c>
      <c r="P79" s="3">
        <v>2.5561199999999999</v>
      </c>
      <c r="Q79" s="3">
        <v>2.5561199999999999</v>
      </c>
      <c r="R79" s="4">
        <v>1442.21586</v>
      </c>
      <c r="S79" s="4">
        <v>1921.116</v>
      </c>
      <c r="T79" s="4">
        <f t="shared" si="6"/>
        <v>1921116</v>
      </c>
      <c r="U79" s="4">
        <f>U80 + W79*(A79-A80) + (Y79-Y80)</f>
        <v>2163001.15</v>
      </c>
      <c r="V79" s="3">
        <v>0.84499999999999997</v>
      </c>
      <c r="W79" s="3">
        <f t="shared" si="7"/>
        <v>845</v>
      </c>
      <c r="X79" s="3">
        <v>0</v>
      </c>
      <c r="Y79" s="3">
        <f t="shared" si="4"/>
        <v>171401</v>
      </c>
      <c r="Z79" s="4" t="s">
        <v>31</v>
      </c>
      <c r="AA79" s="4" t="s">
        <v>31</v>
      </c>
      <c r="AB79" s="4" t="s">
        <v>31</v>
      </c>
      <c r="AC79" s="36">
        <f>E79*U79</f>
        <v>13590871645.841</v>
      </c>
      <c r="AD79" s="30">
        <f>E79*S79*1000</f>
        <v>12071025007.440001</v>
      </c>
      <c r="AE79">
        <f>I79/(E79*W79)</f>
        <v>8.4193623099070484E-6</v>
      </c>
    </row>
    <row r="80" spans="1:31">
      <c r="A80" s="1">
        <v>2610</v>
      </c>
      <c r="B80">
        <v>100</v>
      </c>
      <c r="D80" s="3">
        <v>6.2879399999999999</v>
      </c>
      <c r="E80" s="3">
        <f t="shared" si="5"/>
        <v>6287.94</v>
      </c>
      <c r="F80" s="4">
        <v>8.7215500000000006</v>
      </c>
      <c r="G80" s="4">
        <v>-1.9274199999999999</v>
      </c>
      <c r="H80" s="4">
        <v>49.421100000000003</v>
      </c>
      <c r="I80" s="3">
        <v>44.625810000000001</v>
      </c>
      <c r="J80" s="4">
        <v>1.62767</v>
      </c>
      <c r="K80" s="4">
        <v>0.61436999999999997</v>
      </c>
      <c r="L80" s="4">
        <v>0</v>
      </c>
      <c r="M80" s="4">
        <v>74.230840000000001</v>
      </c>
      <c r="N80" s="4">
        <v>0</v>
      </c>
      <c r="O80" s="4">
        <v>0.49812000000000001</v>
      </c>
      <c r="P80" s="3">
        <v>2.5663399999999998</v>
      </c>
      <c r="Q80" s="3">
        <v>2.5663399999999998</v>
      </c>
      <c r="R80" s="4">
        <v>1444.3436200000001</v>
      </c>
      <c r="S80" s="4">
        <v>1916.8920000000001</v>
      </c>
      <c r="T80" s="4">
        <f t="shared" si="6"/>
        <v>1916892</v>
      </c>
      <c r="U80" s="4">
        <f>U81 + W80*(A80-A81) + (Y80-Y81)</f>
        <v>2158776.15</v>
      </c>
      <c r="V80" s="3">
        <v>0.84499999999999997</v>
      </c>
      <c r="W80" s="3">
        <f t="shared" si="7"/>
        <v>845</v>
      </c>
      <c r="X80" s="3">
        <v>0</v>
      </c>
      <c r="Y80" s="3">
        <f t="shared" si="4"/>
        <v>171401</v>
      </c>
      <c r="Z80" s="4" t="s">
        <v>31</v>
      </c>
      <c r="AA80" s="4" t="s">
        <v>31</v>
      </c>
      <c r="AB80" s="4" t="s">
        <v>31</v>
      </c>
      <c r="AC80" s="36">
        <f>E80*U80</f>
        <v>13574254904.630999</v>
      </c>
      <c r="AD80" s="30">
        <f>E80*S80*1000</f>
        <v>12053301882.48</v>
      </c>
      <c r="AE80">
        <f>I80/(E80*W80)</f>
        <v>8.3988729961570281E-6</v>
      </c>
    </row>
    <row r="81" spans="1:31">
      <c r="A81" s="1">
        <v>2605</v>
      </c>
      <c r="B81">
        <v>100</v>
      </c>
      <c r="D81" s="3">
        <v>6.2925399999999998</v>
      </c>
      <c r="E81" s="3">
        <f t="shared" si="5"/>
        <v>6292.54</v>
      </c>
      <c r="F81" s="4">
        <v>8.7151700000000005</v>
      </c>
      <c r="G81" s="4">
        <v>-1.9503900000000001</v>
      </c>
      <c r="H81" s="4">
        <v>49.376849999999997</v>
      </c>
      <c r="I81" s="3">
        <v>44.549680000000002</v>
      </c>
      <c r="J81" s="4">
        <v>1.62646</v>
      </c>
      <c r="K81" s="4">
        <v>0.61482999999999999</v>
      </c>
      <c r="L81" s="4">
        <v>0</v>
      </c>
      <c r="M81" s="4">
        <v>74.418509999999998</v>
      </c>
      <c r="N81" s="4">
        <v>0</v>
      </c>
      <c r="O81" s="4">
        <v>0.49812000000000001</v>
      </c>
      <c r="P81" s="3">
        <v>2.5766399999999998</v>
      </c>
      <c r="Q81" s="3">
        <v>2.5766399999999998</v>
      </c>
      <c r="R81" s="4">
        <v>1446.47074</v>
      </c>
      <c r="S81" s="4">
        <v>1912.6669999999999</v>
      </c>
      <c r="T81" s="4">
        <f t="shared" si="6"/>
        <v>1912667</v>
      </c>
      <c r="U81" s="4">
        <f>U82 + W81*(A81-A82) + (Y81-Y82)</f>
        <v>2154551.15</v>
      </c>
      <c r="V81" s="3">
        <v>0.84499999999999997</v>
      </c>
      <c r="W81" s="3">
        <f t="shared" si="7"/>
        <v>845</v>
      </c>
      <c r="X81" s="3">
        <v>0</v>
      </c>
      <c r="Y81" s="3">
        <f t="shared" si="4"/>
        <v>171401</v>
      </c>
      <c r="Z81" s="4" t="s">
        <v>31</v>
      </c>
      <c r="AA81" s="4" t="s">
        <v>31</v>
      </c>
      <c r="AB81" s="4" t="s">
        <v>31</v>
      </c>
      <c r="AC81" s="36">
        <f>E81*U81</f>
        <v>13557599293.421</v>
      </c>
      <c r="AD81" s="30">
        <f>E81*S81*1000</f>
        <v>12035533604.179998</v>
      </c>
      <c r="AE81">
        <f>I81/(E81*W81)</f>
        <v>8.3784155194721711E-6</v>
      </c>
    </row>
    <row r="82" spans="1:31">
      <c r="A82" s="1">
        <v>2600</v>
      </c>
      <c r="B82">
        <v>100</v>
      </c>
      <c r="D82" s="3">
        <v>6.2971399999999997</v>
      </c>
      <c r="E82" s="3">
        <f t="shared" si="5"/>
        <v>6297.1399999999994</v>
      </c>
      <c r="F82" s="4">
        <v>8.7088099999999997</v>
      </c>
      <c r="G82" s="4">
        <v>-1.9733000000000001</v>
      </c>
      <c r="H82" s="4">
        <v>49.332590000000003</v>
      </c>
      <c r="I82" s="3">
        <v>44.473550000000003</v>
      </c>
      <c r="J82" s="4">
        <v>1.62524</v>
      </c>
      <c r="K82" s="4">
        <v>0.61529999999999996</v>
      </c>
      <c r="L82" s="4">
        <v>0</v>
      </c>
      <c r="M82" s="4">
        <v>74.606179999999995</v>
      </c>
      <c r="N82" s="4">
        <v>0</v>
      </c>
      <c r="O82" s="4">
        <v>0.49812000000000001</v>
      </c>
      <c r="P82" s="3">
        <v>2.5870299999999999</v>
      </c>
      <c r="Q82" s="3">
        <v>2.5870299999999999</v>
      </c>
      <c r="R82" s="4">
        <v>1448.5971999999999</v>
      </c>
      <c r="S82" s="4">
        <v>1908.442</v>
      </c>
      <c r="T82" s="4">
        <f t="shared" si="6"/>
        <v>1908442</v>
      </c>
      <c r="U82" s="4">
        <f>U83 + W82*(A82-A83) + (Y82-Y83)</f>
        <v>2150326.15</v>
      </c>
      <c r="V82" s="3">
        <v>0.84499999999999997</v>
      </c>
      <c r="W82" s="3">
        <f t="shared" si="7"/>
        <v>845</v>
      </c>
      <c r="X82" s="3">
        <v>0</v>
      </c>
      <c r="Y82" s="3">
        <f t="shared" si="4"/>
        <v>171401</v>
      </c>
      <c r="Z82" s="4" t="s">
        <v>31</v>
      </c>
      <c r="AA82" s="4" t="s">
        <v>31</v>
      </c>
      <c r="AB82" s="4" t="s">
        <v>31</v>
      </c>
      <c r="AC82" s="36">
        <f>E82*U82</f>
        <v>13540904812.210999</v>
      </c>
      <c r="AD82" s="30">
        <f>E82*S82*1000</f>
        <v>12017726455.879999</v>
      </c>
      <c r="AE82">
        <f>I82/(E82*W82)</f>
        <v>8.3579879307659028E-6</v>
      </c>
    </row>
    <row r="83" spans="1:31">
      <c r="A83" s="1">
        <v>2595</v>
      </c>
      <c r="B83">
        <v>100</v>
      </c>
      <c r="D83" s="3">
        <v>6.3017399999999997</v>
      </c>
      <c r="E83" s="3">
        <f t="shared" si="5"/>
        <v>6301.74</v>
      </c>
      <c r="F83" s="4">
        <v>8.7024600000000003</v>
      </c>
      <c r="G83" s="4">
        <v>-1.9961800000000001</v>
      </c>
      <c r="H83" s="4">
        <v>49.288339999999998</v>
      </c>
      <c r="I83" s="3">
        <v>44.397410000000001</v>
      </c>
      <c r="J83" s="4">
        <v>1.62402</v>
      </c>
      <c r="K83" s="4">
        <v>0.61575999999999997</v>
      </c>
      <c r="L83" s="4">
        <v>0</v>
      </c>
      <c r="M83" s="4">
        <v>74.793850000000006</v>
      </c>
      <c r="N83" s="4">
        <v>0</v>
      </c>
      <c r="O83" s="4">
        <v>0.49812000000000001</v>
      </c>
      <c r="P83" s="3">
        <v>2.5974900000000001</v>
      </c>
      <c r="Q83" s="3">
        <v>2.5974900000000001</v>
      </c>
      <c r="R83" s="4">
        <v>1450.723</v>
      </c>
      <c r="S83" s="4">
        <v>1904.2170000000001</v>
      </c>
      <c r="T83" s="4">
        <f t="shared" si="6"/>
        <v>1904217</v>
      </c>
      <c r="U83" s="4">
        <f>U84 + W83*(A83-A84) + (Y83-Y84)</f>
        <v>2146101.15</v>
      </c>
      <c r="V83" s="3">
        <v>0.84499999999999997</v>
      </c>
      <c r="W83" s="3">
        <f t="shared" si="7"/>
        <v>845</v>
      </c>
      <c r="X83" s="3">
        <v>0</v>
      </c>
      <c r="Y83" s="3">
        <f t="shared" si="4"/>
        <v>171401</v>
      </c>
      <c r="Z83" s="4" t="s">
        <v>31</v>
      </c>
      <c r="AA83" s="4" t="s">
        <v>31</v>
      </c>
      <c r="AB83" s="4" t="s">
        <v>31</v>
      </c>
      <c r="AC83" s="36">
        <f>E83*U83</f>
        <v>13524171461.000999</v>
      </c>
      <c r="AD83" s="30">
        <f>E83*S83*1000</f>
        <v>11999880437.58</v>
      </c>
      <c r="AE83">
        <f>I83/(E83*W83)</f>
        <v>8.3375882866426512E-6</v>
      </c>
    </row>
    <row r="84" spans="1:31">
      <c r="A84" s="1">
        <v>2590</v>
      </c>
      <c r="B84">
        <v>100</v>
      </c>
      <c r="D84" s="3">
        <v>6.30633</v>
      </c>
      <c r="E84" s="3">
        <f t="shared" si="5"/>
        <v>6306.33</v>
      </c>
      <c r="F84" s="4">
        <v>8.6961200000000005</v>
      </c>
      <c r="G84" s="4">
        <v>-2.0190100000000002</v>
      </c>
      <c r="H84" s="4">
        <v>49.244079999999997</v>
      </c>
      <c r="I84" s="3">
        <v>44.321280000000002</v>
      </c>
      <c r="J84" s="4">
        <v>1.62279</v>
      </c>
      <c r="K84" s="4">
        <v>0.61621999999999999</v>
      </c>
      <c r="L84" s="4">
        <v>0</v>
      </c>
      <c r="M84" s="4">
        <v>74.981520000000003</v>
      </c>
      <c r="N84" s="4">
        <v>0</v>
      </c>
      <c r="O84" s="4">
        <v>0.49812000000000001</v>
      </c>
      <c r="P84" s="3">
        <v>2.6080399999999999</v>
      </c>
      <c r="Q84" s="3">
        <v>2.6080399999999999</v>
      </c>
      <c r="R84" s="4">
        <v>1452.8481400000001</v>
      </c>
      <c r="S84" s="4">
        <v>1899.992</v>
      </c>
      <c r="T84" s="4">
        <f t="shared" si="6"/>
        <v>1899992</v>
      </c>
      <c r="U84" s="4">
        <f>U85 + W84*(A84-A85) + (Y84-Y85)</f>
        <v>2141876.15</v>
      </c>
      <c r="V84" s="3">
        <v>0.84499999999999997</v>
      </c>
      <c r="W84" s="3">
        <f t="shared" si="7"/>
        <v>845</v>
      </c>
      <c r="X84" s="3">
        <v>0</v>
      </c>
      <c r="Y84" s="3">
        <f t="shared" si="4"/>
        <v>171401</v>
      </c>
      <c r="Z84" s="4" t="s">
        <v>31</v>
      </c>
      <c r="AA84" s="4" t="s">
        <v>31</v>
      </c>
      <c r="AB84" s="4" t="s">
        <v>31</v>
      </c>
      <c r="AC84" s="36">
        <f>E84*U84</f>
        <v>13507377821.029499</v>
      </c>
      <c r="AD84" s="30">
        <f>E84*S84*1000</f>
        <v>11981976549.359999</v>
      </c>
      <c r="AE84">
        <f>I84/(E84*W84)</f>
        <v>8.3172334677873257E-6</v>
      </c>
    </row>
    <row r="85" spans="1:31">
      <c r="A85" s="1">
        <v>2585</v>
      </c>
      <c r="B85">
        <v>100</v>
      </c>
      <c r="D85" s="3">
        <v>6.3109200000000003</v>
      </c>
      <c r="E85" s="3">
        <f t="shared" si="5"/>
        <v>6310.92</v>
      </c>
      <c r="F85" s="4">
        <v>8.6897900000000003</v>
      </c>
      <c r="G85" s="4">
        <v>-2.0417900000000002</v>
      </c>
      <c r="H85" s="4">
        <v>49.199829999999999</v>
      </c>
      <c r="I85" s="3">
        <v>44.245150000000002</v>
      </c>
      <c r="J85" s="4">
        <v>1.62157</v>
      </c>
      <c r="K85" s="4">
        <v>0.61668999999999996</v>
      </c>
      <c r="L85" s="4">
        <v>0</v>
      </c>
      <c r="M85" s="4">
        <v>75.169179999999997</v>
      </c>
      <c r="N85" s="4">
        <v>0</v>
      </c>
      <c r="O85" s="4">
        <v>0.49812000000000001</v>
      </c>
      <c r="P85" s="3">
        <v>2.6186699999999998</v>
      </c>
      <c r="Q85" s="3">
        <v>2.6186699999999998</v>
      </c>
      <c r="R85" s="4">
        <v>1454.97261</v>
      </c>
      <c r="S85" s="4">
        <v>1895.7670000000001</v>
      </c>
      <c r="T85" s="4">
        <f t="shared" si="6"/>
        <v>1895767</v>
      </c>
      <c r="U85" s="4">
        <f>U86 + W85*(A85-A86) + (Y85-Y86)</f>
        <v>2137651.15</v>
      </c>
      <c r="V85" s="3">
        <v>0.84499999999999997</v>
      </c>
      <c r="W85" s="3">
        <f t="shared" si="7"/>
        <v>845</v>
      </c>
      <c r="X85" s="3">
        <v>0</v>
      </c>
      <c r="Y85" s="3">
        <f t="shared" si="4"/>
        <v>171401</v>
      </c>
      <c r="Z85" s="4" t="s">
        <v>31</v>
      </c>
      <c r="AA85" s="4" t="s">
        <v>31</v>
      </c>
      <c r="AB85" s="4" t="s">
        <v>31</v>
      </c>
      <c r="AC85" s="36">
        <f>E85*U85</f>
        <v>13490545395.557999</v>
      </c>
      <c r="AD85" s="30">
        <f>E85*S85*1000</f>
        <v>11964033875.640001</v>
      </c>
      <c r="AE85">
        <f>I85/(E85*W85)</f>
        <v>8.2969082574894037E-6</v>
      </c>
    </row>
    <row r="86" spans="1:31">
      <c r="A86" s="1">
        <v>2580</v>
      </c>
      <c r="B86">
        <v>100</v>
      </c>
      <c r="D86" s="3">
        <v>6.3155099999999997</v>
      </c>
      <c r="E86" s="3">
        <f t="shared" si="5"/>
        <v>6315.5099999999993</v>
      </c>
      <c r="F86" s="4">
        <v>8.6834699999999998</v>
      </c>
      <c r="G86" s="4">
        <v>-2.06453</v>
      </c>
      <c r="H86" s="4">
        <v>49.155569999999997</v>
      </c>
      <c r="I86" s="3">
        <v>44.16901</v>
      </c>
      <c r="J86" s="4">
        <v>1.62035</v>
      </c>
      <c r="K86" s="4">
        <v>0.61714999999999998</v>
      </c>
      <c r="L86" s="4">
        <v>0</v>
      </c>
      <c r="M86" s="4">
        <v>75.356849999999994</v>
      </c>
      <c r="N86" s="4">
        <v>0</v>
      </c>
      <c r="O86" s="4">
        <v>0.49812000000000001</v>
      </c>
      <c r="P86" s="3">
        <v>2.6293899999999999</v>
      </c>
      <c r="Q86" s="3">
        <v>2.6293899999999999</v>
      </c>
      <c r="R86" s="4">
        <v>1457.0963899999999</v>
      </c>
      <c r="S86" s="4">
        <v>1891.5419999999999</v>
      </c>
      <c r="T86" s="4">
        <f t="shared" si="6"/>
        <v>1891542</v>
      </c>
      <c r="U86" s="4">
        <f>U87 + W86*(A86-A87) + (Y86-Y87)</f>
        <v>2133426.15</v>
      </c>
      <c r="V86" s="3">
        <v>0.84499999999999997</v>
      </c>
      <c r="W86" s="3">
        <f t="shared" si="7"/>
        <v>845</v>
      </c>
      <c r="X86" s="3">
        <v>0</v>
      </c>
      <c r="Y86" s="3">
        <f t="shared" si="4"/>
        <v>171401</v>
      </c>
      <c r="Z86" s="4" t="s">
        <v>31</v>
      </c>
      <c r="AA86" s="4" t="s">
        <v>31</v>
      </c>
      <c r="AB86" s="4" t="s">
        <v>31</v>
      </c>
      <c r="AC86" s="36">
        <f>E86*U86</f>
        <v>13473674184.586498</v>
      </c>
      <c r="AD86" s="30">
        <f>E86*S86*1000</f>
        <v>11946052416.419998</v>
      </c>
      <c r="AE86">
        <f>I86/(E86*W86)</f>
        <v>8.2766107173417984E-6</v>
      </c>
    </row>
    <row r="87" spans="1:31">
      <c r="A87" s="1">
        <v>2575</v>
      </c>
      <c r="B87">
        <v>100</v>
      </c>
      <c r="D87" s="3">
        <v>6.3201000000000001</v>
      </c>
      <c r="E87" s="3">
        <f t="shared" si="5"/>
        <v>6320.1</v>
      </c>
      <c r="F87" s="4">
        <v>8.6771700000000003</v>
      </c>
      <c r="G87" s="4">
        <v>-2.0872299999999999</v>
      </c>
      <c r="H87" s="4">
        <v>49.111319999999999</v>
      </c>
      <c r="I87" s="3">
        <v>44.092880000000001</v>
      </c>
      <c r="J87" s="4">
        <v>1.6191199999999999</v>
      </c>
      <c r="K87" s="4">
        <v>0.61761999999999995</v>
      </c>
      <c r="L87" s="4">
        <v>0</v>
      </c>
      <c r="M87" s="4">
        <v>75.544520000000006</v>
      </c>
      <c r="N87" s="4">
        <v>0</v>
      </c>
      <c r="O87" s="4">
        <v>0.49812000000000001</v>
      </c>
      <c r="P87" s="3">
        <v>2.64019</v>
      </c>
      <c r="Q87" s="3">
        <v>2.64019</v>
      </c>
      <c r="R87" s="4">
        <v>1459.21949</v>
      </c>
      <c r="S87" s="4">
        <v>1887.317</v>
      </c>
      <c r="T87" s="4">
        <f t="shared" si="6"/>
        <v>1887317</v>
      </c>
      <c r="U87" s="4">
        <f>U88 + W87*(A87-A88) + (Y87-Y88)</f>
        <v>2129201.15</v>
      </c>
      <c r="V87" s="3">
        <v>0.84499999999999997</v>
      </c>
      <c r="W87" s="3">
        <f t="shared" si="7"/>
        <v>845</v>
      </c>
      <c r="X87" s="3">
        <v>0</v>
      </c>
      <c r="Y87" s="3">
        <f t="shared" si="4"/>
        <v>171401</v>
      </c>
      <c r="Z87" s="4" t="s">
        <v>31</v>
      </c>
      <c r="AA87" s="4" t="s">
        <v>31</v>
      </c>
      <c r="AB87" s="4" t="s">
        <v>31</v>
      </c>
      <c r="AC87" s="36">
        <f>E87*U87</f>
        <v>13456764188.115</v>
      </c>
      <c r="AD87" s="30">
        <f>E87*S87*1000</f>
        <v>11928032171.700001</v>
      </c>
      <c r="AE87">
        <f>I87/(E87*W87)</f>
        <v>8.2563445320363727E-6</v>
      </c>
    </row>
    <row r="88" spans="1:31">
      <c r="A88" s="1">
        <v>2570</v>
      </c>
      <c r="B88">
        <v>100</v>
      </c>
      <c r="D88" s="3">
        <v>6.3246900000000004</v>
      </c>
      <c r="E88" s="3">
        <f t="shared" si="5"/>
        <v>6324.6900000000005</v>
      </c>
      <c r="F88" s="4">
        <v>8.6708800000000004</v>
      </c>
      <c r="G88" s="4">
        <v>-2.10988</v>
      </c>
      <c r="H88" s="4">
        <v>49.067059999999998</v>
      </c>
      <c r="I88" s="3">
        <v>44.016750000000002</v>
      </c>
      <c r="J88" s="4">
        <v>1.6178999999999999</v>
      </c>
      <c r="K88" s="4">
        <v>0.61809000000000003</v>
      </c>
      <c r="L88" s="4">
        <v>0</v>
      </c>
      <c r="M88" s="4">
        <v>75.732190000000003</v>
      </c>
      <c r="N88" s="4">
        <v>0</v>
      </c>
      <c r="O88" s="4">
        <v>0.49812000000000001</v>
      </c>
      <c r="P88" s="3">
        <v>2.6510799999999999</v>
      </c>
      <c r="Q88" s="3">
        <v>2.6510799999999999</v>
      </c>
      <c r="R88" s="4">
        <v>1461.3418999999999</v>
      </c>
      <c r="S88" s="4">
        <v>1883.0930000000001</v>
      </c>
      <c r="T88" s="4">
        <f t="shared" si="6"/>
        <v>1883093</v>
      </c>
      <c r="U88" s="4">
        <f>U89 + W88*(A88-A89) + (Y88-Y89)</f>
        <v>2124976.15</v>
      </c>
      <c r="V88" s="3">
        <v>0.84499999999999997</v>
      </c>
      <c r="W88" s="3">
        <f t="shared" si="7"/>
        <v>845</v>
      </c>
      <c r="X88" s="3">
        <v>0</v>
      </c>
      <c r="Y88" s="3">
        <f t="shared" si="4"/>
        <v>171401</v>
      </c>
      <c r="Z88" s="4" t="s">
        <v>31</v>
      </c>
      <c r="AA88" s="4" t="s">
        <v>31</v>
      </c>
      <c r="AB88" s="4" t="s">
        <v>31</v>
      </c>
      <c r="AC88" s="36">
        <f>E88*U88</f>
        <v>13439815406.143501</v>
      </c>
      <c r="AD88" s="30">
        <f>E88*S88*1000</f>
        <v>11909979466.170002</v>
      </c>
      <c r="AE88">
        <f>I88/(E88*W88)</f>
        <v>8.2361077621775709E-6</v>
      </c>
    </row>
    <row r="89" spans="1:31">
      <c r="A89" s="1">
        <v>2565</v>
      </c>
      <c r="B89">
        <v>100</v>
      </c>
      <c r="D89" s="3">
        <v>6.3292700000000002</v>
      </c>
      <c r="E89" s="3">
        <f t="shared" si="5"/>
        <v>6329.27</v>
      </c>
      <c r="F89" s="4">
        <v>8.6646000000000001</v>
      </c>
      <c r="G89" s="4">
        <v>-2.1324900000000002</v>
      </c>
      <c r="H89" s="4">
        <v>49.02281</v>
      </c>
      <c r="I89" s="3">
        <v>43.94061</v>
      </c>
      <c r="J89" s="4">
        <v>1.6166700000000001</v>
      </c>
      <c r="K89" s="4">
        <v>0.61855000000000004</v>
      </c>
      <c r="L89" s="4">
        <v>0</v>
      </c>
      <c r="M89" s="4">
        <v>75.91986</v>
      </c>
      <c r="N89" s="4">
        <v>0</v>
      </c>
      <c r="O89" s="4">
        <v>0.49812000000000001</v>
      </c>
      <c r="P89" s="3">
        <v>2.6620599999999999</v>
      </c>
      <c r="Q89" s="3">
        <v>2.6620599999999999</v>
      </c>
      <c r="R89" s="4">
        <v>1463.46361</v>
      </c>
      <c r="S89" s="4">
        <v>1878.8679999999999</v>
      </c>
      <c r="T89" s="4">
        <f t="shared" si="6"/>
        <v>1878868</v>
      </c>
      <c r="U89" s="4">
        <f>U90 + W89*(A89-A90) + (Y89-Y90)</f>
        <v>2120751.15</v>
      </c>
      <c r="V89" s="3">
        <v>0.84499999999999997</v>
      </c>
      <c r="W89" s="3">
        <f t="shared" si="7"/>
        <v>845</v>
      </c>
      <c r="X89" s="3">
        <v>0</v>
      </c>
      <c r="Y89" s="3">
        <f t="shared" si="4"/>
        <v>171401</v>
      </c>
      <c r="Z89" s="4" t="s">
        <v>31</v>
      </c>
      <c r="AA89" s="4" t="s">
        <v>31</v>
      </c>
      <c r="AB89" s="4" t="s">
        <v>31</v>
      </c>
      <c r="AC89" s="36">
        <f>E89*U89</f>
        <v>13422806631.1605</v>
      </c>
      <c r="AD89" s="30">
        <f>E89*S89*1000</f>
        <v>11891862866.360001</v>
      </c>
      <c r="AE89">
        <f>I89/(E89*W89)</f>
        <v>8.2159114547951223E-6</v>
      </c>
    </row>
    <row r="90" spans="1:31">
      <c r="A90" s="1">
        <v>2560</v>
      </c>
      <c r="B90">
        <v>100</v>
      </c>
      <c r="D90" s="3">
        <v>6.33385</v>
      </c>
      <c r="E90" s="3">
        <f t="shared" si="5"/>
        <v>6333.85</v>
      </c>
      <c r="F90" s="4">
        <v>8.6583400000000008</v>
      </c>
      <c r="G90" s="4">
        <v>-2.1550600000000002</v>
      </c>
      <c r="H90" s="4">
        <v>48.978560000000002</v>
      </c>
      <c r="I90" s="3">
        <v>43.86448</v>
      </c>
      <c r="J90" s="4">
        <v>1.6154500000000001</v>
      </c>
      <c r="K90" s="4">
        <v>0.61902000000000001</v>
      </c>
      <c r="L90" s="4">
        <v>0</v>
      </c>
      <c r="M90" s="4">
        <v>76.107529999999997</v>
      </c>
      <c r="N90" s="4">
        <v>0</v>
      </c>
      <c r="O90" s="4">
        <v>0.49812000000000001</v>
      </c>
      <c r="P90" s="3">
        <v>2.6731199999999999</v>
      </c>
      <c r="Q90" s="3">
        <v>2.6731199999999999</v>
      </c>
      <c r="R90" s="4">
        <v>1465.5846200000001</v>
      </c>
      <c r="S90" s="4">
        <v>1874.643</v>
      </c>
      <c r="T90" s="4">
        <f t="shared" si="6"/>
        <v>1874643</v>
      </c>
      <c r="U90" s="4">
        <f>U91 + W90*(A90-A91) + (Y90-Y91)</f>
        <v>2116526.15</v>
      </c>
      <c r="V90" s="3">
        <v>0.84499999999999997</v>
      </c>
      <c r="W90" s="3">
        <f t="shared" si="7"/>
        <v>845</v>
      </c>
      <c r="X90" s="3">
        <v>0</v>
      </c>
      <c r="Y90" s="3">
        <f t="shared" si="4"/>
        <v>171401</v>
      </c>
      <c r="Z90" s="4" t="s">
        <v>31</v>
      </c>
      <c r="AA90" s="4" t="s">
        <v>31</v>
      </c>
      <c r="AB90" s="4" t="s">
        <v>31</v>
      </c>
      <c r="AC90" s="36">
        <f>E90*U90</f>
        <v>13405759155.1775</v>
      </c>
      <c r="AD90" s="30">
        <f>E90*S90*1000</f>
        <v>11873707565.550001</v>
      </c>
      <c r="AE90">
        <f>I90/(E90*W90)</f>
        <v>8.1957462236925272E-6</v>
      </c>
    </row>
    <row r="91" spans="1:31">
      <c r="A91" s="1">
        <v>2555</v>
      </c>
      <c r="B91">
        <v>100</v>
      </c>
      <c r="D91" s="3">
        <v>6.3384299999999998</v>
      </c>
      <c r="E91" s="3">
        <f t="shared" si="5"/>
        <v>6338.4299999999994</v>
      </c>
      <c r="F91" s="4">
        <v>8.6520799999999998</v>
      </c>
      <c r="G91" s="4">
        <v>-2.1775799999999998</v>
      </c>
      <c r="H91" s="4">
        <v>48.9343</v>
      </c>
      <c r="I91" s="3">
        <v>43.788350000000001</v>
      </c>
      <c r="J91" s="4">
        <v>1.61422</v>
      </c>
      <c r="K91" s="4">
        <v>0.61948999999999999</v>
      </c>
      <c r="L91" s="4">
        <v>0</v>
      </c>
      <c r="M91" s="4">
        <v>76.295199999999994</v>
      </c>
      <c r="N91" s="4">
        <v>0</v>
      </c>
      <c r="O91" s="4">
        <v>0.49812000000000001</v>
      </c>
      <c r="P91" s="3">
        <v>2.6842800000000002</v>
      </c>
      <c r="Q91" s="3">
        <v>2.6842800000000002</v>
      </c>
      <c r="R91" s="4">
        <v>1467.7049199999999</v>
      </c>
      <c r="S91" s="4">
        <v>1870.4179999999999</v>
      </c>
      <c r="T91" s="4">
        <f t="shared" si="6"/>
        <v>1870418</v>
      </c>
      <c r="U91" s="4">
        <f>U92 + W91*(A91-A92) + (Y91-Y92)</f>
        <v>2112301.15</v>
      </c>
      <c r="V91" s="3">
        <v>0.84499999999999997</v>
      </c>
      <c r="W91" s="3">
        <f t="shared" si="7"/>
        <v>845</v>
      </c>
      <c r="X91" s="3">
        <v>0</v>
      </c>
      <c r="Y91" s="3">
        <f t="shared" si="4"/>
        <v>171401</v>
      </c>
      <c r="Z91" s="4" t="s">
        <v>31</v>
      </c>
      <c r="AA91" s="4" t="s">
        <v>31</v>
      </c>
      <c r="AB91" s="4" t="s">
        <v>31</v>
      </c>
      <c r="AC91" s="36">
        <f>E91*U91</f>
        <v>13388672978.194498</v>
      </c>
      <c r="AD91" s="30">
        <f>E91*S91*1000</f>
        <v>11855513563.739998</v>
      </c>
      <c r="AE91">
        <f>I91/(E91*W91)</f>
        <v>8.1756101344305619E-6</v>
      </c>
    </row>
    <row r="92" spans="1:31">
      <c r="A92" s="1">
        <v>2550</v>
      </c>
      <c r="B92">
        <v>100</v>
      </c>
      <c r="D92" s="3">
        <v>6.343</v>
      </c>
      <c r="E92" s="3">
        <f t="shared" si="5"/>
        <v>6343</v>
      </c>
      <c r="F92" s="4">
        <v>8.6458399999999997</v>
      </c>
      <c r="G92" s="4">
        <v>-2.2000500000000001</v>
      </c>
      <c r="H92" s="4">
        <v>48.890050000000002</v>
      </c>
      <c r="I92" s="3">
        <v>43.712220000000002</v>
      </c>
      <c r="J92" s="4">
        <v>1.6129899999999999</v>
      </c>
      <c r="K92" s="4">
        <v>0.61997000000000002</v>
      </c>
      <c r="L92" s="4">
        <v>0</v>
      </c>
      <c r="M92" s="4">
        <v>76.482870000000005</v>
      </c>
      <c r="N92" s="4">
        <v>0</v>
      </c>
      <c r="O92" s="4">
        <v>0.49812000000000001</v>
      </c>
      <c r="P92" s="3">
        <v>2.6955200000000001</v>
      </c>
      <c r="Q92" s="3">
        <v>2.6955200000000001</v>
      </c>
      <c r="R92" s="4">
        <v>1469.8244999999999</v>
      </c>
      <c r="S92" s="4">
        <v>1866.193</v>
      </c>
      <c r="T92" s="4">
        <f t="shared" si="6"/>
        <v>1866193</v>
      </c>
      <c r="U92" s="4">
        <f>U93 + W92*(A92-A93) + (Y92-Y93)</f>
        <v>2108076.15</v>
      </c>
      <c r="V92" s="3">
        <v>0.84499999999999997</v>
      </c>
      <c r="W92" s="3">
        <f t="shared" si="7"/>
        <v>845</v>
      </c>
      <c r="X92" s="3">
        <v>0</v>
      </c>
      <c r="Y92" s="3">
        <f t="shared" si="4"/>
        <v>171401</v>
      </c>
      <c r="Z92" s="4" t="s">
        <v>31</v>
      </c>
      <c r="AA92" s="4" t="s">
        <v>31</v>
      </c>
      <c r="AB92" s="4" t="s">
        <v>31</v>
      </c>
      <c r="AC92" s="36">
        <f>E92*U92</f>
        <v>13371527019.449999</v>
      </c>
      <c r="AD92" s="30">
        <f>E92*S92*1000</f>
        <v>11837262199</v>
      </c>
      <c r="AE92">
        <f>I92/(E92*W92)</f>
        <v>8.1555159813688298E-6</v>
      </c>
    </row>
    <row r="93" spans="1:31">
      <c r="A93" s="1">
        <v>2545</v>
      </c>
      <c r="B93">
        <v>100</v>
      </c>
      <c r="D93" s="3">
        <v>6.3475799999999998</v>
      </c>
      <c r="E93" s="3">
        <f t="shared" si="5"/>
        <v>6347.58</v>
      </c>
      <c r="F93" s="4">
        <v>8.6396099999999993</v>
      </c>
      <c r="G93" s="4">
        <v>-2.22248</v>
      </c>
      <c r="H93" s="4">
        <v>48.845799999999997</v>
      </c>
      <c r="I93" s="3">
        <v>43.63608</v>
      </c>
      <c r="J93" s="4">
        <v>1.6117600000000001</v>
      </c>
      <c r="K93" s="4">
        <v>0.62043999999999999</v>
      </c>
      <c r="L93" s="4">
        <v>0</v>
      </c>
      <c r="M93" s="4">
        <v>76.670529999999999</v>
      </c>
      <c r="N93" s="4">
        <v>0</v>
      </c>
      <c r="O93" s="4">
        <v>0.49812000000000001</v>
      </c>
      <c r="P93" s="3">
        <v>2.7068599999999998</v>
      </c>
      <c r="Q93" s="3">
        <v>2.7068599999999998</v>
      </c>
      <c r="R93" s="4">
        <v>1471.94336</v>
      </c>
      <c r="S93" s="4">
        <v>1861.9680000000001</v>
      </c>
      <c r="T93" s="4">
        <f t="shared" si="6"/>
        <v>1861968</v>
      </c>
      <c r="U93" s="4">
        <f>U94 + W93*(A93-A94) + (Y93-Y94)</f>
        <v>2103851.15</v>
      </c>
      <c r="V93" s="3">
        <v>0.84499999999999997</v>
      </c>
      <c r="W93" s="3">
        <f t="shared" si="7"/>
        <v>845</v>
      </c>
      <c r="X93" s="3">
        <v>0</v>
      </c>
      <c r="Y93" s="3">
        <f t="shared" si="4"/>
        <v>171401</v>
      </c>
      <c r="Z93" s="4" t="s">
        <v>31</v>
      </c>
      <c r="AA93" s="4" t="s">
        <v>31</v>
      </c>
      <c r="AB93" s="4" t="s">
        <v>31</v>
      </c>
      <c r="AC93" s="36">
        <f>E93*U93</f>
        <v>13354363482.716999</v>
      </c>
      <c r="AD93" s="30">
        <f>E93*S93*1000</f>
        <v>11818990837.440001</v>
      </c>
      <c r="AE93">
        <f>I93/(E93*W93)</f>
        <v>8.1354360813013379E-6</v>
      </c>
    </row>
    <row r="94" spans="1:31">
      <c r="A94" s="1">
        <v>2540</v>
      </c>
      <c r="B94">
        <v>100</v>
      </c>
      <c r="D94" s="3">
        <v>6.35215</v>
      </c>
      <c r="E94" s="3">
        <f t="shared" si="5"/>
        <v>6352.15</v>
      </c>
      <c r="F94" s="4">
        <v>8.6333900000000003</v>
      </c>
      <c r="G94" s="4">
        <v>-2.2448700000000001</v>
      </c>
      <c r="H94" s="4">
        <v>48.801540000000003</v>
      </c>
      <c r="I94" s="3">
        <v>43.559950000000001</v>
      </c>
      <c r="J94" s="4">
        <v>1.61053</v>
      </c>
      <c r="K94" s="4">
        <v>0.62090999999999996</v>
      </c>
      <c r="L94" s="4">
        <v>0</v>
      </c>
      <c r="M94" s="4">
        <v>76.858199999999997</v>
      </c>
      <c r="N94" s="4">
        <v>0</v>
      </c>
      <c r="O94" s="4">
        <v>0.49812000000000001</v>
      </c>
      <c r="P94" s="3">
        <v>2.7182900000000001</v>
      </c>
      <c r="Q94" s="3">
        <v>2.7182900000000001</v>
      </c>
      <c r="R94" s="4">
        <v>1474.06149</v>
      </c>
      <c r="S94" s="4">
        <v>1857.7429999999999</v>
      </c>
      <c r="T94" s="4">
        <f t="shared" si="6"/>
        <v>1857743</v>
      </c>
      <c r="U94" s="4">
        <f>U95 + W94*(A94-A95) + (Y94-Y95)</f>
        <v>2099626.15</v>
      </c>
      <c r="V94" s="3">
        <v>0.84499999999999997</v>
      </c>
      <c r="W94" s="3">
        <f t="shared" si="7"/>
        <v>845</v>
      </c>
      <c r="X94" s="3">
        <v>0</v>
      </c>
      <c r="Y94" s="3">
        <f t="shared" si="4"/>
        <v>171401</v>
      </c>
      <c r="Z94" s="4" t="s">
        <v>31</v>
      </c>
      <c r="AA94" s="4" t="s">
        <v>31</v>
      </c>
      <c r="AB94" s="4" t="s">
        <v>31</v>
      </c>
      <c r="AC94" s="36">
        <f>E94*U94</f>
        <v>13337140248.722498</v>
      </c>
      <c r="AD94" s="30">
        <f>E94*S94*1000</f>
        <v>11800662197.449999</v>
      </c>
      <c r="AE94">
        <f>I94/(E94*W94)</f>
        <v>8.1153997758854145E-6</v>
      </c>
    </row>
    <row r="95" spans="1:31">
      <c r="A95" s="1">
        <v>2535</v>
      </c>
      <c r="B95">
        <v>100</v>
      </c>
      <c r="D95" s="3">
        <v>6.3567200000000001</v>
      </c>
      <c r="E95" s="3">
        <f t="shared" si="5"/>
        <v>6356.72</v>
      </c>
      <c r="F95" s="4">
        <v>8.6271900000000006</v>
      </c>
      <c r="G95" s="4">
        <v>-2.2672099999999999</v>
      </c>
      <c r="H95" s="4">
        <v>48.757289999999998</v>
      </c>
      <c r="I95" s="3">
        <v>43.483820000000001</v>
      </c>
      <c r="J95" s="4">
        <v>1.6093</v>
      </c>
      <c r="K95" s="4">
        <v>0.62139</v>
      </c>
      <c r="L95" s="4">
        <v>0</v>
      </c>
      <c r="M95" s="4">
        <v>77.045869999999994</v>
      </c>
      <c r="N95" s="4">
        <v>0</v>
      </c>
      <c r="O95" s="4">
        <v>0.49812000000000001</v>
      </c>
      <c r="P95" s="3">
        <v>2.7298100000000001</v>
      </c>
      <c r="Q95" s="3">
        <v>2.7298100000000001</v>
      </c>
      <c r="R95" s="4">
        <v>1476.1788799999999</v>
      </c>
      <c r="S95" s="4">
        <v>1853.519</v>
      </c>
      <c r="T95" s="4">
        <f t="shared" si="6"/>
        <v>1853519</v>
      </c>
      <c r="U95" s="4">
        <f>U96 + W95*(A95-A96) + (Y95-Y96)</f>
        <v>2095401.15</v>
      </c>
      <c r="V95" s="3">
        <v>0.84499999999999997</v>
      </c>
      <c r="W95" s="3">
        <f t="shared" si="7"/>
        <v>845</v>
      </c>
      <c r="X95" s="3">
        <v>0</v>
      </c>
      <c r="Y95" s="3">
        <f t="shared" si="4"/>
        <v>171401</v>
      </c>
      <c r="Z95" s="4" t="s">
        <v>31</v>
      </c>
      <c r="AA95" s="4" t="s">
        <v>31</v>
      </c>
      <c r="AB95" s="4" t="s">
        <v>31</v>
      </c>
      <c r="AC95" s="36">
        <f>E95*U95</f>
        <v>13319878398.228001</v>
      </c>
      <c r="AD95" s="30">
        <f>E95*S95*1000</f>
        <v>11782301297.68</v>
      </c>
      <c r="AE95">
        <f>I95/(E95*W95)</f>
        <v>8.0953922796401791E-6</v>
      </c>
    </row>
    <row r="96" spans="1:31">
      <c r="A96" s="1">
        <v>2530</v>
      </c>
      <c r="B96">
        <v>100</v>
      </c>
      <c r="D96" s="3">
        <v>6.3612799999999998</v>
      </c>
      <c r="E96" s="3">
        <f t="shared" si="5"/>
        <v>6361.28</v>
      </c>
      <c r="F96" s="4">
        <v>8.6210000000000004</v>
      </c>
      <c r="G96" s="4">
        <v>-2.2895099999999999</v>
      </c>
      <c r="H96" s="4">
        <v>48.713039999999999</v>
      </c>
      <c r="I96" s="3">
        <v>43.407679999999999</v>
      </c>
      <c r="J96" s="4">
        <v>1.6080700000000001</v>
      </c>
      <c r="K96" s="4">
        <v>0.62185999999999997</v>
      </c>
      <c r="L96" s="4">
        <v>0</v>
      </c>
      <c r="M96" s="4">
        <v>77.233540000000005</v>
      </c>
      <c r="N96" s="4">
        <v>0</v>
      </c>
      <c r="O96" s="4">
        <v>0.49812000000000001</v>
      </c>
      <c r="P96" s="3">
        <v>2.7414299999999998</v>
      </c>
      <c r="Q96" s="3">
        <v>2.7414299999999998</v>
      </c>
      <c r="R96" s="4">
        <v>1478.2955300000001</v>
      </c>
      <c r="S96" s="4">
        <v>1849.2940000000001</v>
      </c>
      <c r="T96" s="4">
        <f t="shared" si="6"/>
        <v>1849294</v>
      </c>
      <c r="U96" s="4">
        <f>U97 + W96*(A96-A97) + (Y96-Y97)</f>
        <v>2091176.15</v>
      </c>
      <c r="V96" s="3">
        <v>0.84499999999999997</v>
      </c>
      <c r="W96" s="3">
        <f t="shared" si="7"/>
        <v>845</v>
      </c>
      <c r="X96" s="3">
        <v>0</v>
      </c>
      <c r="Y96" s="3">
        <f t="shared" si="4"/>
        <v>171401</v>
      </c>
      <c r="Z96" s="4" t="s">
        <v>31</v>
      </c>
      <c r="AA96" s="4" t="s">
        <v>31</v>
      </c>
      <c r="AB96" s="4" t="s">
        <v>31</v>
      </c>
      <c r="AC96" s="36">
        <f>E96*U96</f>
        <v>13302557019.471998</v>
      </c>
      <c r="AD96" s="30">
        <f>E96*S96*1000</f>
        <v>11763876936.32</v>
      </c>
      <c r="AE96">
        <f>I96/(E96*W96)</f>
        <v>8.0754243647439792E-6</v>
      </c>
    </row>
    <row r="97" spans="1:31">
      <c r="A97" s="1">
        <v>2525</v>
      </c>
      <c r="B97">
        <v>100</v>
      </c>
      <c r="D97" s="3">
        <v>6.36585</v>
      </c>
      <c r="E97" s="3">
        <f t="shared" si="5"/>
        <v>6365.85</v>
      </c>
      <c r="F97" s="4">
        <v>8.6148199999999999</v>
      </c>
      <c r="G97" s="4">
        <v>-2.3117700000000001</v>
      </c>
      <c r="H97" s="4">
        <v>48.668779999999998</v>
      </c>
      <c r="I97" s="3">
        <v>43.33155</v>
      </c>
      <c r="J97" s="4">
        <v>1.60684</v>
      </c>
      <c r="K97" s="4">
        <v>0.62234</v>
      </c>
      <c r="L97" s="4">
        <v>0</v>
      </c>
      <c r="M97" s="4">
        <v>77.421210000000002</v>
      </c>
      <c r="N97" s="4">
        <v>0</v>
      </c>
      <c r="O97" s="4">
        <v>0.49812000000000001</v>
      </c>
      <c r="P97" s="3">
        <v>2.7531500000000002</v>
      </c>
      <c r="Q97" s="3">
        <v>2.7531500000000002</v>
      </c>
      <c r="R97" s="4">
        <v>1480.4114300000001</v>
      </c>
      <c r="S97" s="4">
        <v>1845.069</v>
      </c>
      <c r="T97" s="4">
        <f t="shared" si="6"/>
        <v>1845069</v>
      </c>
      <c r="U97" s="4">
        <f>U98 + W97*(A97-A98) + (Y97-Y98)</f>
        <v>2086951.15</v>
      </c>
      <c r="V97" s="3">
        <v>0.84499999999999997</v>
      </c>
      <c r="W97" s="3">
        <f t="shared" si="7"/>
        <v>845</v>
      </c>
      <c r="X97" s="3">
        <v>0</v>
      </c>
      <c r="Y97" s="3">
        <f t="shared" si="4"/>
        <v>171401</v>
      </c>
      <c r="Z97" s="4" t="s">
        <v>31</v>
      </c>
      <c r="AA97" s="4" t="s">
        <v>31</v>
      </c>
      <c r="AB97" s="4" t="s">
        <v>31</v>
      </c>
      <c r="AC97" s="36">
        <f>E97*U97</f>
        <v>13285217978.227501</v>
      </c>
      <c r="AD97" s="30">
        <f>E97*S97*1000</f>
        <v>11745432493.65</v>
      </c>
      <c r="AE97">
        <f>I97/(E97*W97)</f>
        <v>8.0554742616307896E-6</v>
      </c>
    </row>
    <row r="98" spans="1:31">
      <c r="A98" s="1">
        <v>2520</v>
      </c>
      <c r="B98">
        <v>100</v>
      </c>
      <c r="D98" s="3">
        <v>6.3704099999999997</v>
      </c>
      <c r="E98" s="3">
        <f t="shared" si="5"/>
        <v>6370.41</v>
      </c>
      <c r="F98" s="4">
        <v>8.6086500000000008</v>
      </c>
      <c r="G98" s="4">
        <v>-2.3339799999999999</v>
      </c>
      <c r="H98" s="4">
        <v>48.62453</v>
      </c>
      <c r="I98" s="3">
        <v>43.255420000000001</v>
      </c>
      <c r="J98" s="4">
        <v>1.60561</v>
      </c>
      <c r="K98" s="4">
        <v>0.62282000000000004</v>
      </c>
      <c r="L98" s="4">
        <v>0</v>
      </c>
      <c r="M98" s="4">
        <v>77.608879999999999</v>
      </c>
      <c r="N98" s="4">
        <v>0</v>
      </c>
      <c r="O98" s="4">
        <v>0.49812000000000001</v>
      </c>
      <c r="P98" s="3">
        <v>2.7649599999999999</v>
      </c>
      <c r="Q98" s="3">
        <v>2.7649599999999999</v>
      </c>
      <c r="R98" s="4">
        <v>1482.52657</v>
      </c>
      <c r="S98" s="4">
        <v>1840.8440000000001</v>
      </c>
      <c r="T98" s="4">
        <f t="shared" si="6"/>
        <v>1840844</v>
      </c>
      <c r="U98" s="4">
        <f>U99 + W98*(A98-A99) + (Y98-Y99)</f>
        <v>2082726.15</v>
      </c>
      <c r="V98" s="3">
        <v>0.84499999999999997</v>
      </c>
      <c r="W98" s="3">
        <f t="shared" si="7"/>
        <v>845</v>
      </c>
      <c r="X98" s="3">
        <v>0</v>
      </c>
      <c r="Y98" s="3">
        <f t="shared" si="4"/>
        <v>171401</v>
      </c>
      <c r="Z98" s="4" t="s">
        <v>31</v>
      </c>
      <c r="AA98" s="4" t="s">
        <v>31</v>
      </c>
      <c r="AB98" s="4" t="s">
        <v>31</v>
      </c>
      <c r="AC98" s="36">
        <f>E98*U98</f>
        <v>13267819493.221498</v>
      </c>
      <c r="AD98" s="30">
        <f>E98*S98*1000</f>
        <v>11726931026.040001</v>
      </c>
      <c r="AE98">
        <f>I98/(E98*W98)</f>
        <v>8.0355653959236781E-6</v>
      </c>
    </row>
    <row r="99" spans="1:31">
      <c r="A99" s="1">
        <v>2515</v>
      </c>
      <c r="B99">
        <v>100</v>
      </c>
      <c r="D99" s="3">
        <v>6.3749700000000002</v>
      </c>
      <c r="E99" s="3">
        <f t="shared" si="5"/>
        <v>6374.97</v>
      </c>
      <c r="F99" s="4">
        <v>8.6024899999999995</v>
      </c>
      <c r="G99" s="4">
        <v>-2.3561399999999999</v>
      </c>
      <c r="H99" s="4">
        <v>48.580280000000002</v>
      </c>
      <c r="I99" s="3">
        <v>43.179279999999999</v>
      </c>
      <c r="J99" s="4">
        <v>1.6043700000000001</v>
      </c>
      <c r="K99" s="4">
        <v>0.62329999999999997</v>
      </c>
      <c r="L99" s="4">
        <v>0</v>
      </c>
      <c r="M99" s="4">
        <v>77.796549999999996</v>
      </c>
      <c r="N99" s="4">
        <v>0</v>
      </c>
      <c r="O99" s="4">
        <v>0.49812000000000001</v>
      </c>
      <c r="P99" s="3">
        <v>2.7768600000000001</v>
      </c>
      <c r="Q99" s="3">
        <v>2.7768600000000001</v>
      </c>
      <c r="R99" s="4">
        <v>1484.64095</v>
      </c>
      <c r="S99" s="4">
        <v>1836.6189999999999</v>
      </c>
      <c r="T99" s="4">
        <f t="shared" si="6"/>
        <v>1836619</v>
      </c>
      <c r="U99" s="4">
        <f>U100 + W99*(A99-A100) + (Y99-Y100)</f>
        <v>2078501.15</v>
      </c>
      <c r="V99" s="3">
        <v>0.84499999999999997</v>
      </c>
      <c r="W99" s="3">
        <f t="shared" si="7"/>
        <v>845</v>
      </c>
      <c r="X99" s="3">
        <v>0</v>
      </c>
      <c r="Y99" s="3">
        <f t="shared" si="4"/>
        <v>171401</v>
      </c>
      <c r="Z99" s="4" t="s">
        <v>31</v>
      </c>
      <c r="AA99" s="4" t="s">
        <v>31</v>
      </c>
      <c r="AB99" s="4" t="s">
        <v>31</v>
      </c>
      <c r="AC99" s="36">
        <f>E99*U99</f>
        <v>13250382476.2155</v>
      </c>
      <c r="AD99" s="30">
        <f>E99*S99*1000</f>
        <v>11708391026.43</v>
      </c>
      <c r="AE99">
        <f>I99/(E99*W99)</f>
        <v>8.0156831553670695E-6</v>
      </c>
    </row>
    <row r="100" spans="1:31">
      <c r="A100" s="1">
        <v>2510</v>
      </c>
      <c r="B100">
        <v>100</v>
      </c>
      <c r="D100" s="3">
        <v>6.3795200000000003</v>
      </c>
      <c r="E100" s="3">
        <f t="shared" si="5"/>
        <v>6379.52</v>
      </c>
      <c r="F100" s="4">
        <v>8.5963499999999993</v>
      </c>
      <c r="G100" s="4">
        <v>-2.3782700000000001</v>
      </c>
      <c r="H100" s="4">
        <v>48.536029999999997</v>
      </c>
      <c r="I100" s="3">
        <v>43.103149999999999</v>
      </c>
      <c r="J100" s="4">
        <v>1.60314</v>
      </c>
      <c r="K100" s="4">
        <v>0.62378</v>
      </c>
      <c r="L100" s="4">
        <v>0</v>
      </c>
      <c r="M100" s="4">
        <v>77.984219999999993</v>
      </c>
      <c r="N100" s="4">
        <v>0</v>
      </c>
      <c r="O100" s="4">
        <v>0.49812000000000001</v>
      </c>
      <c r="P100" s="3">
        <v>2.7888700000000002</v>
      </c>
      <c r="Q100" s="3">
        <v>2.7888700000000002</v>
      </c>
      <c r="R100" s="4">
        <v>1486.7545500000001</v>
      </c>
      <c r="S100" s="4">
        <v>1832.394</v>
      </c>
      <c r="T100" s="4">
        <f t="shared" si="6"/>
        <v>1832394</v>
      </c>
      <c r="U100" s="4">
        <f>U101 + W100*(A100-A101) + (Y100-Y101)</f>
        <v>2074276.15</v>
      </c>
      <c r="V100" s="3">
        <v>0.84499999999999997</v>
      </c>
      <c r="W100" s="3">
        <f t="shared" si="7"/>
        <v>845</v>
      </c>
      <c r="X100" s="3">
        <v>0</v>
      </c>
      <c r="Y100" s="3">
        <f t="shared" si="4"/>
        <v>171401</v>
      </c>
      <c r="Z100" s="4" t="s">
        <v>31</v>
      </c>
      <c r="AA100" s="4" t="s">
        <v>31</v>
      </c>
      <c r="AB100" s="4" t="s">
        <v>31</v>
      </c>
      <c r="AC100" s="36">
        <f>E100*U100</f>
        <v>13232886184.448</v>
      </c>
      <c r="AD100" s="30">
        <f>E100*S100*1000</f>
        <v>11689794170.880001</v>
      </c>
      <c r="AE100">
        <f>I100/(E100*W100)</f>
        <v>7.9958437265521852E-6</v>
      </c>
    </row>
    <row r="101" spans="1:31">
      <c r="A101" s="1">
        <v>2505</v>
      </c>
      <c r="B101">
        <v>100</v>
      </c>
      <c r="D101" s="3">
        <v>6.3840700000000004</v>
      </c>
      <c r="E101" s="3">
        <f t="shared" si="5"/>
        <v>6384.0700000000006</v>
      </c>
      <c r="F101" s="4">
        <v>8.5902200000000004</v>
      </c>
      <c r="G101" s="4">
        <v>-2.4003399999999999</v>
      </c>
      <c r="H101" s="4">
        <v>48.491770000000002</v>
      </c>
      <c r="I101" s="3">
        <v>43.02702</v>
      </c>
      <c r="J101" s="4">
        <v>1.6019000000000001</v>
      </c>
      <c r="K101" s="4">
        <v>0.62426000000000004</v>
      </c>
      <c r="L101" s="4">
        <v>0</v>
      </c>
      <c r="M101" s="4">
        <v>78.171880000000002</v>
      </c>
      <c r="N101" s="4">
        <v>0</v>
      </c>
      <c r="O101" s="4">
        <v>0.49812000000000001</v>
      </c>
      <c r="P101" s="3">
        <v>2.80098</v>
      </c>
      <c r="Q101" s="3">
        <v>2.80098</v>
      </c>
      <c r="R101" s="4">
        <v>1488.8673799999999</v>
      </c>
      <c r="S101" s="4">
        <v>1828.17</v>
      </c>
      <c r="T101" s="4">
        <f t="shared" si="6"/>
        <v>1828170</v>
      </c>
      <c r="U101" s="4">
        <f>U102 + W101*(A101-A102) + (Y101-Y102)</f>
        <v>2070051.15</v>
      </c>
      <c r="V101" s="3">
        <v>0.84499999999999997</v>
      </c>
      <c r="W101" s="3">
        <f t="shared" si="7"/>
        <v>845</v>
      </c>
      <c r="X101" s="3">
        <v>0</v>
      </c>
      <c r="Y101" s="3">
        <f t="shared" si="4"/>
        <v>171401</v>
      </c>
      <c r="Z101" s="4" t="s">
        <v>31</v>
      </c>
      <c r="AA101" s="4" t="s">
        <v>31</v>
      </c>
      <c r="AB101" s="4" t="s">
        <v>31</v>
      </c>
      <c r="AC101" s="36">
        <f>E101*U101</f>
        <v>13215351445.1805</v>
      </c>
      <c r="AD101" s="30">
        <f>E101*S101*1000</f>
        <v>11671165251.900002</v>
      </c>
      <c r="AE101">
        <f>I101/(E101*W101)</f>
        <v>7.9760325773147823E-6</v>
      </c>
    </row>
    <row r="102" spans="1:31">
      <c r="A102" s="1">
        <v>2500</v>
      </c>
      <c r="B102">
        <v>100</v>
      </c>
      <c r="D102" s="3">
        <v>6.3886200000000004</v>
      </c>
      <c r="E102" s="3">
        <f t="shared" si="5"/>
        <v>6388.6200000000008</v>
      </c>
      <c r="F102" s="4">
        <v>8.5840999999999994</v>
      </c>
      <c r="G102" s="4">
        <v>-2.42238</v>
      </c>
      <c r="H102" s="4">
        <v>48.447519999999997</v>
      </c>
      <c r="I102" s="3">
        <v>42.950879999999998</v>
      </c>
      <c r="J102" s="4">
        <v>1.60067</v>
      </c>
      <c r="K102" s="4">
        <v>0.62473999999999996</v>
      </c>
      <c r="L102" s="4">
        <v>0</v>
      </c>
      <c r="M102" s="4">
        <v>78.359549999999999</v>
      </c>
      <c r="N102" s="4">
        <v>0</v>
      </c>
      <c r="O102" s="4">
        <v>0.49812000000000001</v>
      </c>
      <c r="P102" s="3">
        <v>2.8131900000000001</v>
      </c>
      <c r="Q102" s="3">
        <v>2.8131900000000001</v>
      </c>
      <c r="R102" s="4">
        <v>1490.9794199999999</v>
      </c>
      <c r="S102" s="4">
        <v>1823.9449999999999</v>
      </c>
      <c r="T102" s="4">
        <f t="shared" si="6"/>
        <v>1823945</v>
      </c>
      <c r="U102" s="4">
        <f>U103 + W102*(A102-A103) + (Y102-Y103)</f>
        <v>2065826.15</v>
      </c>
      <c r="V102" s="3">
        <v>0.84499999999999997</v>
      </c>
      <c r="W102" s="3">
        <f t="shared" si="7"/>
        <v>845</v>
      </c>
      <c r="X102" s="3">
        <v>0</v>
      </c>
      <c r="Y102" s="3">
        <f t="shared" si="4"/>
        <v>171401</v>
      </c>
      <c r="Z102" s="4" t="s">
        <v>31</v>
      </c>
      <c r="AA102" s="4" t="s">
        <v>31</v>
      </c>
      <c r="AB102" s="4" t="s">
        <v>31</v>
      </c>
      <c r="AC102" s="36">
        <f>E102*U102</f>
        <v>13197778258.413</v>
      </c>
      <c r="AD102" s="30">
        <f>E102*S102*1000</f>
        <v>11652491505.900002</v>
      </c>
      <c r="AE102">
        <f>I102/(E102*W102)</f>
        <v>7.9562477948261499E-6</v>
      </c>
    </row>
    <row r="103" spans="1:31">
      <c r="A103" s="1">
        <v>2495</v>
      </c>
      <c r="B103">
        <v>100</v>
      </c>
      <c r="D103" s="3">
        <v>6.3931699999999996</v>
      </c>
      <c r="E103" s="3">
        <f t="shared" si="5"/>
        <v>6393.1699999999992</v>
      </c>
      <c r="F103" s="4">
        <v>8.5779899999999998</v>
      </c>
      <c r="G103" s="4">
        <v>-2.4443700000000002</v>
      </c>
      <c r="H103" s="4">
        <v>48.403269999999999</v>
      </c>
      <c r="I103" s="3">
        <v>42.874749999999999</v>
      </c>
      <c r="J103" s="4">
        <v>1.5994299999999999</v>
      </c>
      <c r="K103" s="4">
        <v>0.62522</v>
      </c>
      <c r="L103" s="4">
        <v>0</v>
      </c>
      <c r="M103" s="4">
        <v>78.547219999999996</v>
      </c>
      <c r="N103" s="4">
        <v>0</v>
      </c>
      <c r="O103" s="4">
        <v>0.49812000000000001</v>
      </c>
      <c r="P103" s="3">
        <v>2.8254999999999999</v>
      </c>
      <c r="Q103" s="3">
        <v>2.8254999999999999</v>
      </c>
      <c r="R103" s="4">
        <v>1493.09067</v>
      </c>
      <c r="S103" s="4">
        <v>1819.72</v>
      </c>
      <c r="T103" s="4">
        <f t="shared" si="6"/>
        <v>1819720</v>
      </c>
      <c r="U103" s="4">
        <f>U104 + W103*(A103-A104) + (Y103-Y104)</f>
        <v>2061601.15</v>
      </c>
      <c r="V103" s="3">
        <v>0.84499999999999997</v>
      </c>
      <c r="W103" s="3">
        <f t="shared" si="7"/>
        <v>845</v>
      </c>
      <c r="X103" s="3">
        <v>0</v>
      </c>
      <c r="Y103" s="3">
        <f t="shared" si="4"/>
        <v>171401</v>
      </c>
      <c r="Z103" s="4" t="s">
        <v>31</v>
      </c>
      <c r="AA103" s="4" t="s">
        <v>31</v>
      </c>
      <c r="AB103" s="4" t="s">
        <v>31</v>
      </c>
      <c r="AC103" s="36">
        <f>E103*U103</f>
        <v>13180166624.145498</v>
      </c>
      <c r="AD103" s="30">
        <f>E103*S103*1000</f>
        <v>11633779312.399998</v>
      </c>
      <c r="AE103">
        <f>I103/(E103*W103)</f>
        <v>7.9364930249666504E-6</v>
      </c>
    </row>
    <row r="104" spans="1:31">
      <c r="A104" s="1">
        <v>2490</v>
      </c>
      <c r="B104">
        <v>100</v>
      </c>
      <c r="D104" s="3">
        <v>6.3977199999999996</v>
      </c>
      <c r="E104" s="3">
        <f t="shared" si="5"/>
        <v>6397.7199999999993</v>
      </c>
      <c r="F104" s="4">
        <v>8.5718999999999994</v>
      </c>
      <c r="G104" s="4">
        <v>-2.46631</v>
      </c>
      <c r="H104" s="4">
        <v>48.359020000000001</v>
      </c>
      <c r="I104" s="3">
        <v>42.79862</v>
      </c>
      <c r="J104" s="4">
        <v>1.59819</v>
      </c>
      <c r="K104" s="4">
        <v>0.62570999999999999</v>
      </c>
      <c r="L104" s="4">
        <v>0</v>
      </c>
      <c r="M104" s="4">
        <v>78.734889999999993</v>
      </c>
      <c r="N104" s="4">
        <v>0</v>
      </c>
      <c r="O104" s="4">
        <v>0.49812000000000001</v>
      </c>
      <c r="P104" s="3">
        <v>2.83792</v>
      </c>
      <c r="Q104" s="3">
        <v>2.83792</v>
      </c>
      <c r="R104" s="4">
        <v>1495.20111</v>
      </c>
      <c r="S104" s="4">
        <v>1815.4949999999999</v>
      </c>
      <c r="T104" s="4">
        <f t="shared" si="6"/>
        <v>1815495</v>
      </c>
      <c r="U104" s="4">
        <f>U105 + W104*(A104-A105) + (Y104-Y105)</f>
        <v>2057376.15</v>
      </c>
      <c r="V104" s="3">
        <v>0.84499999999999997</v>
      </c>
      <c r="W104" s="3">
        <f t="shared" si="7"/>
        <v>845</v>
      </c>
      <c r="X104" s="3">
        <v>0</v>
      </c>
      <c r="Y104" s="3">
        <f t="shared" si="4"/>
        <v>171401</v>
      </c>
      <c r="Z104" s="4" t="s">
        <v>31</v>
      </c>
      <c r="AA104" s="4" t="s">
        <v>31</v>
      </c>
      <c r="AB104" s="4" t="s">
        <v>31</v>
      </c>
      <c r="AC104" s="36">
        <f>E104*U104</f>
        <v>13162516542.377998</v>
      </c>
      <c r="AD104" s="30">
        <f>E104*S104*1000</f>
        <v>11615028671.399998</v>
      </c>
      <c r="AE104">
        <f>I104/(E104*W104)</f>
        <v>7.916766353930749E-6</v>
      </c>
    </row>
    <row r="105" spans="1:31">
      <c r="A105" s="1">
        <v>2485</v>
      </c>
      <c r="B105">
        <v>100</v>
      </c>
      <c r="D105" s="3">
        <v>6.4022600000000001</v>
      </c>
      <c r="E105" s="3">
        <f t="shared" si="5"/>
        <v>6402.26</v>
      </c>
      <c r="F105" s="4">
        <v>8.5658200000000004</v>
      </c>
      <c r="G105" s="4">
        <v>-2.48821</v>
      </c>
      <c r="H105" s="4">
        <v>48.314770000000003</v>
      </c>
      <c r="I105" s="3">
        <v>42.722479999999997</v>
      </c>
      <c r="J105" s="4">
        <v>1.5969500000000001</v>
      </c>
      <c r="K105" s="4">
        <v>0.62619000000000002</v>
      </c>
      <c r="L105" s="4">
        <v>0</v>
      </c>
      <c r="M105" s="4">
        <v>78.922560000000004</v>
      </c>
      <c r="N105" s="4">
        <v>0</v>
      </c>
      <c r="O105" s="4">
        <v>0.49812000000000001</v>
      </c>
      <c r="P105" s="3">
        <v>2.8504399999999999</v>
      </c>
      <c r="Q105" s="3">
        <v>2.8504399999999999</v>
      </c>
      <c r="R105" s="4">
        <v>1497.3107500000001</v>
      </c>
      <c r="S105" s="4">
        <v>1811.27</v>
      </c>
      <c r="T105" s="4">
        <f t="shared" si="6"/>
        <v>1811270</v>
      </c>
      <c r="U105" s="4">
        <f>U106 + W105*(A105-A106) + (Y105-Y106)</f>
        <v>2053151.15</v>
      </c>
      <c r="V105" s="3">
        <v>0.84499999999999997</v>
      </c>
      <c r="W105" s="3">
        <f t="shared" si="7"/>
        <v>845</v>
      </c>
      <c r="X105" s="3">
        <v>0</v>
      </c>
      <c r="Y105" s="3">
        <f t="shared" si="4"/>
        <v>171401</v>
      </c>
      <c r="Z105" s="4" t="s">
        <v>31</v>
      </c>
      <c r="AA105" s="4" t="s">
        <v>31</v>
      </c>
      <c r="AB105" s="4" t="s">
        <v>31</v>
      </c>
      <c r="AC105" s="36">
        <f>E105*U105</f>
        <v>13144807481.598999</v>
      </c>
      <c r="AD105" s="30">
        <f>E105*S105*1000</f>
        <v>11596221470.200001</v>
      </c>
      <c r="AE105">
        <f>I105/(E105*W105)</f>
        <v>7.8970782081630673E-6</v>
      </c>
    </row>
    <row r="106" spans="1:31">
      <c r="A106" s="1">
        <v>2480</v>
      </c>
      <c r="B106">
        <v>100</v>
      </c>
      <c r="D106" s="3">
        <v>6.4067999999999996</v>
      </c>
      <c r="E106" s="3">
        <f t="shared" si="5"/>
        <v>6406.7999999999993</v>
      </c>
      <c r="F106" s="4">
        <v>8.5597499999999993</v>
      </c>
      <c r="G106" s="4">
        <v>-2.5100699999999998</v>
      </c>
      <c r="H106" s="4">
        <v>48.270510000000002</v>
      </c>
      <c r="I106" s="3">
        <v>42.646349999999998</v>
      </c>
      <c r="J106" s="4">
        <v>1.59571</v>
      </c>
      <c r="K106" s="4">
        <v>0.62668000000000001</v>
      </c>
      <c r="L106" s="4">
        <v>0</v>
      </c>
      <c r="M106" s="4">
        <v>79.110230000000001</v>
      </c>
      <c r="N106" s="4">
        <v>0</v>
      </c>
      <c r="O106" s="4">
        <v>0.49812000000000001</v>
      </c>
      <c r="P106" s="3">
        <v>2.8630599999999999</v>
      </c>
      <c r="Q106" s="3">
        <v>2.8630599999999999</v>
      </c>
      <c r="R106" s="4">
        <v>1499.41958</v>
      </c>
      <c r="S106" s="4">
        <v>1807.0450000000001</v>
      </c>
      <c r="T106" s="4">
        <f t="shared" si="6"/>
        <v>1807045</v>
      </c>
      <c r="U106" s="4">
        <f>U107 + W106*(A106-A107) + (Y106-Y107)</f>
        <v>2048926.15</v>
      </c>
      <c r="V106" s="3">
        <v>0.84499999999999997</v>
      </c>
      <c r="W106" s="3">
        <f t="shared" si="7"/>
        <v>845</v>
      </c>
      <c r="X106" s="3">
        <v>0</v>
      </c>
      <c r="Y106" s="3">
        <f t="shared" si="4"/>
        <v>171401</v>
      </c>
      <c r="Z106" s="4" t="s">
        <v>31</v>
      </c>
      <c r="AA106" s="4" t="s">
        <v>31</v>
      </c>
      <c r="AB106" s="4" t="s">
        <v>31</v>
      </c>
      <c r="AC106" s="36">
        <f>E106*U106</f>
        <v>13127060057.819998</v>
      </c>
      <c r="AD106" s="30">
        <f>E106*S106*1000</f>
        <v>11577375906</v>
      </c>
      <c r="AE106">
        <f>I106/(E106*W106)</f>
        <v>7.8774198124551841E-6</v>
      </c>
    </row>
    <row r="107" spans="1:31">
      <c r="A107" s="1">
        <v>2475</v>
      </c>
      <c r="B107">
        <v>100</v>
      </c>
      <c r="D107" s="3">
        <v>6.41134</v>
      </c>
      <c r="E107" s="3">
        <f t="shared" si="5"/>
        <v>6411.34</v>
      </c>
      <c r="F107" s="4">
        <v>8.5536899999999996</v>
      </c>
      <c r="G107" s="4">
        <v>-2.5318800000000001</v>
      </c>
      <c r="H107" s="4">
        <v>48.226260000000003</v>
      </c>
      <c r="I107" s="3">
        <v>42.570219999999999</v>
      </c>
      <c r="J107" s="4">
        <v>1.5944700000000001</v>
      </c>
      <c r="K107" s="4">
        <v>0.62717000000000001</v>
      </c>
      <c r="L107" s="4">
        <v>0</v>
      </c>
      <c r="M107" s="4">
        <v>79.297899999999998</v>
      </c>
      <c r="N107" s="4">
        <v>0</v>
      </c>
      <c r="O107" s="4">
        <v>0.49812000000000001</v>
      </c>
      <c r="P107" s="3">
        <v>2.8757999999999999</v>
      </c>
      <c r="Q107" s="3">
        <v>2.8757999999999999</v>
      </c>
      <c r="R107" s="4">
        <v>1501.5275799999999</v>
      </c>
      <c r="S107" s="4">
        <v>1802.8209999999999</v>
      </c>
      <c r="T107" s="4">
        <f t="shared" si="6"/>
        <v>1802821</v>
      </c>
      <c r="U107" s="4">
        <f>U108 + W107*(A107-A108) + (Y107-Y108)</f>
        <v>2044701.15</v>
      </c>
      <c r="V107" s="3">
        <v>0.84499999999999997</v>
      </c>
      <c r="W107" s="3">
        <f t="shared" si="7"/>
        <v>845</v>
      </c>
      <c r="X107" s="3">
        <v>0</v>
      </c>
      <c r="Y107" s="3">
        <f t="shared" si="4"/>
        <v>171401</v>
      </c>
      <c r="Z107" s="4" t="s">
        <v>31</v>
      </c>
      <c r="AA107" s="4" t="s">
        <v>31</v>
      </c>
      <c r="AB107" s="4" t="s">
        <v>31</v>
      </c>
      <c r="AC107" s="36">
        <f>E107*U107</f>
        <v>13109274271.041</v>
      </c>
      <c r="AD107" s="30">
        <f>E107*S107*1000</f>
        <v>11558498390.139999</v>
      </c>
      <c r="AE107">
        <f>I107/(E107*W107)</f>
        <v>7.8577892577654051E-6</v>
      </c>
    </row>
    <row r="108" spans="1:31">
      <c r="A108" s="1">
        <v>2470</v>
      </c>
      <c r="B108">
        <v>100</v>
      </c>
      <c r="D108" s="3">
        <v>6.41587</v>
      </c>
      <c r="E108" s="3">
        <f t="shared" si="5"/>
        <v>6415.87</v>
      </c>
      <c r="F108" s="4">
        <v>8.5476500000000009</v>
      </c>
      <c r="G108" s="4">
        <v>-2.5536500000000002</v>
      </c>
      <c r="H108" s="4">
        <v>48.182009999999998</v>
      </c>
      <c r="I108" s="3">
        <v>42.49409</v>
      </c>
      <c r="J108" s="4">
        <v>1.5932299999999999</v>
      </c>
      <c r="K108" s="4">
        <v>0.62766</v>
      </c>
      <c r="L108" s="4">
        <v>0</v>
      </c>
      <c r="M108" s="4">
        <v>79.485560000000007</v>
      </c>
      <c r="N108" s="4">
        <v>0</v>
      </c>
      <c r="O108" s="4">
        <v>0.49812000000000001</v>
      </c>
      <c r="P108" s="3">
        <v>2.8886400000000001</v>
      </c>
      <c r="Q108" s="3">
        <v>2.8886400000000001</v>
      </c>
      <c r="R108" s="4">
        <v>1503.6347499999999</v>
      </c>
      <c r="S108" s="4">
        <v>1798.596</v>
      </c>
      <c r="T108" s="4">
        <f t="shared" si="6"/>
        <v>1798596</v>
      </c>
      <c r="U108" s="4">
        <f>U109 + W108*(A108-A109) + (Y108-Y109)</f>
        <v>2040476.15</v>
      </c>
      <c r="V108" s="3">
        <v>0.84499999999999997</v>
      </c>
      <c r="W108" s="3">
        <f t="shared" si="7"/>
        <v>845</v>
      </c>
      <c r="X108" s="3">
        <v>0</v>
      </c>
      <c r="Y108" s="3">
        <f t="shared" si="4"/>
        <v>171401</v>
      </c>
      <c r="Z108" s="4" t="s">
        <v>31</v>
      </c>
      <c r="AA108" s="4" t="s">
        <v>31</v>
      </c>
      <c r="AB108" s="4" t="s">
        <v>31</v>
      </c>
      <c r="AC108" s="36">
        <f>E108*U108</f>
        <v>13091429716.5005</v>
      </c>
      <c r="AD108" s="30">
        <f>E108*S108*1000</f>
        <v>11539558118.519999</v>
      </c>
      <c r="AE108">
        <f>I108/(E108*W108)</f>
        <v>7.8381987018635721E-6</v>
      </c>
    </row>
    <row r="109" spans="1:31">
      <c r="A109" s="1">
        <v>2465</v>
      </c>
      <c r="B109">
        <v>100</v>
      </c>
      <c r="D109" s="3">
        <v>6.4203999999999999</v>
      </c>
      <c r="E109" s="3">
        <f t="shared" si="5"/>
        <v>6420.4</v>
      </c>
      <c r="F109" s="4">
        <v>8.5416100000000004</v>
      </c>
      <c r="G109" s="4">
        <v>-2.5753699999999999</v>
      </c>
      <c r="H109" s="4">
        <v>48.13776</v>
      </c>
      <c r="I109" s="3">
        <v>42.417949999999998</v>
      </c>
      <c r="J109" s="4">
        <v>1.59198</v>
      </c>
      <c r="K109" s="4">
        <v>0.62814999999999999</v>
      </c>
      <c r="L109" s="4">
        <v>0</v>
      </c>
      <c r="M109" s="4">
        <v>79.673230000000004</v>
      </c>
      <c r="N109" s="4">
        <v>0</v>
      </c>
      <c r="O109" s="4">
        <v>0.49812000000000001</v>
      </c>
      <c r="P109" s="3">
        <v>2.9015900000000001</v>
      </c>
      <c r="Q109" s="3">
        <v>2.9015900000000001</v>
      </c>
      <c r="R109" s="4">
        <v>1505.74109</v>
      </c>
      <c r="S109" s="4">
        <v>1794.3710000000001</v>
      </c>
      <c r="T109" s="4">
        <f t="shared" si="6"/>
        <v>1794371</v>
      </c>
      <c r="U109" s="4">
        <f>U110 + W109*(A109-A110) + (Y109-Y110)</f>
        <v>2036251.15</v>
      </c>
      <c r="V109" s="3">
        <v>0.84499999999999997</v>
      </c>
      <c r="W109" s="3">
        <f t="shared" si="7"/>
        <v>845</v>
      </c>
      <c r="X109" s="3">
        <v>0</v>
      </c>
      <c r="Y109" s="3">
        <f t="shared" si="4"/>
        <v>171401</v>
      </c>
      <c r="Z109" s="4" t="s">
        <v>31</v>
      </c>
      <c r="AA109" s="4" t="s">
        <v>31</v>
      </c>
      <c r="AB109" s="4" t="s">
        <v>31</v>
      </c>
      <c r="AC109" s="36">
        <f>E109*U109</f>
        <v>13073546883.459999</v>
      </c>
      <c r="AD109" s="30">
        <f>E109*S109*1000</f>
        <v>11520579568.4</v>
      </c>
      <c r="AE109">
        <f>I109/(E109*W109)</f>
        <v>7.8186339474876483E-6</v>
      </c>
    </row>
    <row r="110" spans="1:31">
      <c r="A110" s="1">
        <v>2460</v>
      </c>
      <c r="B110">
        <v>100</v>
      </c>
      <c r="D110" s="3">
        <v>6.4249299999999998</v>
      </c>
      <c r="E110" s="3">
        <f t="shared" si="5"/>
        <v>6424.9299999999994</v>
      </c>
      <c r="F110" s="4">
        <v>8.5355899999999991</v>
      </c>
      <c r="G110" s="4">
        <v>-2.5970499999999999</v>
      </c>
      <c r="H110" s="4">
        <v>48.093510000000002</v>
      </c>
      <c r="I110" s="3">
        <v>42.341819999999998</v>
      </c>
      <c r="J110" s="4">
        <v>1.59074</v>
      </c>
      <c r="K110" s="4">
        <v>0.62863999999999998</v>
      </c>
      <c r="L110" s="4">
        <v>0</v>
      </c>
      <c r="M110" s="4">
        <v>79.860900000000001</v>
      </c>
      <c r="N110" s="4">
        <v>0</v>
      </c>
      <c r="O110" s="4">
        <v>0.49812000000000001</v>
      </c>
      <c r="P110" s="3">
        <v>2.91465</v>
      </c>
      <c r="Q110" s="3">
        <v>2.91465</v>
      </c>
      <c r="R110" s="4">
        <v>1507.8465799999999</v>
      </c>
      <c r="S110" s="4">
        <v>1790.146</v>
      </c>
      <c r="T110" s="4">
        <f t="shared" si="6"/>
        <v>1790146</v>
      </c>
      <c r="U110" s="4">
        <f>U111 + W110*(A110-A111) + (Y110-Y111)</f>
        <v>2032026.15</v>
      </c>
      <c r="V110" s="3">
        <v>0.84499999999999997</v>
      </c>
      <c r="W110" s="3">
        <f t="shared" si="7"/>
        <v>845</v>
      </c>
      <c r="X110" s="3">
        <v>0</v>
      </c>
      <c r="Y110" s="3">
        <f t="shared" si="4"/>
        <v>171401</v>
      </c>
      <c r="Z110" s="4" t="s">
        <v>31</v>
      </c>
      <c r="AA110" s="4" t="s">
        <v>31</v>
      </c>
      <c r="AB110" s="4" t="s">
        <v>31</v>
      </c>
      <c r="AC110" s="36">
        <f>E110*U110</f>
        <v>13055625771.919498</v>
      </c>
      <c r="AD110" s="30">
        <f>E110*S110*1000</f>
        <v>11501562739.779999</v>
      </c>
      <c r="AE110">
        <f>I110/(E110*W110)</f>
        <v>7.7990986239373023E-6</v>
      </c>
    </row>
    <row r="111" spans="1:31">
      <c r="A111" s="1">
        <v>2455</v>
      </c>
      <c r="B111">
        <v>100</v>
      </c>
      <c r="D111" s="3">
        <v>6.4294599999999997</v>
      </c>
      <c r="E111" s="3">
        <f t="shared" si="5"/>
        <v>6429.46</v>
      </c>
      <c r="F111" s="4">
        <v>8.5295799999999993</v>
      </c>
      <c r="G111" s="4">
        <v>-2.6186799999999999</v>
      </c>
      <c r="H111" s="4">
        <v>48.049259999999997</v>
      </c>
      <c r="I111" s="3">
        <v>42.265689999999999</v>
      </c>
      <c r="J111" s="4">
        <v>1.5894900000000001</v>
      </c>
      <c r="K111" s="4">
        <v>0.62912999999999997</v>
      </c>
      <c r="L111" s="4">
        <v>0</v>
      </c>
      <c r="M111" s="4">
        <v>80.048569999999998</v>
      </c>
      <c r="N111" s="4">
        <v>0</v>
      </c>
      <c r="O111" s="4">
        <v>0.49812000000000001</v>
      </c>
      <c r="P111" s="3">
        <v>2.9278300000000002</v>
      </c>
      <c r="Q111" s="3">
        <v>2.9278300000000002</v>
      </c>
      <c r="R111" s="4">
        <v>1509.9512099999999</v>
      </c>
      <c r="S111" s="4">
        <v>1785.921</v>
      </c>
      <c r="T111" s="4">
        <f t="shared" si="6"/>
        <v>1785921</v>
      </c>
      <c r="U111" s="4">
        <f>U112 + W111*(A111-A112) + (Y111-Y112)</f>
        <v>2027801.15</v>
      </c>
      <c r="V111" s="3">
        <v>0.84499999999999997</v>
      </c>
      <c r="W111" s="3">
        <f t="shared" si="7"/>
        <v>845</v>
      </c>
      <c r="X111" s="3">
        <v>0</v>
      </c>
      <c r="Y111" s="3">
        <f t="shared" si="4"/>
        <v>171401</v>
      </c>
      <c r="Z111" s="4" t="s">
        <v>31</v>
      </c>
      <c r="AA111" s="4" t="s">
        <v>31</v>
      </c>
      <c r="AB111" s="4" t="s">
        <v>31</v>
      </c>
      <c r="AC111" s="36">
        <f>E111*U111</f>
        <v>13037666381.879</v>
      </c>
      <c r="AD111" s="30">
        <f>E111*S111*1000</f>
        <v>11482507632.66</v>
      </c>
      <c r="AE111">
        <f>I111/(E111*W111)</f>
        <v>7.7795908283646326E-6</v>
      </c>
    </row>
    <row r="112" spans="1:31">
      <c r="A112" s="1">
        <v>2450</v>
      </c>
      <c r="B112">
        <v>100</v>
      </c>
      <c r="D112" s="3">
        <v>6.43398</v>
      </c>
      <c r="E112" s="3">
        <f t="shared" si="5"/>
        <v>6433.9800000000005</v>
      </c>
      <c r="F112" s="4">
        <v>8.5235900000000004</v>
      </c>
      <c r="G112" s="4">
        <v>-2.6402800000000002</v>
      </c>
      <c r="H112" s="4">
        <v>48.005009999999999</v>
      </c>
      <c r="I112" s="3">
        <v>42.189549999999997</v>
      </c>
      <c r="J112" s="4">
        <v>1.5882499999999999</v>
      </c>
      <c r="K112" s="4">
        <v>0.62961999999999996</v>
      </c>
      <c r="L112" s="4">
        <v>0</v>
      </c>
      <c r="M112" s="4">
        <v>80.236239999999995</v>
      </c>
      <c r="N112" s="4">
        <v>0</v>
      </c>
      <c r="O112" s="4">
        <v>0.49812000000000001</v>
      </c>
      <c r="P112" s="3">
        <v>2.9411200000000002</v>
      </c>
      <c r="Q112" s="3">
        <v>2.9411200000000002</v>
      </c>
      <c r="R112" s="4">
        <v>1512.0549799999999</v>
      </c>
      <c r="S112" s="4">
        <v>1781.6959999999999</v>
      </c>
      <c r="T112" s="4">
        <f t="shared" si="6"/>
        <v>1781696</v>
      </c>
      <c r="U112" s="4">
        <f>U113 + W112*(A112-A113) + (Y112-Y113)</f>
        <v>2023576.15</v>
      </c>
      <c r="V112" s="3">
        <v>0.84499999999999997</v>
      </c>
      <c r="W112" s="3">
        <f t="shared" si="7"/>
        <v>845</v>
      </c>
      <c r="X112" s="3">
        <v>0</v>
      </c>
      <c r="Y112" s="3">
        <f t="shared" si="4"/>
        <v>171401</v>
      </c>
      <c r="Z112" s="4" t="s">
        <v>31</v>
      </c>
      <c r="AA112" s="4" t="s">
        <v>31</v>
      </c>
      <c r="AB112" s="4" t="s">
        <v>31</v>
      </c>
      <c r="AC112" s="36">
        <f>E112*U112</f>
        <v>13019648477.577</v>
      </c>
      <c r="AD112" s="30">
        <f>E112*S112*1000</f>
        <v>11463396430.08</v>
      </c>
      <c r="AE112">
        <f>I112/(E112*W112)</f>
        <v>7.7601207244134307E-6</v>
      </c>
    </row>
    <row r="113" spans="1:31">
      <c r="A113" s="1">
        <v>2445</v>
      </c>
      <c r="B113">
        <v>100</v>
      </c>
      <c r="D113" s="3">
        <v>6.4385000000000003</v>
      </c>
      <c r="E113" s="3">
        <f t="shared" si="5"/>
        <v>6438.5</v>
      </c>
      <c r="F113" s="4">
        <v>8.5176099999999995</v>
      </c>
      <c r="G113" s="4">
        <v>-2.6618200000000001</v>
      </c>
      <c r="H113" s="4">
        <v>47.960749999999997</v>
      </c>
      <c r="I113" s="3">
        <v>42.113419999999998</v>
      </c>
      <c r="J113" s="4">
        <v>1.587</v>
      </c>
      <c r="K113" s="4">
        <v>0.63012000000000001</v>
      </c>
      <c r="L113" s="4">
        <v>0</v>
      </c>
      <c r="M113" s="4">
        <v>80.423910000000006</v>
      </c>
      <c r="N113" s="4">
        <v>0</v>
      </c>
      <c r="O113" s="4">
        <v>0.49812000000000001</v>
      </c>
      <c r="P113" s="3">
        <v>2.95452</v>
      </c>
      <c r="Q113" s="3">
        <v>2.95452</v>
      </c>
      <c r="R113" s="4">
        <v>1514.15788</v>
      </c>
      <c r="S113" s="4">
        <v>1777.472</v>
      </c>
      <c r="T113" s="4">
        <f t="shared" si="6"/>
        <v>1777472</v>
      </c>
      <c r="U113" s="4">
        <f>U114 + W113*(A113-A114) + (Y113-Y114)</f>
        <v>2019351.15</v>
      </c>
      <c r="V113" s="3">
        <v>0.84499999999999997</v>
      </c>
      <c r="W113" s="3">
        <f t="shared" si="7"/>
        <v>845</v>
      </c>
      <c r="X113" s="3">
        <v>0</v>
      </c>
      <c r="Y113" s="3">
        <f t="shared" si="4"/>
        <v>171401</v>
      </c>
      <c r="Z113" s="4" t="s">
        <v>31</v>
      </c>
      <c r="AA113" s="4" t="s">
        <v>31</v>
      </c>
      <c r="AB113" s="4" t="s">
        <v>31</v>
      </c>
      <c r="AC113" s="36">
        <f>E113*U113</f>
        <v>13001592379.275</v>
      </c>
      <c r="AD113" s="30">
        <f>E113*S113*1000</f>
        <v>11444253472</v>
      </c>
      <c r="AE113">
        <f>I113/(E113*W113)</f>
        <v>7.740679795589861E-6</v>
      </c>
    </row>
    <row r="114" spans="1:31">
      <c r="A114" s="1">
        <v>2440</v>
      </c>
      <c r="B114">
        <v>100</v>
      </c>
      <c r="D114" s="3">
        <v>6.4430199999999997</v>
      </c>
      <c r="E114" s="3">
        <f t="shared" si="5"/>
        <v>6443.0199999999995</v>
      </c>
      <c r="F114" s="4">
        <v>8.5116300000000003</v>
      </c>
      <c r="G114" s="4">
        <v>-2.6833200000000001</v>
      </c>
      <c r="H114" s="4">
        <v>47.916499999999999</v>
      </c>
      <c r="I114" s="3">
        <v>42.037289999999999</v>
      </c>
      <c r="J114" s="4">
        <v>1.58575</v>
      </c>
      <c r="K114" s="4">
        <v>0.63061</v>
      </c>
      <c r="L114" s="4">
        <v>0</v>
      </c>
      <c r="M114" s="4">
        <v>80.611580000000004</v>
      </c>
      <c r="N114" s="4">
        <v>0</v>
      </c>
      <c r="O114" s="4">
        <v>0.49812000000000001</v>
      </c>
      <c r="P114" s="3">
        <v>2.9680399999999998</v>
      </c>
      <c r="Q114" s="3">
        <v>2.9680399999999998</v>
      </c>
      <c r="R114" s="4">
        <v>1516.25991</v>
      </c>
      <c r="S114" s="4">
        <v>1773.2470000000001</v>
      </c>
      <c r="T114" s="4">
        <f t="shared" si="6"/>
        <v>1773247</v>
      </c>
      <c r="U114" s="4">
        <f>U115 + W114*(A114-A115) + (Y114-Y115)</f>
        <v>2015126.15</v>
      </c>
      <c r="V114" s="3">
        <v>0.84499999999999997</v>
      </c>
      <c r="W114" s="3">
        <f t="shared" si="7"/>
        <v>845</v>
      </c>
      <c r="X114" s="3">
        <v>0</v>
      </c>
      <c r="Y114" s="3">
        <f t="shared" si="4"/>
        <v>171401</v>
      </c>
      <c r="Z114" s="4" t="s">
        <v>31</v>
      </c>
      <c r="AA114" s="4" t="s">
        <v>31</v>
      </c>
      <c r="AB114" s="4" t="s">
        <v>31</v>
      </c>
      <c r="AC114" s="36">
        <f>E114*U114</f>
        <v>12983498086.972998</v>
      </c>
      <c r="AD114" s="30">
        <f>E114*S114*1000</f>
        <v>11425065885.940001</v>
      </c>
      <c r="AE114">
        <f>I114/(E114*W114)</f>
        <v>7.7212661437259417E-6</v>
      </c>
    </row>
    <row r="115" spans="1:31">
      <c r="A115" s="1">
        <v>2435</v>
      </c>
      <c r="B115">
        <v>100</v>
      </c>
      <c r="D115" s="3">
        <v>6.4475300000000004</v>
      </c>
      <c r="E115" s="3">
        <f t="shared" si="5"/>
        <v>6447.5300000000007</v>
      </c>
      <c r="F115" s="4">
        <v>8.5056799999999999</v>
      </c>
      <c r="G115" s="4">
        <v>-2.70478</v>
      </c>
      <c r="H115" s="4">
        <v>47.872250000000001</v>
      </c>
      <c r="I115" s="3">
        <v>41.961150000000004</v>
      </c>
      <c r="J115" s="4">
        <v>1.5845100000000001</v>
      </c>
      <c r="K115" s="4">
        <v>0.63110999999999995</v>
      </c>
      <c r="L115" s="4">
        <v>0</v>
      </c>
      <c r="M115" s="4">
        <v>80.799250000000001</v>
      </c>
      <c r="N115" s="4">
        <v>0</v>
      </c>
      <c r="O115" s="4">
        <v>0.49812000000000001</v>
      </c>
      <c r="P115" s="3">
        <v>2.9816799999999999</v>
      </c>
      <c r="Q115" s="3">
        <v>2.9816799999999999</v>
      </c>
      <c r="R115" s="4">
        <v>1518.36105</v>
      </c>
      <c r="S115" s="4">
        <v>1769.0219999999999</v>
      </c>
      <c r="T115" s="4">
        <f t="shared" si="6"/>
        <v>1769022</v>
      </c>
      <c r="U115" s="4">
        <f>U116 + W115*(A115-A116) + (Y115-Y116)</f>
        <v>2010901.15</v>
      </c>
      <c r="V115" s="3">
        <v>0.84499999999999997</v>
      </c>
      <c r="W115" s="3">
        <f t="shared" si="7"/>
        <v>845</v>
      </c>
      <c r="X115" s="3">
        <v>0</v>
      </c>
      <c r="Y115" s="3">
        <f t="shared" si="4"/>
        <v>171401</v>
      </c>
      <c r="Z115" s="4" t="s">
        <v>31</v>
      </c>
      <c r="AA115" s="4" t="s">
        <v>31</v>
      </c>
      <c r="AB115" s="4" t="s">
        <v>31</v>
      </c>
      <c r="AC115" s="36">
        <f>E115*U115</f>
        <v>12965345491.6595</v>
      </c>
      <c r="AD115" s="30">
        <f>E115*S115*1000</f>
        <v>11405822415.660002</v>
      </c>
      <c r="AE115">
        <f>I115/(E115*W115)</f>
        <v>7.7018898214468752E-6</v>
      </c>
    </row>
    <row r="116" spans="1:31">
      <c r="A116" s="1">
        <v>2430</v>
      </c>
      <c r="B116">
        <v>100</v>
      </c>
      <c r="D116" s="3">
        <v>6.4520400000000002</v>
      </c>
      <c r="E116" s="3">
        <f t="shared" si="5"/>
        <v>6452.04</v>
      </c>
      <c r="F116" s="4">
        <v>8.4997299999999996</v>
      </c>
      <c r="G116" s="4">
        <v>-2.7262</v>
      </c>
      <c r="H116" s="4">
        <v>47.828000000000003</v>
      </c>
      <c r="I116" s="3">
        <v>41.885019999999997</v>
      </c>
      <c r="J116" s="4">
        <v>1.5832599999999999</v>
      </c>
      <c r="K116" s="4">
        <v>0.63161</v>
      </c>
      <c r="L116" s="4">
        <v>0</v>
      </c>
      <c r="M116" s="4">
        <v>80.986909999999995</v>
      </c>
      <c r="N116" s="4">
        <v>0</v>
      </c>
      <c r="O116" s="4">
        <v>0.49812000000000001</v>
      </c>
      <c r="P116" s="3">
        <v>2.9954399999999999</v>
      </c>
      <c r="Q116" s="3">
        <v>2.9954399999999999</v>
      </c>
      <c r="R116" s="4">
        <v>1520.46129</v>
      </c>
      <c r="S116" s="4">
        <v>1764.797</v>
      </c>
      <c r="T116" s="4">
        <f t="shared" si="6"/>
        <v>1764797</v>
      </c>
      <c r="U116" s="4">
        <f>U117 + W116*(A116-A117) + (Y116-Y117)</f>
        <v>2006676.15</v>
      </c>
      <c r="V116" s="3">
        <v>0.84499999999999997</v>
      </c>
      <c r="W116" s="3">
        <f t="shared" si="7"/>
        <v>845</v>
      </c>
      <c r="X116" s="3">
        <v>0</v>
      </c>
      <c r="Y116" s="3">
        <f t="shared" si="4"/>
        <v>171401</v>
      </c>
      <c r="Z116" s="4" t="s">
        <v>31</v>
      </c>
      <c r="AA116" s="4" t="s">
        <v>31</v>
      </c>
      <c r="AB116" s="4" t="s">
        <v>31</v>
      </c>
      <c r="AC116" s="36">
        <f>E116*U116</f>
        <v>12947154786.845999</v>
      </c>
      <c r="AD116" s="30">
        <f>E116*S116*1000</f>
        <v>11386540835.880001</v>
      </c>
      <c r="AE116">
        <f>I116/(E116*W116)</f>
        <v>7.6825424216088483E-6</v>
      </c>
    </row>
    <row r="117" spans="1:31">
      <c r="A117" s="1">
        <v>2425</v>
      </c>
      <c r="B117">
        <v>100</v>
      </c>
      <c r="D117" s="3">
        <v>6.45655</v>
      </c>
      <c r="E117" s="3">
        <f t="shared" si="5"/>
        <v>6456.55</v>
      </c>
      <c r="F117" s="4">
        <v>8.4937900000000006</v>
      </c>
      <c r="G117" s="4">
        <v>-2.7475700000000001</v>
      </c>
      <c r="H117" s="4">
        <v>47.783749999999998</v>
      </c>
      <c r="I117" s="3">
        <v>41.808889999999998</v>
      </c>
      <c r="J117" s="4">
        <v>1.5820099999999999</v>
      </c>
      <c r="K117" s="4">
        <v>0.63210999999999995</v>
      </c>
      <c r="L117" s="4">
        <v>0</v>
      </c>
      <c r="M117" s="4">
        <v>81.174580000000006</v>
      </c>
      <c r="N117" s="4">
        <v>0</v>
      </c>
      <c r="O117" s="4">
        <v>0.49812000000000001</v>
      </c>
      <c r="P117" s="3">
        <v>3.0093100000000002</v>
      </c>
      <c r="Q117" s="3">
        <v>3.0093100000000002</v>
      </c>
      <c r="R117" s="4">
        <v>1522.5606299999999</v>
      </c>
      <c r="S117" s="4">
        <v>1760.5719999999999</v>
      </c>
      <c r="T117" s="4">
        <f t="shared" si="6"/>
        <v>1760572</v>
      </c>
      <c r="U117" s="4">
        <f>U118 + W117*(A117-A118) + (Y117-Y118)</f>
        <v>2002451.15</v>
      </c>
      <c r="V117" s="3">
        <v>0.84499999999999997</v>
      </c>
      <c r="W117" s="3">
        <f t="shared" si="7"/>
        <v>845</v>
      </c>
      <c r="X117" s="3">
        <v>0</v>
      </c>
      <c r="Y117" s="3">
        <f t="shared" si="4"/>
        <v>171401</v>
      </c>
      <c r="Z117" s="4" t="s">
        <v>31</v>
      </c>
      <c r="AA117" s="4" t="s">
        <v>31</v>
      </c>
      <c r="AB117" s="4" t="s">
        <v>31</v>
      </c>
      <c r="AC117" s="36">
        <f>E117*U117</f>
        <v>12928925972.532499</v>
      </c>
      <c r="AD117" s="30">
        <f>E117*S117*1000</f>
        <v>11367221146.599998</v>
      </c>
      <c r="AE117">
        <f>I117/(E117*W117)</f>
        <v>7.6632220506866582E-6</v>
      </c>
    </row>
    <row r="118" spans="1:31">
      <c r="A118" s="1">
        <v>2420</v>
      </c>
      <c r="B118">
        <v>100</v>
      </c>
      <c r="D118" s="3">
        <v>6.4610500000000002</v>
      </c>
      <c r="E118" s="3">
        <f t="shared" si="5"/>
        <v>6461.05</v>
      </c>
      <c r="F118" s="4">
        <v>8.4878699999999991</v>
      </c>
      <c r="G118" s="4">
        <v>-2.7688899999999999</v>
      </c>
      <c r="H118" s="4">
        <v>47.7395</v>
      </c>
      <c r="I118" s="3">
        <v>41.732750000000003</v>
      </c>
      <c r="J118" s="4">
        <v>1.5807500000000001</v>
      </c>
      <c r="K118" s="4">
        <v>0.63261000000000001</v>
      </c>
      <c r="L118" s="4">
        <v>0</v>
      </c>
      <c r="M118" s="4">
        <v>81.362250000000003</v>
      </c>
      <c r="N118" s="4">
        <v>0</v>
      </c>
      <c r="O118" s="4">
        <v>0.49812000000000001</v>
      </c>
      <c r="P118" s="3">
        <v>3.0233099999999999</v>
      </c>
      <c r="Q118" s="3">
        <v>3.0233099999999999</v>
      </c>
      <c r="R118" s="4">
        <v>1524.65906</v>
      </c>
      <c r="S118" s="4">
        <v>1756.348</v>
      </c>
      <c r="T118" s="4">
        <f t="shared" si="6"/>
        <v>1756348</v>
      </c>
      <c r="U118" s="4">
        <f>U119 + W118*(A118-A119) + (Y118-Y119)</f>
        <v>1998226.15</v>
      </c>
      <c r="V118" s="3">
        <v>0.84499999999999997</v>
      </c>
      <c r="W118" s="3">
        <f t="shared" si="7"/>
        <v>845</v>
      </c>
      <c r="X118" s="3">
        <v>0</v>
      </c>
      <c r="Y118" s="3">
        <f t="shared" si="4"/>
        <v>171401</v>
      </c>
      <c r="Z118" s="4" t="s">
        <v>31</v>
      </c>
      <c r="AA118" s="4" t="s">
        <v>31</v>
      </c>
      <c r="AB118" s="4" t="s">
        <v>31</v>
      </c>
      <c r="AC118" s="36">
        <f>E118*U118</f>
        <v>12910639066.4575</v>
      </c>
      <c r="AD118" s="30">
        <f>E118*S118*1000</f>
        <v>11347852245.4</v>
      </c>
      <c r="AE118">
        <f>I118/(E118*W118)</f>
        <v>7.6439386512231317E-6</v>
      </c>
    </row>
    <row r="119" spans="1:31">
      <c r="A119" s="1">
        <v>2415</v>
      </c>
      <c r="B119">
        <v>100</v>
      </c>
      <c r="D119" s="3">
        <v>6.46556</v>
      </c>
      <c r="E119" s="3">
        <f t="shared" si="5"/>
        <v>6465.56</v>
      </c>
      <c r="F119" s="4">
        <v>8.4819600000000008</v>
      </c>
      <c r="G119" s="4">
        <v>-2.7901699999999998</v>
      </c>
      <c r="H119" s="4">
        <v>47.695250000000001</v>
      </c>
      <c r="I119" s="3">
        <v>41.656619999999997</v>
      </c>
      <c r="J119" s="4">
        <v>1.5794999999999999</v>
      </c>
      <c r="K119" s="4">
        <v>0.63310999999999995</v>
      </c>
      <c r="L119" s="4">
        <v>0</v>
      </c>
      <c r="M119" s="4">
        <v>81.54992</v>
      </c>
      <c r="N119" s="4">
        <v>0</v>
      </c>
      <c r="O119" s="4">
        <v>0.49812000000000001</v>
      </c>
      <c r="P119" s="3">
        <v>3.0374400000000001</v>
      </c>
      <c r="Q119" s="3">
        <v>3.0374400000000001</v>
      </c>
      <c r="R119" s="4">
        <v>1526.75657</v>
      </c>
      <c r="S119" s="4">
        <v>1752.123</v>
      </c>
      <c r="T119" s="4">
        <f t="shared" si="6"/>
        <v>1752123</v>
      </c>
      <c r="U119" s="4">
        <f>U120 + W119*(A119-A120) + (Y119-Y120)</f>
        <v>1994001.15</v>
      </c>
      <c r="V119" s="3">
        <v>0.84499999999999997</v>
      </c>
      <c r="W119" s="3">
        <f t="shared" si="7"/>
        <v>845</v>
      </c>
      <c r="X119" s="3">
        <v>0</v>
      </c>
      <c r="Y119" s="3">
        <f t="shared" si="4"/>
        <v>171401</v>
      </c>
      <c r="Z119" s="4" t="s">
        <v>31</v>
      </c>
      <c r="AA119" s="4" t="s">
        <v>31</v>
      </c>
      <c r="AB119" s="4" t="s">
        <v>31</v>
      </c>
      <c r="AC119" s="36">
        <f>E119*U119</f>
        <v>12892334075.394001</v>
      </c>
      <c r="AD119" s="30">
        <f>E119*S119*1000</f>
        <v>11328456383.880001</v>
      </c>
      <c r="AE119">
        <f>I119/(E119*W119)</f>
        <v>7.6246721317146525E-6</v>
      </c>
    </row>
    <row r="120" spans="1:31">
      <c r="A120" s="1">
        <v>2410</v>
      </c>
      <c r="B120">
        <v>100</v>
      </c>
      <c r="D120" s="3">
        <v>6.4700499999999996</v>
      </c>
      <c r="E120" s="3">
        <f t="shared" si="5"/>
        <v>6470.0499999999993</v>
      </c>
      <c r="F120" s="4">
        <v>8.4760600000000004</v>
      </c>
      <c r="G120" s="4">
        <v>-2.81141</v>
      </c>
      <c r="H120" s="4">
        <v>47.651000000000003</v>
      </c>
      <c r="I120" s="3">
        <v>41.580489999999998</v>
      </c>
      <c r="J120" s="4">
        <v>1.5782499999999999</v>
      </c>
      <c r="K120" s="4">
        <v>0.63361000000000001</v>
      </c>
      <c r="L120" s="4">
        <v>0</v>
      </c>
      <c r="M120" s="4">
        <v>81.737589999999997</v>
      </c>
      <c r="N120" s="4">
        <v>0</v>
      </c>
      <c r="O120" s="4">
        <v>0.49812000000000001</v>
      </c>
      <c r="P120" s="3">
        <v>3.0516899999999998</v>
      </c>
      <c r="Q120" s="3">
        <v>3.0516899999999998</v>
      </c>
      <c r="R120" s="4">
        <v>1528.8531499999999</v>
      </c>
      <c r="S120" s="4">
        <v>1747.8979999999999</v>
      </c>
      <c r="T120" s="4">
        <f t="shared" si="6"/>
        <v>1747898</v>
      </c>
      <c r="U120" s="4">
        <f>U121 + W120*(A120-A121) + (Y120-Y121)</f>
        <v>1989776.15</v>
      </c>
      <c r="V120" s="3">
        <v>0.84499999999999997</v>
      </c>
      <c r="W120" s="3">
        <f t="shared" si="7"/>
        <v>845</v>
      </c>
      <c r="X120" s="3">
        <v>0</v>
      </c>
      <c r="Y120" s="3">
        <f t="shared" si="4"/>
        <v>171401</v>
      </c>
      <c r="Z120" s="4" t="s">
        <v>31</v>
      </c>
      <c r="AA120" s="4" t="s">
        <v>31</v>
      </c>
      <c r="AB120" s="4" t="s">
        <v>31</v>
      </c>
      <c r="AC120" s="36">
        <f>E120*U120</f>
        <v>12873951179.307497</v>
      </c>
      <c r="AD120" s="30">
        <f>E120*S120*1000</f>
        <v>11308987454.899998</v>
      </c>
      <c r="AE120">
        <f>I120/(E120*W120)</f>
        <v>7.6054559815415316E-6</v>
      </c>
    </row>
    <row r="121" spans="1:31">
      <c r="A121" s="1">
        <v>2405</v>
      </c>
      <c r="B121">
        <v>100</v>
      </c>
      <c r="D121" s="3">
        <v>6.4745499999999998</v>
      </c>
      <c r="E121" s="3">
        <f t="shared" si="5"/>
        <v>6474.55</v>
      </c>
      <c r="F121" s="4">
        <v>8.4701799999999992</v>
      </c>
      <c r="G121" s="4">
        <v>-2.8325999999999998</v>
      </c>
      <c r="H121" s="4">
        <v>47.606749999999998</v>
      </c>
      <c r="I121" s="3">
        <v>41.504359999999998</v>
      </c>
      <c r="J121" s="4">
        <v>1.5769899999999999</v>
      </c>
      <c r="K121" s="4">
        <v>0.63412000000000002</v>
      </c>
      <c r="L121" s="4">
        <v>0</v>
      </c>
      <c r="M121" s="4">
        <v>81.925259999999994</v>
      </c>
      <c r="N121" s="4">
        <v>0</v>
      </c>
      <c r="O121" s="4">
        <v>0.49812000000000001</v>
      </c>
      <c r="P121" s="3">
        <v>3.0660599999999998</v>
      </c>
      <c r="Q121" s="3">
        <v>3.0660599999999998</v>
      </c>
      <c r="R121" s="4">
        <v>1530.9487999999999</v>
      </c>
      <c r="S121" s="4">
        <v>1743.673</v>
      </c>
      <c r="T121" s="4">
        <f t="shared" si="6"/>
        <v>1743673</v>
      </c>
      <c r="U121" s="4">
        <f>U122 + W121*(A121-A122) + (Y121-Y122)</f>
        <v>1985551.15</v>
      </c>
      <c r="V121" s="3">
        <v>0.84499999999999997</v>
      </c>
      <c r="W121" s="3">
        <f t="shared" si="7"/>
        <v>845</v>
      </c>
      <c r="X121" s="3">
        <v>0</v>
      </c>
      <c r="Y121" s="3">
        <f t="shared" si="4"/>
        <v>171401</v>
      </c>
      <c r="Z121" s="4" t="s">
        <v>31</v>
      </c>
      <c r="AA121" s="4" t="s">
        <v>31</v>
      </c>
      <c r="AB121" s="4" t="s">
        <v>31</v>
      </c>
      <c r="AC121" s="36">
        <f>E121*U121</f>
        <v>12855550198.2325</v>
      </c>
      <c r="AD121" s="30">
        <f>E121*S121*1000</f>
        <v>11289498022.15</v>
      </c>
      <c r="AE121">
        <f>I121/(E121*W121)</f>
        <v>7.5862547665577629E-6</v>
      </c>
    </row>
    <row r="122" spans="1:31">
      <c r="A122" s="1">
        <v>2400</v>
      </c>
      <c r="B122">
        <v>100</v>
      </c>
      <c r="D122" s="3">
        <v>6.4790400000000004</v>
      </c>
      <c r="E122" s="3">
        <f t="shared" si="5"/>
        <v>6479.04</v>
      </c>
      <c r="F122" s="4">
        <v>8.4643099999999993</v>
      </c>
      <c r="G122" s="4">
        <v>-2.8537499999999998</v>
      </c>
      <c r="H122" s="4">
        <v>47.5625</v>
      </c>
      <c r="I122" s="3">
        <v>41.428220000000003</v>
      </c>
      <c r="J122" s="4">
        <v>1.5757399999999999</v>
      </c>
      <c r="K122" s="4">
        <v>0.63461999999999996</v>
      </c>
      <c r="L122" s="4">
        <v>0</v>
      </c>
      <c r="M122" s="4">
        <v>82.112930000000006</v>
      </c>
      <c r="N122" s="4">
        <v>0</v>
      </c>
      <c r="O122" s="4">
        <v>0.49812000000000001</v>
      </c>
      <c r="P122" s="3">
        <v>3.0805600000000002</v>
      </c>
      <c r="Q122" s="3">
        <v>3.0805600000000002</v>
      </c>
      <c r="R122" s="4">
        <v>1533.0435</v>
      </c>
      <c r="S122" s="4">
        <v>1739.4480000000001</v>
      </c>
      <c r="T122" s="4">
        <f t="shared" si="6"/>
        <v>1739448</v>
      </c>
      <c r="U122" s="4">
        <f>U123 + W122*(A122-A123) + (Y122-Y123)</f>
        <v>1981326.15</v>
      </c>
      <c r="V122" s="3">
        <v>0.84499999999999997</v>
      </c>
      <c r="W122" s="3">
        <f t="shared" si="7"/>
        <v>845</v>
      </c>
      <c r="X122" s="3">
        <v>0</v>
      </c>
      <c r="Y122" s="3">
        <f t="shared" si="4"/>
        <v>171401</v>
      </c>
      <c r="Z122" s="4" t="s">
        <v>31</v>
      </c>
      <c r="AA122" s="4" t="s">
        <v>31</v>
      </c>
      <c r="AB122" s="4" t="s">
        <v>31</v>
      </c>
      <c r="AC122" s="36">
        <f>E122*U122</f>
        <v>12837091378.896</v>
      </c>
      <c r="AD122" s="30">
        <f>E122*S122*1000</f>
        <v>11269953169.920002</v>
      </c>
      <c r="AE122">
        <f>I122/(E122*W122)</f>
        <v>7.5670900766071565E-6</v>
      </c>
    </row>
    <row r="123" spans="1:31">
      <c r="A123" s="1">
        <v>2395</v>
      </c>
      <c r="B123">
        <v>100</v>
      </c>
      <c r="D123" s="3">
        <v>6.48353</v>
      </c>
      <c r="E123" s="3">
        <f t="shared" si="5"/>
        <v>6483.53</v>
      </c>
      <c r="F123" s="4">
        <v>8.4584499999999991</v>
      </c>
      <c r="G123" s="4">
        <v>-2.8748499999999999</v>
      </c>
      <c r="H123" s="4">
        <v>47.518250000000002</v>
      </c>
      <c r="I123" s="3">
        <v>41.352089999999997</v>
      </c>
      <c r="J123" s="4">
        <v>1.5744800000000001</v>
      </c>
      <c r="K123" s="4">
        <v>0.63512999999999997</v>
      </c>
      <c r="L123" s="4">
        <v>0</v>
      </c>
      <c r="M123" s="4">
        <v>82.300600000000003</v>
      </c>
      <c r="N123" s="4">
        <v>0</v>
      </c>
      <c r="O123" s="4">
        <v>0.49812000000000001</v>
      </c>
      <c r="P123" s="3">
        <v>3.0952000000000002</v>
      </c>
      <c r="Q123" s="3">
        <v>3.0952000000000002</v>
      </c>
      <c r="R123" s="4">
        <v>1535.13724</v>
      </c>
      <c r="S123" s="4">
        <v>1735.2239999999999</v>
      </c>
      <c r="T123" s="4">
        <f t="shared" si="6"/>
        <v>1735224</v>
      </c>
      <c r="U123" s="4">
        <f>U124 + W123*(A123-A124) + (Y123-Y124)</f>
        <v>1977101.15</v>
      </c>
      <c r="V123" s="3">
        <v>0.84499999999999997</v>
      </c>
      <c r="W123" s="3">
        <f t="shared" si="7"/>
        <v>845</v>
      </c>
      <c r="X123" s="3">
        <v>0</v>
      </c>
      <c r="Y123" s="3">
        <f t="shared" si="4"/>
        <v>171401</v>
      </c>
      <c r="Z123" s="4" t="s">
        <v>31</v>
      </c>
      <c r="AA123" s="4" t="s">
        <v>31</v>
      </c>
      <c r="AB123" s="4" t="s">
        <v>31</v>
      </c>
      <c r="AC123" s="36">
        <f>E123*U123</f>
        <v>12818594619.0595</v>
      </c>
      <c r="AD123" s="30">
        <f>E123*S123*1000</f>
        <v>11250376860.719999</v>
      </c>
      <c r="AE123">
        <f>I123/(E123*W123)</f>
        <v>7.5479537559608137E-6</v>
      </c>
    </row>
    <row r="124" spans="1:31">
      <c r="A124" s="1">
        <v>2390</v>
      </c>
      <c r="B124">
        <v>100</v>
      </c>
      <c r="D124" s="3">
        <v>6.4880199999999997</v>
      </c>
      <c r="E124" s="3">
        <f t="shared" si="5"/>
        <v>6488.0199999999995</v>
      </c>
      <c r="F124" s="4">
        <v>8.4526000000000003</v>
      </c>
      <c r="G124" s="4">
        <v>-2.8959100000000002</v>
      </c>
      <c r="H124" s="4">
        <v>47.473999999999997</v>
      </c>
      <c r="I124" s="3">
        <v>41.275959999999998</v>
      </c>
      <c r="J124" s="4">
        <v>1.5732200000000001</v>
      </c>
      <c r="K124" s="4">
        <v>0.63563999999999998</v>
      </c>
      <c r="L124" s="4">
        <v>0</v>
      </c>
      <c r="M124" s="4">
        <v>82.488259999999997</v>
      </c>
      <c r="N124" s="4">
        <v>0</v>
      </c>
      <c r="O124" s="4">
        <v>0.49812000000000001</v>
      </c>
      <c r="P124" s="3">
        <v>3.1099600000000001</v>
      </c>
      <c r="Q124" s="3">
        <v>3.1099600000000001</v>
      </c>
      <c r="R124" s="4">
        <v>1537.23002</v>
      </c>
      <c r="S124" s="4">
        <v>1730.999</v>
      </c>
      <c r="T124" s="4">
        <f t="shared" si="6"/>
        <v>1730999</v>
      </c>
      <c r="U124" s="4">
        <f>U125 + W124*(A124-A125) + (Y124-Y125)</f>
        <v>1972876.15</v>
      </c>
      <c r="V124" s="3">
        <v>0.84499999999999997</v>
      </c>
      <c r="W124" s="3">
        <f t="shared" si="7"/>
        <v>845</v>
      </c>
      <c r="X124" s="3">
        <v>0</v>
      </c>
      <c r="Y124" s="3">
        <f t="shared" si="4"/>
        <v>171401</v>
      </c>
      <c r="Z124" s="4" t="s">
        <v>31</v>
      </c>
      <c r="AA124" s="4" t="s">
        <v>31</v>
      </c>
      <c r="AB124" s="4" t="s">
        <v>31</v>
      </c>
      <c r="AC124" s="36">
        <f>E124*U124</f>
        <v>12800059918.722998</v>
      </c>
      <c r="AD124" s="30">
        <f>E124*S124*1000</f>
        <v>11230756131.98</v>
      </c>
      <c r="AE124">
        <f>I124/(E124*W124)</f>
        <v>7.5288439216938921E-6</v>
      </c>
    </row>
    <row r="125" spans="1:31">
      <c r="A125" s="1">
        <v>2385</v>
      </c>
      <c r="B125">
        <v>100</v>
      </c>
      <c r="D125" s="3">
        <v>6.4924999999999997</v>
      </c>
      <c r="E125" s="3">
        <f t="shared" si="5"/>
        <v>6492.5</v>
      </c>
      <c r="F125" s="4">
        <v>8.4467599999999994</v>
      </c>
      <c r="G125" s="4">
        <v>-2.9169299999999998</v>
      </c>
      <c r="H125" s="4">
        <v>47.429749999999999</v>
      </c>
      <c r="I125" s="3">
        <v>41.199820000000003</v>
      </c>
      <c r="J125" s="4">
        <v>1.57196</v>
      </c>
      <c r="K125" s="4">
        <v>0.63614999999999999</v>
      </c>
      <c r="L125" s="4">
        <v>0</v>
      </c>
      <c r="M125" s="4">
        <v>82.675929999999994</v>
      </c>
      <c r="N125" s="4">
        <v>0</v>
      </c>
      <c r="O125" s="4">
        <v>0.49812000000000001</v>
      </c>
      <c r="P125" s="3">
        <v>3.12486</v>
      </c>
      <c r="Q125" s="3">
        <v>3.12486</v>
      </c>
      <c r="R125" s="4">
        <v>1539.3218199999999</v>
      </c>
      <c r="S125" s="4">
        <v>1726.7739999999999</v>
      </c>
      <c r="T125" s="4">
        <f t="shared" si="6"/>
        <v>1726774</v>
      </c>
      <c r="U125" s="4">
        <f>U126 + W125*(A125-A126) + (Y125-Y126)</f>
        <v>1968651.15</v>
      </c>
      <c r="V125" s="3">
        <v>0.84499999999999997</v>
      </c>
      <c r="W125" s="3">
        <f t="shared" si="7"/>
        <v>845</v>
      </c>
      <c r="X125" s="3">
        <v>0</v>
      </c>
      <c r="Y125" s="3">
        <f t="shared" si="4"/>
        <v>171401</v>
      </c>
      <c r="Z125" s="4" t="s">
        <v>31</v>
      </c>
      <c r="AA125" s="4" t="s">
        <v>31</v>
      </c>
      <c r="AB125" s="4" t="s">
        <v>31</v>
      </c>
      <c r="AC125" s="36">
        <f>E125*U125</f>
        <v>12781467591.375</v>
      </c>
      <c r="AD125" s="30">
        <f>E125*S125*1000</f>
        <v>11211080194.999998</v>
      </c>
      <c r="AE125">
        <f>I125/(E125*W125)</f>
        <v>7.5097702629114621E-6</v>
      </c>
    </row>
    <row r="126" spans="1:31">
      <c r="A126" s="1">
        <v>2380</v>
      </c>
      <c r="B126">
        <v>100</v>
      </c>
      <c r="D126" s="3">
        <v>6.4969799999999998</v>
      </c>
      <c r="E126" s="3">
        <f t="shared" si="5"/>
        <v>6496.98</v>
      </c>
      <c r="F126" s="4">
        <v>8.4409399999999994</v>
      </c>
      <c r="G126" s="4">
        <v>-2.9379</v>
      </c>
      <c r="H126" s="4">
        <v>47.3855</v>
      </c>
      <c r="I126" s="3">
        <v>41.123690000000003</v>
      </c>
      <c r="J126" s="4">
        <v>1.5707100000000001</v>
      </c>
      <c r="K126" s="4">
        <v>0.63666</v>
      </c>
      <c r="L126" s="4">
        <v>0</v>
      </c>
      <c r="M126" s="4">
        <v>82.863600000000005</v>
      </c>
      <c r="N126" s="4">
        <v>0</v>
      </c>
      <c r="O126" s="4">
        <v>0.49812000000000001</v>
      </c>
      <c r="P126" s="3">
        <v>3.1398899999999998</v>
      </c>
      <c r="Q126" s="3">
        <v>3.1398899999999998</v>
      </c>
      <c r="R126" s="4">
        <v>1541.41264</v>
      </c>
      <c r="S126" s="4">
        <v>1722.549</v>
      </c>
      <c r="T126" s="4">
        <f t="shared" si="6"/>
        <v>1722549</v>
      </c>
      <c r="U126" s="4">
        <f>U127 + W126*(A126-A127) + (Y126-Y127)</f>
        <v>1964426.15</v>
      </c>
      <c r="V126" s="3">
        <v>0.84499999999999997</v>
      </c>
      <c r="W126" s="3">
        <f t="shared" si="7"/>
        <v>845</v>
      </c>
      <c r="X126" s="3">
        <v>0</v>
      </c>
      <c r="Y126" s="3">
        <f t="shared" si="4"/>
        <v>171401</v>
      </c>
      <c r="Z126" s="4" t="s">
        <v>31</v>
      </c>
      <c r="AA126" s="4" t="s">
        <v>31</v>
      </c>
      <c r="AB126" s="4" t="s">
        <v>31</v>
      </c>
      <c r="AC126" s="36">
        <f>E126*U126</f>
        <v>12762837408.026999</v>
      </c>
      <c r="AD126" s="30">
        <f>E126*S126*1000</f>
        <v>11191366402.02</v>
      </c>
      <c r="AE126">
        <f>I126/(E126*W126)</f>
        <v>7.4907247301663935E-6</v>
      </c>
    </row>
    <row r="127" spans="1:31">
      <c r="A127" s="1">
        <v>2375</v>
      </c>
      <c r="B127">
        <v>100</v>
      </c>
      <c r="D127" s="3">
        <v>6.5014599999999998</v>
      </c>
      <c r="E127" s="3">
        <f t="shared" si="5"/>
        <v>6501.46</v>
      </c>
      <c r="F127" s="4">
        <v>8.4351299999999991</v>
      </c>
      <c r="G127" s="4">
        <v>-2.9588299999999998</v>
      </c>
      <c r="H127" s="4">
        <v>47.341250000000002</v>
      </c>
      <c r="I127" s="3">
        <v>41.047559999999997</v>
      </c>
      <c r="J127" s="4">
        <v>1.5694399999999999</v>
      </c>
      <c r="K127" s="4">
        <v>0.63717000000000001</v>
      </c>
      <c r="L127" s="4">
        <v>0</v>
      </c>
      <c r="M127" s="4">
        <v>83.051270000000002</v>
      </c>
      <c r="N127" s="4">
        <v>0</v>
      </c>
      <c r="O127" s="4">
        <v>0.49812000000000001</v>
      </c>
      <c r="P127" s="3">
        <v>3.1550600000000002</v>
      </c>
      <c r="Q127" s="3">
        <v>3.1550600000000002</v>
      </c>
      <c r="R127" s="4">
        <v>1543.5024800000001</v>
      </c>
      <c r="S127" s="4">
        <v>1718.325</v>
      </c>
      <c r="T127" s="4">
        <f t="shared" si="6"/>
        <v>1718325</v>
      </c>
      <c r="U127" s="4">
        <f>U128 + W127*(A127-A128) + (Y127-Y128)</f>
        <v>1960201.15</v>
      </c>
      <c r="V127" s="3">
        <v>0.84499999999999997</v>
      </c>
      <c r="W127" s="3">
        <f t="shared" si="7"/>
        <v>845</v>
      </c>
      <c r="X127" s="3">
        <v>0</v>
      </c>
      <c r="Y127" s="3">
        <f t="shared" si="4"/>
        <v>171401</v>
      </c>
      <c r="Z127" s="4" t="s">
        <v>31</v>
      </c>
      <c r="AA127" s="4" t="s">
        <v>31</v>
      </c>
      <c r="AB127" s="4" t="s">
        <v>31</v>
      </c>
      <c r="AC127" s="36">
        <f>E127*U127</f>
        <v>12744169368.678999</v>
      </c>
      <c r="AD127" s="30">
        <f>E127*S127*1000</f>
        <v>11171621254.5</v>
      </c>
      <c r="AE127">
        <f>I127/(E127*W127)</f>
        <v>7.4717054450600683E-6</v>
      </c>
    </row>
    <row r="128" spans="1:31">
      <c r="A128" s="1">
        <v>2370</v>
      </c>
      <c r="B128">
        <v>100</v>
      </c>
      <c r="D128" s="3">
        <v>6.5059300000000002</v>
      </c>
      <c r="E128" s="3">
        <f t="shared" si="5"/>
        <v>6505.93</v>
      </c>
      <c r="F128" s="4">
        <v>8.4293300000000002</v>
      </c>
      <c r="G128" s="4">
        <v>-2.9797099999999999</v>
      </c>
      <c r="H128" s="4">
        <v>47.29701</v>
      </c>
      <c r="I128" s="3">
        <v>40.971420000000002</v>
      </c>
      <c r="J128" s="4">
        <v>1.5681799999999999</v>
      </c>
      <c r="K128" s="4">
        <v>0.63768000000000002</v>
      </c>
      <c r="L128" s="4">
        <v>0</v>
      </c>
      <c r="M128" s="4">
        <v>83.238939999999999</v>
      </c>
      <c r="N128" s="4">
        <v>0</v>
      </c>
      <c r="O128" s="4">
        <v>0.49812000000000001</v>
      </c>
      <c r="P128" s="3">
        <v>3.1703600000000001</v>
      </c>
      <c r="Q128" s="3">
        <v>3.1703600000000001</v>
      </c>
      <c r="R128" s="4">
        <v>1545.59131</v>
      </c>
      <c r="S128" s="4">
        <v>1714.1</v>
      </c>
      <c r="T128" s="4">
        <f t="shared" si="6"/>
        <v>1714100</v>
      </c>
      <c r="U128" s="4">
        <f>U129 + W128*(A128-A129) + (Y128-Y129)</f>
        <v>1955976.15</v>
      </c>
      <c r="V128" s="3">
        <v>0.84499999999999997</v>
      </c>
      <c r="W128" s="3">
        <f t="shared" si="7"/>
        <v>845</v>
      </c>
      <c r="X128" s="3">
        <v>0</v>
      </c>
      <c r="Y128" s="3">
        <f t="shared" si="4"/>
        <v>171401</v>
      </c>
      <c r="Z128" s="4" t="s">
        <v>31</v>
      </c>
      <c r="AA128" s="4" t="s">
        <v>31</v>
      </c>
      <c r="AB128" s="4" t="s">
        <v>31</v>
      </c>
      <c r="AC128" s="36">
        <f>E128*U128</f>
        <v>12725443913.5695</v>
      </c>
      <c r="AD128" s="30">
        <f>E128*S128*1000</f>
        <v>11151814613</v>
      </c>
      <c r="AE128">
        <f>I128/(E128*W128)</f>
        <v>7.4527219896255405E-6</v>
      </c>
    </row>
    <row r="129" spans="1:31">
      <c r="A129" s="1">
        <v>2365</v>
      </c>
      <c r="B129">
        <v>100</v>
      </c>
      <c r="D129" s="3">
        <v>6.5103999999999997</v>
      </c>
      <c r="E129" s="3">
        <f t="shared" si="5"/>
        <v>6510.4</v>
      </c>
      <c r="F129" s="4">
        <v>8.4235399999999991</v>
      </c>
      <c r="G129" s="4">
        <v>-3.0005500000000001</v>
      </c>
      <c r="H129" s="4">
        <v>47.252760000000002</v>
      </c>
      <c r="I129" s="3">
        <v>40.895290000000003</v>
      </c>
      <c r="J129" s="4">
        <v>1.5669200000000001</v>
      </c>
      <c r="K129" s="4">
        <v>0.63819000000000004</v>
      </c>
      <c r="L129" s="4">
        <v>0</v>
      </c>
      <c r="M129" s="4">
        <v>83.426609999999997</v>
      </c>
      <c r="N129" s="4">
        <v>0</v>
      </c>
      <c r="O129" s="4">
        <v>0.49812000000000001</v>
      </c>
      <c r="P129" s="3">
        <v>3.1858</v>
      </c>
      <c r="Q129" s="3">
        <v>3.1858</v>
      </c>
      <c r="R129" s="4">
        <v>1547.67912</v>
      </c>
      <c r="S129" s="4">
        <v>1709.875</v>
      </c>
      <c r="T129" s="4">
        <f t="shared" si="6"/>
        <v>1709875</v>
      </c>
      <c r="U129" s="4">
        <f>U130 + W129*(A129-A130) + (Y129-Y130)</f>
        <v>1951751.15</v>
      </c>
      <c r="V129" s="3">
        <v>0.84499999999999997</v>
      </c>
      <c r="W129" s="3">
        <f t="shared" si="7"/>
        <v>845</v>
      </c>
      <c r="X129" s="3">
        <v>0</v>
      </c>
      <c r="Y129" s="3">
        <f t="shared" si="4"/>
        <v>171401</v>
      </c>
      <c r="Z129" s="4" t="s">
        <v>31</v>
      </c>
      <c r="AA129" s="4" t="s">
        <v>31</v>
      </c>
      <c r="AB129" s="4" t="s">
        <v>31</v>
      </c>
      <c r="AC129" s="36">
        <f>E129*U129</f>
        <v>12706680686.959999</v>
      </c>
      <c r="AD129" s="30">
        <f>E129*S129*1000</f>
        <v>11131970200</v>
      </c>
      <c r="AE129">
        <f>I129/(E129*W129)</f>
        <v>7.4337664197911475E-6</v>
      </c>
    </row>
    <row r="130" spans="1:31">
      <c r="A130" s="1">
        <v>2360</v>
      </c>
      <c r="B130">
        <v>100</v>
      </c>
      <c r="D130" s="3">
        <v>6.5148599999999997</v>
      </c>
      <c r="E130" s="3">
        <f t="shared" si="5"/>
        <v>6514.86</v>
      </c>
      <c r="F130" s="4">
        <v>8.4177599999999995</v>
      </c>
      <c r="G130" s="4">
        <v>-3.0213399999999999</v>
      </c>
      <c r="H130" s="4">
        <v>47.208509999999997</v>
      </c>
      <c r="I130" s="3">
        <v>40.819159999999997</v>
      </c>
      <c r="J130" s="4">
        <v>1.5656600000000001</v>
      </c>
      <c r="K130" s="4">
        <v>0.63871</v>
      </c>
      <c r="L130" s="4">
        <v>0</v>
      </c>
      <c r="M130" s="4">
        <v>83.614279999999994</v>
      </c>
      <c r="N130" s="4">
        <v>0</v>
      </c>
      <c r="O130" s="4">
        <v>0.49812000000000001</v>
      </c>
      <c r="P130" s="3">
        <v>3.20139</v>
      </c>
      <c r="Q130" s="3">
        <v>3.20139</v>
      </c>
      <c r="R130" s="4">
        <v>1549.7659200000001</v>
      </c>
      <c r="S130" s="4">
        <v>1705.65</v>
      </c>
      <c r="T130" s="4">
        <f t="shared" si="6"/>
        <v>1705650</v>
      </c>
      <c r="U130" s="4">
        <f>U131 + W130*(A130-A131) + (Y130-Y131)</f>
        <v>1947526.15</v>
      </c>
      <c r="V130" s="3">
        <v>0.84499999999999997</v>
      </c>
      <c r="W130" s="3">
        <f t="shared" si="7"/>
        <v>845</v>
      </c>
      <c r="X130" s="3">
        <v>0</v>
      </c>
      <c r="Y130" s="3">
        <f t="shared" ref="Y130:Y193" si="8">171401</f>
        <v>171401</v>
      </c>
      <c r="Z130" s="4" t="s">
        <v>31</v>
      </c>
      <c r="AA130" s="4" t="s">
        <v>31</v>
      </c>
      <c r="AB130" s="4" t="s">
        <v>31</v>
      </c>
      <c r="AC130" s="36">
        <f>E130*U130</f>
        <v>12687860213.588999</v>
      </c>
      <c r="AD130" s="30">
        <f>E130*S130*1000</f>
        <v>11112070959</v>
      </c>
      <c r="AE130">
        <f>I130/(E130*W130)</f>
        <v>7.4148482430707742E-6</v>
      </c>
    </row>
    <row r="131" spans="1:31">
      <c r="A131" s="1">
        <v>2355</v>
      </c>
      <c r="B131">
        <v>100</v>
      </c>
      <c r="D131" s="3">
        <v>6.5193300000000001</v>
      </c>
      <c r="E131" s="3">
        <f t="shared" ref="E131:E194" si="9">D131*1000</f>
        <v>6519.33</v>
      </c>
      <c r="F131" s="4">
        <v>8.4120000000000008</v>
      </c>
      <c r="G131" s="4">
        <v>-3.04209</v>
      </c>
      <c r="H131" s="4">
        <v>47.164259999999999</v>
      </c>
      <c r="I131" s="3">
        <v>40.743020000000001</v>
      </c>
      <c r="J131" s="4">
        <v>1.5643899999999999</v>
      </c>
      <c r="K131" s="4">
        <v>0.63922999999999996</v>
      </c>
      <c r="L131" s="4">
        <v>0</v>
      </c>
      <c r="M131" s="4">
        <v>83.801940000000002</v>
      </c>
      <c r="N131" s="4">
        <v>0</v>
      </c>
      <c r="O131" s="4">
        <v>0.49812000000000001</v>
      </c>
      <c r="P131" s="3">
        <v>3.21712</v>
      </c>
      <c r="Q131" s="3">
        <v>3.21712</v>
      </c>
      <c r="R131" s="4">
        <v>1551.85169</v>
      </c>
      <c r="S131" s="4">
        <v>1701.4259999999999</v>
      </c>
      <c r="T131" s="4">
        <f t="shared" ref="T131:T194" si="10">S131*1000</f>
        <v>1701426</v>
      </c>
      <c r="U131" s="4">
        <f>U132 + W131*(A131-A132) + (Y131-Y132)</f>
        <v>1943301.15</v>
      </c>
      <c r="V131" s="3">
        <v>0.84499999999999997</v>
      </c>
      <c r="W131" s="3">
        <f t="shared" ref="W131:W194" si="11">V131*1000</f>
        <v>845</v>
      </c>
      <c r="X131" s="3">
        <v>0</v>
      </c>
      <c r="Y131" s="3">
        <f t="shared" si="8"/>
        <v>171401</v>
      </c>
      <c r="Z131" s="4" t="s">
        <v>31</v>
      </c>
      <c r="AA131" s="4" t="s">
        <v>31</v>
      </c>
      <c r="AB131" s="4" t="s">
        <v>31</v>
      </c>
      <c r="AC131" s="36">
        <f>E131*U131</f>
        <v>12669021486.2295</v>
      </c>
      <c r="AD131" s="30">
        <f>E131*S131*1000</f>
        <v>11092157564.58</v>
      </c>
      <c r="AE131">
        <f>I131/(E131*W131)</f>
        <v>7.3959427910500517E-6</v>
      </c>
    </row>
    <row r="132" spans="1:31">
      <c r="A132" s="1">
        <v>2350</v>
      </c>
      <c r="B132">
        <v>100</v>
      </c>
      <c r="D132" s="3">
        <v>6.52379</v>
      </c>
      <c r="E132" s="3">
        <f t="shared" si="9"/>
        <v>6523.79</v>
      </c>
      <c r="F132" s="4">
        <v>8.40625</v>
      </c>
      <c r="G132" s="4">
        <v>-3.0628000000000002</v>
      </c>
      <c r="H132" s="4">
        <v>47.120010000000001</v>
      </c>
      <c r="I132" s="3">
        <v>40.666890000000002</v>
      </c>
      <c r="J132" s="4">
        <v>1.5631299999999999</v>
      </c>
      <c r="K132" s="4">
        <v>0.63973999999999998</v>
      </c>
      <c r="L132" s="4">
        <v>0</v>
      </c>
      <c r="M132" s="4">
        <v>83.989609999999999</v>
      </c>
      <c r="N132" s="4">
        <v>0</v>
      </c>
      <c r="O132" s="4">
        <v>0.49812000000000001</v>
      </c>
      <c r="P132" s="3">
        <v>3.23299</v>
      </c>
      <c r="Q132" s="3">
        <v>3.23299</v>
      </c>
      <c r="R132" s="4">
        <v>1553.93642</v>
      </c>
      <c r="S132" s="4">
        <v>1697.201</v>
      </c>
      <c r="T132" s="4">
        <f t="shared" si="10"/>
        <v>1697201</v>
      </c>
      <c r="U132" s="4">
        <f>U133 + W132*(A132-A133) + (Y132-Y133)</f>
        <v>1939076.15</v>
      </c>
      <c r="V132" s="3">
        <v>0.84499999999999997</v>
      </c>
      <c r="W132" s="3">
        <f t="shared" si="11"/>
        <v>845</v>
      </c>
      <c r="X132" s="3">
        <v>0</v>
      </c>
      <c r="Y132" s="3">
        <f t="shared" si="8"/>
        <v>171401</v>
      </c>
      <c r="Z132" s="4" t="s">
        <v>31</v>
      </c>
      <c r="AA132" s="4" t="s">
        <v>31</v>
      </c>
      <c r="AB132" s="4" t="s">
        <v>31</v>
      </c>
      <c r="AC132" s="36">
        <f>E132*U132</f>
        <v>12650125596.6085</v>
      </c>
      <c r="AD132" s="30">
        <f>E132*S132*1000</f>
        <v>11072182911.790001</v>
      </c>
      <c r="AE132">
        <f>I132/(E132*W132)</f>
        <v>7.3770763684024354E-6</v>
      </c>
    </row>
    <row r="133" spans="1:31">
      <c r="A133" s="1">
        <v>2345</v>
      </c>
      <c r="B133">
        <v>100</v>
      </c>
      <c r="D133" s="3">
        <v>6.5282400000000003</v>
      </c>
      <c r="E133" s="3">
        <f t="shared" si="9"/>
        <v>6528.2400000000007</v>
      </c>
      <c r="F133" s="4">
        <v>8.4005100000000006</v>
      </c>
      <c r="G133" s="4">
        <v>-3.0834600000000001</v>
      </c>
      <c r="H133" s="4">
        <v>47.075760000000002</v>
      </c>
      <c r="I133" s="3">
        <v>40.590760000000003</v>
      </c>
      <c r="J133" s="4">
        <v>1.56186</v>
      </c>
      <c r="K133" s="4">
        <v>0.64026000000000005</v>
      </c>
      <c r="L133" s="4">
        <v>0</v>
      </c>
      <c r="M133" s="4">
        <v>84.177279999999996</v>
      </c>
      <c r="N133" s="4">
        <v>0</v>
      </c>
      <c r="O133" s="4">
        <v>0.49812000000000001</v>
      </c>
      <c r="P133" s="3">
        <v>3.2490100000000002</v>
      </c>
      <c r="Q133" s="3">
        <v>3.2490100000000002</v>
      </c>
      <c r="R133" s="4">
        <v>1556.0201</v>
      </c>
      <c r="S133" s="4">
        <v>1692.9760000000001</v>
      </c>
      <c r="T133" s="4">
        <f t="shared" si="10"/>
        <v>1692976</v>
      </c>
      <c r="U133" s="4">
        <f>U134 + W133*(A133-A134) + (Y133-Y134)</f>
        <v>1934851.15</v>
      </c>
      <c r="V133" s="3">
        <v>0.84499999999999997</v>
      </c>
      <c r="W133" s="3">
        <f t="shared" si="11"/>
        <v>845</v>
      </c>
      <c r="X133" s="3">
        <v>0</v>
      </c>
      <c r="Y133" s="3">
        <f t="shared" si="8"/>
        <v>171401</v>
      </c>
      <c r="Z133" s="4" t="s">
        <v>31</v>
      </c>
      <c r="AA133" s="4" t="s">
        <v>31</v>
      </c>
      <c r="AB133" s="4" t="s">
        <v>31</v>
      </c>
      <c r="AC133" s="36">
        <f>E133*U133</f>
        <v>12631172671.476</v>
      </c>
      <c r="AD133" s="30">
        <f>E133*S133*1000</f>
        <v>11052153642.240004</v>
      </c>
      <c r="AE133">
        <f>I133/(E133*W133)</f>
        <v>7.3582469956472039E-6</v>
      </c>
    </row>
    <row r="134" spans="1:31">
      <c r="A134" s="1">
        <v>2340</v>
      </c>
      <c r="B134">
        <v>100</v>
      </c>
      <c r="D134" s="3">
        <v>6.5327000000000002</v>
      </c>
      <c r="E134" s="3">
        <f t="shared" si="9"/>
        <v>6532.7</v>
      </c>
      <c r="F134" s="4">
        <v>8.3947900000000004</v>
      </c>
      <c r="G134" s="4">
        <v>-3.1040800000000002</v>
      </c>
      <c r="H134" s="4">
        <v>47.031509999999997</v>
      </c>
      <c r="I134" s="3">
        <v>40.514620000000001</v>
      </c>
      <c r="J134" s="4">
        <v>1.5605899999999999</v>
      </c>
      <c r="K134" s="4">
        <v>0.64078000000000002</v>
      </c>
      <c r="L134" s="4">
        <v>0</v>
      </c>
      <c r="M134" s="4">
        <v>84.364949999999993</v>
      </c>
      <c r="N134" s="4">
        <v>0</v>
      </c>
      <c r="O134" s="4">
        <v>0.49812000000000001</v>
      </c>
      <c r="P134" s="3">
        <v>3.26518</v>
      </c>
      <c r="Q134" s="3">
        <v>3.26518</v>
      </c>
      <c r="R134" s="4">
        <v>1558.1027099999999</v>
      </c>
      <c r="S134" s="4">
        <v>1688.751</v>
      </c>
      <c r="T134" s="4">
        <f t="shared" si="10"/>
        <v>1688751</v>
      </c>
      <c r="U134" s="4">
        <f>U135 + W134*(A134-A135) + (Y134-Y135)</f>
        <v>1930626.15</v>
      </c>
      <c r="V134" s="3">
        <v>0.84499999999999997</v>
      </c>
      <c r="W134" s="3">
        <f t="shared" si="11"/>
        <v>845</v>
      </c>
      <c r="X134" s="3">
        <v>0</v>
      </c>
      <c r="Y134" s="3">
        <f t="shared" si="8"/>
        <v>171401</v>
      </c>
      <c r="Z134" s="4" t="s">
        <v>31</v>
      </c>
      <c r="AA134" s="4" t="s">
        <v>31</v>
      </c>
      <c r="AB134" s="4" t="s">
        <v>31</v>
      </c>
      <c r="AC134" s="36">
        <f>E134*U134</f>
        <v>12612201450.105</v>
      </c>
      <c r="AD134" s="30">
        <f>E134*S134*1000</f>
        <v>11032103657.700001</v>
      </c>
      <c r="AE134">
        <f>I134/(E134*W134)</f>
        <v>7.3394302291530553E-6</v>
      </c>
    </row>
    <row r="135" spans="1:31">
      <c r="A135" s="1">
        <v>2335</v>
      </c>
      <c r="B135">
        <v>100</v>
      </c>
      <c r="D135" s="3">
        <v>6.53714</v>
      </c>
      <c r="E135" s="3">
        <f t="shared" si="9"/>
        <v>6537.14</v>
      </c>
      <c r="F135" s="4">
        <v>8.3890799999999999</v>
      </c>
      <c r="G135" s="4">
        <v>-3.1246499999999999</v>
      </c>
      <c r="H135" s="4">
        <v>46.987270000000002</v>
      </c>
      <c r="I135" s="3">
        <v>40.438490000000002</v>
      </c>
      <c r="J135" s="4">
        <v>1.55932</v>
      </c>
      <c r="K135" s="4">
        <v>0.64129999999999998</v>
      </c>
      <c r="L135" s="4">
        <v>0</v>
      </c>
      <c r="M135" s="4">
        <v>84.552620000000005</v>
      </c>
      <c r="N135" s="4">
        <v>0</v>
      </c>
      <c r="O135" s="4">
        <v>0.49812000000000001</v>
      </c>
      <c r="P135" s="3">
        <v>3.2814999999999999</v>
      </c>
      <c r="Q135" s="3">
        <v>3.2814999999999999</v>
      </c>
      <c r="R135" s="4">
        <v>1560.18426</v>
      </c>
      <c r="S135" s="4">
        <v>1684.5260000000001</v>
      </c>
      <c r="T135" s="4">
        <f t="shared" si="10"/>
        <v>1684526</v>
      </c>
      <c r="U135" s="4">
        <f>U136 + W135*(A135-A136) + (Y135-Y136)</f>
        <v>1926401.15</v>
      </c>
      <c r="V135" s="3">
        <v>0.84499999999999997</v>
      </c>
      <c r="W135" s="3">
        <f t="shared" si="11"/>
        <v>845</v>
      </c>
      <c r="X135" s="3">
        <v>0</v>
      </c>
      <c r="Y135" s="3">
        <f t="shared" si="8"/>
        <v>171401</v>
      </c>
      <c r="Z135" s="4" t="s">
        <v>31</v>
      </c>
      <c r="AA135" s="4" t="s">
        <v>31</v>
      </c>
      <c r="AB135" s="4" t="s">
        <v>31</v>
      </c>
      <c r="AC135" s="36">
        <f>E135*U135</f>
        <v>12593154013.711</v>
      </c>
      <c r="AD135" s="30">
        <f>E135*S135*1000</f>
        <v>11011982295.640001</v>
      </c>
      <c r="AE135">
        <f>I135/(E135*W135)</f>
        <v>7.3206633456575741E-6</v>
      </c>
    </row>
    <row r="136" spans="1:31">
      <c r="A136" s="1">
        <v>2330</v>
      </c>
      <c r="B136">
        <v>100</v>
      </c>
      <c r="D136" s="3">
        <v>6.5415900000000002</v>
      </c>
      <c r="E136" s="3">
        <f t="shared" si="9"/>
        <v>6541.59</v>
      </c>
      <c r="F136" s="4">
        <v>8.3833699999999993</v>
      </c>
      <c r="G136" s="4">
        <v>-3.1451799999999999</v>
      </c>
      <c r="H136" s="4">
        <v>46.943019999999997</v>
      </c>
      <c r="I136" s="3">
        <v>40.362360000000002</v>
      </c>
      <c r="J136" s="4">
        <v>1.5580499999999999</v>
      </c>
      <c r="K136" s="4">
        <v>0.64183000000000001</v>
      </c>
      <c r="L136" s="4">
        <v>0</v>
      </c>
      <c r="M136" s="4">
        <v>84.740290000000002</v>
      </c>
      <c r="N136" s="4">
        <v>0</v>
      </c>
      <c r="O136" s="4">
        <v>0.49812000000000001</v>
      </c>
      <c r="P136" s="3">
        <v>3.2979699999999998</v>
      </c>
      <c r="Q136" s="3">
        <v>3.2979699999999998</v>
      </c>
      <c r="R136" s="4">
        <v>1562.2647300000001</v>
      </c>
      <c r="S136" s="4">
        <v>1680.3019999999999</v>
      </c>
      <c r="T136" s="4">
        <f t="shared" si="10"/>
        <v>1680302</v>
      </c>
      <c r="U136" s="4">
        <f>U137 + W136*(A136-A137) + (Y136-Y137)</f>
        <v>1922176.15</v>
      </c>
      <c r="V136" s="3">
        <v>0.84499999999999997</v>
      </c>
      <c r="W136" s="3">
        <f t="shared" si="11"/>
        <v>845</v>
      </c>
      <c r="X136" s="3">
        <v>0</v>
      </c>
      <c r="Y136" s="3">
        <f t="shared" si="8"/>
        <v>171401</v>
      </c>
      <c r="Z136" s="4" t="s">
        <v>31</v>
      </c>
      <c r="AA136" s="4" t="s">
        <v>31</v>
      </c>
      <c r="AB136" s="4" t="s">
        <v>31</v>
      </c>
      <c r="AC136" s="36">
        <f>E136*U136</f>
        <v>12574088281.078499</v>
      </c>
      <c r="AD136" s="30">
        <f>E136*S136*1000</f>
        <v>10991846760.18</v>
      </c>
      <c r="AE136">
        <f>I136/(E136*W136)</f>
        <v>7.3019107753429587E-6</v>
      </c>
    </row>
    <row r="137" spans="1:31">
      <c r="A137" s="1">
        <v>2325</v>
      </c>
      <c r="B137">
        <v>100</v>
      </c>
      <c r="D137" s="3">
        <v>6.54603</v>
      </c>
      <c r="E137" s="3">
        <f t="shared" si="9"/>
        <v>6546.03</v>
      </c>
      <c r="F137" s="4">
        <v>8.3776899999999994</v>
      </c>
      <c r="G137" s="4">
        <v>-3.16567</v>
      </c>
      <c r="H137" s="4">
        <v>46.898769999999999</v>
      </c>
      <c r="I137" s="3">
        <v>40.286230000000003</v>
      </c>
      <c r="J137" s="4">
        <v>1.5567800000000001</v>
      </c>
      <c r="K137" s="4">
        <v>0.64234999999999998</v>
      </c>
      <c r="L137" s="4">
        <v>0</v>
      </c>
      <c r="M137" s="4">
        <v>84.927959999999999</v>
      </c>
      <c r="N137" s="4">
        <v>0</v>
      </c>
      <c r="O137" s="4">
        <v>0.49812000000000001</v>
      </c>
      <c r="P137" s="3">
        <v>3.3145899999999999</v>
      </c>
      <c r="Q137" s="3">
        <v>3.3145899999999999</v>
      </c>
      <c r="R137" s="4">
        <v>1564.3441</v>
      </c>
      <c r="S137" s="4">
        <v>1676.077</v>
      </c>
      <c r="T137" s="4">
        <f t="shared" si="10"/>
        <v>1676077</v>
      </c>
      <c r="U137" s="4">
        <f>U138 + W137*(A137-A138) + (Y137-Y138)</f>
        <v>1917951.15</v>
      </c>
      <c r="V137" s="3">
        <v>0.84499999999999997</v>
      </c>
      <c r="W137" s="3">
        <f t="shared" si="11"/>
        <v>845</v>
      </c>
      <c r="X137" s="3">
        <v>0</v>
      </c>
      <c r="Y137" s="3">
        <f t="shared" si="8"/>
        <v>171401</v>
      </c>
      <c r="Z137" s="4" t="s">
        <v>31</v>
      </c>
      <c r="AA137" s="4" t="s">
        <v>31</v>
      </c>
      <c r="AB137" s="4" t="s">
        <v>31</v>
      </c>
      <c r="AC137" s="36">
        <f>E137*U137</f>
        <v>12554965766.4345</v>
      </c>
      <c r="AD137" s="30">
        <f>E137*S137*1000</f>
        <v>10971650324.309999</v>
      </c>
      <c r="AE137">
        <f>I137/(E137*W137)</f>
        <v>7.283194827142487E-6</v>
      </c>
    </row>
    <row r="138" spans="1:31">
      <c r="A138" s="1">
        <v>2320</v>
      </c>
      <c r="B138">
        <v>100</v>
      </c>
      <c r="D138" s="3">
        <v>6.5504699999999998</v>
      </c>
      <c r="E138" s="3">
        <f t="shared" si="9"/>
        <v>6550.4699999999993</v>
      </c>
      <c r="F138" s="4">
        <v>8.3720099999999995</v>
      </c>
      <c r="G138" s="4">
        <v>-3.1861100000000002</v>
      </c>
      <c r="H138" s="4">
        <v>46.854520000000001</v>
      </c>
      <c r="I138" s="3">
        <v>40.210090000000001</v>
      </c>
      <c r="J138" s="4">
        <v>1.5555099999999999</v>
      </c>
      <c r="K138" s="4">
        <v>0.64288000000000001</v>
      </c>
      <c r="L138" s="4">
        <v>0</v>
      </c>
      <c r="M138" s="4">
        <v>85.115629999999996</v>
      </c>
      <c r="N138" s="4">
        <v>0</v>
      </c>
      <c r="O138" s="4">
        <v>0.49812000000000001</v>
      </c>
      <c r="P138" s="3">
        <v>3.3313700000000002</v>
      </c>
      <c r="Q138" s="3">
        <v>3.3313700000000002</v>
      </c>
      <c r="R138" s="4">
        <v>1566.42238</v>
      </c>
      <c r="S138" s="4">
        <v>1671.8520000000001</v>
      </c>
      <c r="T138" s="4">
        <f t="shared" si="10"/>
        <v>1671852</v>
      </c>
      <c r="U138" s="4">
        <f>U139 + W138*(A138-A139) + (Y138-Y139)</f>
        <v>1913726.15</v>
      </c>
      <c r="V138" s="3">
        <v>0.84499999999999997</v>
      </c>
      <c r="W138" s="3">
        <f t="shared" si="11"/>
        <v>845</v>
      </c>
      <c r="X138" s="3">
        <v>0</v>
      </c>
      <c r="Y138" s="3">
        <f t="shared" si="8"/>
        <v>171401</v>
      </c>
      <c r="Z138" s="4" t="s">
        <v>31</v>
      </c>
      <c r="AA138" s="4" t="s">
        <v>31</v>
      </c>
      <c r="AB138" s="4" t="s">
        <v>31</v>
      </c>
      <c r="AC138" s="36">
        <f>E138*U138</f>
        <v>12535805733.790499</v>
      </c>
      <c r="AD138" s="30">
        <f>E138*S138*1000</f>
        <v>10951416370.439999</v>
      </c>
      <c r="AE138">
        <f>I138/(E138*W138)</f>
        <v>7.2645024441671811E-6</v>
      </c>
    </row>
    <row r="139" spans="1:31">
      <c r="A139" s="1">
        <v>2315</v>
      </c>
      <c r="B139">
        <v>100</v>
      </c>
      <c r="D139" s="3">
        <v>6.5548999999999999</v>
      </c>
      <c r="E139" s="3">
        <f t="shared" si="9"/>
        <v>6554.9</v>
      </c>
      <c r="F139" s="4">
        <v>8.3663500000000006</v>
      </c>
      <c r="G139" s="4">
        <v>-3.2065000000000001</v>
      </c>
      <c r="H139" s="4">
        <v>46.810270000000003</v>
      </c>
      <c r="I139" s="3">
        <v>40.133960000000002</v>
      </c>
      <c r="J139" s="4">
        <v>1.5542400000000001</v>
      </c>
      <c r="K139" s="4">
        <v>0.64339999999999997</v>
      </c>
      <c r="L139" s="4">
        <v>0</v>
      </c>
      <c r="M139" s="4">
        <v>85.303290000000004</v>
      </c>
      <c r="N139" s="4">
        <v>0</v>
      </c>
      <c r="O139" s="4">
        <v>0.49812000000000001</v>
      </c>
      <c r="P139" s="3">
        <v>3.3483100000000001</v>
      </c>
      <c r="Q139" s="3">
        <v>3.3483100000000001</v>
      </c>
      <c r="R139" s="4">
        <v>1568.49954</v>
      </c>
      <c r="S139" s="4">
        <v>1667.627</v>
      </c>
      <c r="T139" s="4">
        <f t="shared" si="10"/>
        <v>1667627</v>
      </c>
      <c r="U139" s="4">
        <f>U140 + W139*(A139-A140) + (Y139-Y140)</f>
        <v>1909501.15</v>
      </c>
      <c r="V139" s="3">
        <v>0.84499999999999997</v>
      </c>
      <c r="W139" s="3">
        <f t="shared" si="11"/>
        <v>845</v>
      </c>
      <c r="X139" s="3">
        <v>0</v>
      </c>
      <c r="Y139" s="3">
        <f t="shared" si="8"/>
        <v>171401</v>
      </c>
      <c r="Z139" s="4" t="s">
        <v>31</v>
      </c>
      <c r="AA139" s="4" t="s">
        <v>31</v>
      </c>
      <c r="AB139" s="4" t="s">
        <v>31</v>
      </c>
      <c r="AC139" s="36">
        <f>E139*U139</f>
        <v>12516589088.134998</v>
      </c>
      <c r="AD139" s="30">
        <f>E139*S139*1000</f>
        <v>10931128222.299999</v>
      </c>
      <c r="AE139">
        <f>I139/(E139*W139)</f>
        <v>7.2458482434343127E-6</v>
      </c>
    </row>
    <row r="140" spans="1:31">
      <c r="A140" s="1">
        <v>2310</v>
      </c>
      <c r="B140">
        <v>100</v>
      </c>
      <c r="D140" s="3">
        <v>6.5593399999999997</v>
      </c>
      <c r="E140" s="3">
        <f t="shared" si="9"/>
        <v>6559.34</v>
      </c>
      <c r="F140" s="4">
        <v>8.36069</v>
      </c>
      <c r="G140" s="4">
        <v>-3.2268599999999998</v>
      </c>
      <c r="H140" s="4">
        <v>46.766030000000001</v>
      </c>
      <c r="I140" s="3">
        <v>40.057830000000003</v>
      </c>
      <c r="J140" s="4">
        <v>1.5529599999999999</v>
      </c>
      <c r="K140" s="4">
        <v>0.64393</v>
      </c>
      <c r="L140" s="4">
        <v>0</v>
      </c>
      <c r="M140" s="4">
        <v>85.490960000000001</v>
      </c>
      <c r="N140" s="4">
        <v>0</v>
      </c>
      <c r="O140" s="4">
        <v>0.49812000000000001</v>
      </c>
      <c r="P140" s="3">
        <v>3.3654099999999998</v>
      </c>
      <c r="Q140" s="3">
        <v>3.3654099999999998</v>
      </c>
      <c r="R140" s="4">
        <v>1570.5755799999999</v>
      </c>
      <c r="S140" s="4">
        <v>1663.403</v>
      </c>
      <c r="T140" s="4">
        <f t="shared" si="10"/>
        <v>1663403</v>
      </c>
      <c r="U140" s="4">
        <f>U141 + W140*(A140-A141) + (Y140-Y141)</f>
        <v>1905276.15</v>
      </c>
      <c r="V140" s="3">
        <v>0.84499999999999997</v>
      </c>
      <c r="W140" s="3">
        <f t="shared" si="11"/>
        <v>845</v>
      </c>
      <c r="X140" s="3">
        <v>0</v>
      </c>
      <c r="Y140" s="3">
        <f t="shared" si="8"/>
        <v>171401</v>
      </c>
      <c r="Z140" s="4" t="s">
        <v>31</v>
      </c>
      <c r="AA140" s="4" t="s">
        <v>31</v>
      </c>
      <c r="AB140" s="4" t="s">
        <v>31</v>
      </c>
      <c r="AC140" s="36">
        <f>E140*U140</f>
        <v>12497354061.740999</v>
      </c>
      <c r="AD140" s="30">
        <f>E140*S140*1000</f>
        <v>10910825834.02</v>
      </c>
      <c r="AE140">
        <f>I140/(E140*W140)</f>
        <v>7.2272082216093946E-6</v>
      </c>
    </row>
    <row r="141" spans="1:31">
      <c r="A141" s="1">
        <v>2305</v>
      </c>
      <c r="B141">
        <v>100</v>
      </c>
      <c r="D141" s="3">
        <v>6.5637600000000003</v>
      </c>
      <c r="E141" s="3">
        <f t="shared" si="9"/>
        <v>6563.76</v>
      </c>
      <c r="F141" s="4">
        <v>8.3550500000000003</v>
      </c>
      <c r="G141" s="4">
        <v>-3.24716</v>
      </c>
      <c r="H141" s="4">
        <v>46.721780000000003</v>
      </c>
      <c r="I141" s="3">
        <v>39.98169</v>
      </c>
      <c r="J141" s="4">
        <v>1.55169</v>
      </c>
      <c r="K141" s="4">
        <v>0.64446000000000003</v>
      </c>
      <c r="L141" s="4">
        <v>0</v>
      </c>
      <c r="M141" s="4">
        <v>85.678629999999998</v>
      </c>
      <c r="N141" s="4">
        <v>0</v>
      </c>
      <c r="O141" s="4">
        <v>0.49812000000000001</v>
      </c>
      <c r="P141" s="3">
        <v>3.3826700000000001</v>
      </c>
      <c r="Q141" s="3">
        <v>3.3826700000000001</v>
      </c>
      <c r="R141" s="4">
        <v>1572.65049</v>
      </c>
      <c r="S141" s="4">
        <v>1659.1780000000001</v>
      </c>
      <c r="T141" s="4">
        <f t="shared" si="10"/>
        <v>1659178</v>
      </c>
      <c r="U141" s="4">
        <f>U142 + W141*(A141-A142) + (Y141-Y142)</f>
        <v>1901051.15</v>
      </c>
      <c r="V141" s="3">
        <v>0.84499999999999997</v>
      </c>
      <c r="W141" s="3">
        <f t="shared" si="11"/>
        <v>845</v>
      </c>
      <c r="X141" s="3">
        <v>0</v>
      </c>
      <c r="Y141" s="3">
        <f t="shared" si="8"/>
        <v>171401</v>
      </c>
      <c r="Z141" s="4" t="s">
        <v>31</v>
      </c>
      <c r="AA141" s="4" t="s">
        <v>31</v>
      </c>
      <c r="AB141" s="4" t="s">
        <v>31</v>
      </c>
      <c r="AC141" s="36">
        <f>E141*U141</f>
        <v>12478043496.323999</v>
      </c>
      <c r="AD141" s="30">
        <f>E141*S141*1000</f>
        <v>10890446189.280001</v>
      </c>
      <c r="AE141">
        <f>I141/(E141*W141)</f>
        <v>7.2086135793288632E-6</v>
      </c>
    </row>
    <row r="142" spans="1:31">
      <c r="A142" s="1">
        <v>2300</v>
      </c>
      <c r="B142">
        <v>100</v>
      </c>
      <c r="D142" s="3">
        <v>6.5681900000000004</v>
      </c>
      <c r="E142" s="3">
        <f t="shared" si="9"/>
        <v>6568.1900000000005</v>
      </c>
      <c r="F142" s="4">
        <v>8.3494299999999999</v>
      </c>
      <c r="G142" s="4">
        <v>-3.2674300000000001</v>
      </c>
      <c r="H142" s="4">
        <v>46.677529999999997</v>
      </c>
      <c r="I142" s="3">
        <v>39.905560000000001</v>
      </c>
      <c r="J142" s="4">
        <v>1.5504100000000001</v>
      </c>
      <c r="K142" s="4">
        <v>0.64498999999999995</v>
      </c>
      <c r="L142" s="4">
        <v>0</v>
      </c>
      <c r="M142" s="4">
        <v>85.866299999999995</v>
      </c>
      <c r="N142" s="4">
        <v>0</v>
      </c>
      <c r="O142" s="4">
        <v>0.49812000000000001</v>
      </c>
      <c r="P142" s="3">
        <v>3.4000900000000001</v>
      </c>
      <c r="Q142" s="3">
        <v>3.4000900000000001</v>
      </c>
      <c r="R142" s="4">
        <v>1574.72425</v>
      </c>
      <c r="S142" s="4">
        <v>1654.953</v>
      </c>
      <c r="T142" s="4">
        <f t="shared" si="10"/>
        <v>1654953</v>
      </c>
      <c r="U142" s="4">
        <f>U143 + W142*(A142-A143) + (Y142-Y143)</f>
        <v>1896826.15</v>
      </c>
      <c r="V142" s="3">
        <v>0.84499999999999997</v>
      </c>
      <c r="W142" s="3">
        <f t="shared" si="11"/>
        <v>845</v>
      </c>
      <c r="X142" s="3">
        <v>0</v>
      </c>
      <c r="Y142" s="3">
        <f t="shared" si="8"/>
        <v>171401</v>
      </c>
      <c r="Z142" s="4" t="s">
        <v>31</v>
      </c>
      <c r="AA142" s="4" t="s">
        <v>31</v>
      </c>
      <c r="AB142" s="4" t="s">
        <v>31</v>
      </c>
      <c r="AC142" s="36">
        <f>E142*U142</f>
        <v>12458714550.168501</v>
      </c>
      <c r="AD142" s="30">
        <f>E142*S142*1000</f>
        <v>10870045745.070002</v>
      </c>
      <c r="AE142">
        <f>I142/(E142*W142)</f>
        <v>7.1900348182527306E-6</v>
      </c>
    </row>
    <row r="143" spans="1:31">
      <c r="A143" s="1">
        <v>2295</v>
      </c>
      <c r="B143">
        <v>100</v>
      </c>
      <c r="D143" s="3">
        <v>6.5726100000000001</v>
      </c>
      <c r="E143" s="3">
        <f t="shared" si="9"/>
        <v>6572.61</v>
      </c>
      <c r="F143" s="4">
        <v>8.3438099999999995</v>
      </c>
      <c r="G143" s="4">
        <v>-3.2876500000000002</v>
      </c>
      <c r="H143" s="4">
        <v>46.633279999999999</v>
      </c>
      <c r="I143" s="3">
        <v>39.829430000000002</v>
      </c>
      <c r="J143" s="4">
        <v>1.5491299999999999</v>
      </c>
      <c r="K143" s="4">
        <v>0.64551999999999998</v>
      </c>
      <c r="L143" s="4">
        <v>0</v>
      </c>
      <c r="M143" s="4">
        <v>86.053970000000007</v>
      </c>
      <c r="N143" s="4">
        <v>0</v>
      </c>
      <c r="O143" s="4">
        <v>0.49812000000000001</v>
      </c>
      <c r="P143" s="3">
        <v>3.4176799999999998</v>
      </c>
      <c r="Q143" s="3">
        <v>3.4176799999999998</v>
      </c>
      <c r="R143" s="4">
        <v>1576.7968499999999</v>
      </c>
      <c r="S143" s="4">
        <v>1650.7280000000001</v>
      </c>
      <c r="T143" s="4">
        <f t="shared" si="10"/>
        <v>1650728</v>
      </c>
      <c r="U143" s="4">
        <f>U144 + W143*(A143-A144) + (Y143-Y144)</f>
        <v>1892601.15</v>
      </c>
      <c r="V143" s="3">
        <v>0.84499999999999997</v>
      </c>
      <c r="W143" s="3">
        <f t="shared" si="11"/>
        <v>845</v>
      </c>
      <c r="X143" s="3">
        <v>0</v>
      </c>
      <c r="Y143" s="3">
        <f t="shared" si="8"/>
        <v>171401</v>
      </c>
      <c r="Z143" s="4" t="s">
        <v>31</v>
      </c>
      <c r="AA143" s="4" t="s">
        <v>31</v>
      </c>
      <c r="AB143" s="4" t="s">
        <v>31</v>
      </c>
      <c r="AC143" s="36">
        <f>E143*U143</f>
        <v>12439329244.501499</v>
      </c>
      <c r="AD143" s="30">
        <f>E143*S143*1000</f>
        <v>10849591360.08</v>
      </c>
      <c r="AE143">
        <f>I143/(E143*W143)</f>
        <v>7.1714920128142698E-6</v>
      </c>
    </row>
    <row r="144" spans="1:31">
      <c r="A144" s="1">
        <v>2290</v>
      </c>
      <c r="B144">
        <v>100</v>
      </c>
      <c r="D144" s="3">
        <v>6.5770200000000001</v>
      </c>
      <c r="E144" s="3">
        <f t="shared" si="9"/>
        <v>6577.02</v>
      </c>
      <c r="F144" s="4">
        <v>8.3382100000000001</v>
      </c>
      <c r="G144" s="4">
        <v>-3.30782</v>
      </c>
      <c r="H144" s="4">
        <v>46.589039999999997</v>
      </c>
      <c r="I144" s="3">
        <v>39.75329</v>
      </c>
      <c r="J144" s="4">
        <v>1.5478499999999999</v>
      </c>
      <c r="K144" s="4">
        <v>0.64605999999999997</v>
      </c>
      <c r="L144" s="4">
        <v>0</v>
      </c>
      <c r="M144" s="4">
        <v>86.241640000000004</v>
      </c>
      <c r="N144" s="4">
        <v>0</v>
      </c>
      <c r="O144" s="4">
        <v>0.49812000000000001</v>
      </c>
      <c r="P144" s="3">
        <v>3.4354399999999998</v>
      </c>
      <c r="Q144" s="3">
        <v>3.4354399999999998</v>
      </c>
      <c r="R144" s="4">
        <v>1578.8682899999999</v>
      </c>
      <c r="S144" s="4">
        <v>1646.5039999999999</v>
      </c>
      <c r="T144" s="4">
        <f t="shared" si="10"/>
        <v>1646504</v>
      </c>
      <c r="U144" s="4">
        <f>U145 + W144*(A144-A145) + (Y144-Y145)</f>
        <v>1888376.15</v>
      </c>
      <c r="V144" s="3">
        <v>0.84499999999999997</v>
      </c>
      <c r="W144" s="3">
        <f t="shared" si="11"/>
        <v>845</v>
      </c>
      <c r="X144" s="3">
        <v>0</v>
      </c>
      <c r="Y144" s="3">
        <f t="shared" si="8"/>
        <v>171401</v>
      </c>
      <c r="Z144" s="4" t="s">
        <v>31</v>
      </c>
      <c r="AA144" s="4" t="s">
        <v>31</v>
      </c>
      <c r="AB144" s="4" t="s">
        <v>31</v>
      </c>
      <c r="AC144" s="36">
        <f>E144*U144</f>
        <v>12419887706.073</v>
      </c>
      <c r="AD144" s="30">
        <f>E144*S144*1000</f>
        <v>10829089738.08</v>
      </c>
      <c r="AE144">
        <f>I144/(E144*W144)</f>
        <v>7.1529832065992583E-6</v>
      </c>
    </row>
    <row r="145" spans="1:31">
      <c r="A145" s="1">
        <v>2285</v>
      </c>
      <c r="B145">
        <v>100</v>
      </c>
      <c r="D145" s="3">
        <v>6.5814399999999997</v>
      </c>
      <c r="E145" s="3">
        <f t="shared" si="9"/>
        <v>6581.44</v>
      </c>
      <c r="F145" s="4">
        <v>8.3326200000000004</v>
      </c>
      <c r="G145" s="4">
        <v>-3.32795</v>
      </c>
      <c r="H145" s="4">
        <v>46.544789999999999</v>
      </c>
      <c r="I145" s="3">
        <v>39.677160000000001</v>
      </c>
      <c r="J145" s="4">
        <v>1.54657</v>
      </c>
      <c r="K145" s="4">
        <v>0.64659</v>
      </c>
      <c r="L145" s="4">
        <v>0</v>
      </c>
      <c r="M145" s="4">
        <v>86.429310000000001</v>
      </c>
      <c r="N145" s="4">
        <v>0</v>
      </c>
      <c r="O145" s="4">
        <v>0.49812000000000001</v>
      </c>
      <c r="P145" s="3">
        <v>3.4533700000000001</v>
      </c>
      <c r="Q145" s="3">
        <v>3.4533700000000001</v>
      </c>
      <c r="R145" s="4">
        <v>1580.9385400000001</v>
      </c>
      <c r="S145" s="4">
        <v>1642.279</v>
      </c>
      <c r="T145" s="4">
        <f t="shared" si="10"/>
        <v>1642279</v>
      </c>
      <c r="U145" s="4">
        <f>U146 + W145*(A145-A146) + (Y145-Y146)</f>
        <v>1884151.15</v>
      </c>
      <c r="V145" s="3">
        <v>0.84499999999999997</v>
      </c>
      <c r="W145" s="3">
        <f t="shared" si="11"/>
        <v>845</v>
      </c>
      <c r="X145" s="3">
        <v>0</v>
      </c>
      <c r="Y145" s="3">
        <f t="shared" si="8"/>
        <v>171401</v>
      </c>
      <c r="Z145" s="4" t="s">
        <v>31</v>
      </c>
      <c r="AA145" s="4" t="s">
        <v>31</v>
      </c>
      <c r="AB145" s="4" t="s">
        <v>31</v>
      </c>
      <c r="AC145" s="36">
        <f>E145*U145</f>
        <v>12400427744.655998</v>
      </c>
      <c r="AD145" s="30">
        <f>E145*S145*1000</f>
        <v>10808560701.76</v>
      </c>
      <c r="AE145">
        <f>I145/(E145*W145)</f>
        <v>7.1344901624737512E-6</v>
      </c>
    </row>
    <row r="146" spans="1:31">
      <c r="A146" s="1">
        <v>2280</v>
      </c>
      <c r="B146">
        <v>100</v>
      </c>
      <c r="D146" s="3">
        <v>6.5858499999999998</v>
      </c>
      <c r="E146" s="3">
        <f t="shared" si="9"/>
        <v>6585.8499999999995</v>
      </c>
      <c r="F146" s="4">
        <v>8.3270400000000002</v>
      </c>
      <c r="G146" s="4">
        <v>-3.3480400000000001</v>
      </c>
      <c r="H146" s="4">
        <v>46.500540000000001</v>
      </c>
      <c r="I146" s="3">
        <v>39.601030000000002</v>
      </c>
      <c r="J146" s="4">
        <v>1.5452900000000001</v>
      </c>
      <c r="K146" s="4">
        <v>0.64712999999999998</v>
      </c>
      <c r="L146" s="4">
        <v>0</v>
      </c>
      <c r="M146" s="4">
        <v>86.616979999999998</v>
      </c>
      <c r="N146" s="4">
        <v>0</v>
      </c>
      <c r="O146" s="4">
        <v>0.49812000000000001</v>
      </c>
      <c r="P146" s="3">
        <v>3.4714700000000001</v>
      </c>
      <c r="Q146" s="3">
        <v>3.4714700000000001</v>
      </c>
      <c r="R146" s="4">
        <v>1583.0076100000001</v>
      </c>
      <c r="S146" s="4">
        <v>1638.0540000000001</v>
      </c>
      <c r="T146" s="4">
        <f t="shared" si="10"/>
        <v>1638054</v>
      </c>
      <c r="U146" s="4">
        <f>U147 + W146*(A146-A147) + (Y146-Y147)</f>
        <v>1879926.15</v>
      </c>
      <c r="V146" s="3">
        <v>0.84499999999999997</v>
      </c>
      <c r="W146" s="3">
        <f t="shared" si="11"/>
        <v>845</v>
      </c>
      <c r="X146" s="3">
        <v>0</v>
      </c>
      <c r="Y146" s="3">
        <f t="shared" si="8"/>
        <v>171401</v>
      </c>
      <c r="Z146" s="4" t="s">
        <v>31</v>
      </c>
      <c r="AA146" s="4" t="s">
        <v>31</v>
      </c>
      <c r="AB146" s="4" t="s">
        <v>31</v>
      </c>
      <c r="AC146" s="36">
        <f>E146*U146</f>
        <v>12380911634.977499</v>
      </c>
      <c r="AD146" s="30">
        <f>E146*S146*1000</f>
        <v>10787977935.9</v>
      </c>
      <c r="AE146">
        <f>I146/(E146*W146)</f>
        <v>7.1160327460168442E-6</v>
      </c>
    </row>
    <row r="147" spans="1:31">
      <c r="A147" s="1">
        <v>2275</v>
      </c>
      <c r="B147">
        <v>100</v>
      </c>
      <c r="D147" s="3">
        <v>6.5902500000000002</v>
      </c>
      <c r="E147" s="3">
        <f t="shared" si="9"/>
        <v>6590.25</v>
      </c>
      <c r="F147" s="4">
        <v>8.3214699999999997</v>
      </c>
      <c r="G147" s="4">
        <v>-3.36808</v>
      </c>
      <c r="H147" s="4">
        <v>46.456299999999999</v>
      </c>
      <c r="I147" s="3">
        <v>39.524889999999999</v>
      </c>
      <c r="J147" s="4">
        <v>1.5440100000000001</v>
      </c>
      <c r="K147" s="4">
        <v>0.64766000000000001</v>
      </c>
      <c r="L147" s="4">
        <v>0</v>
      </c>
      <c r="M147" s="4">
        <v>86.804640000000006</v>
      </c>
      <c r="N147" s="4">
        <v>0</v>
      </c>
      <c r="O147" s="4">
        <v>0.49812000000000001</v>
      </c>
      <c r="P147" s="3">
        <v>3.4897499999999999</v>
      </c>
      <c r="Q147" s="3">
        <v>3.4897499999999999</v>
      </c>
      <c r="R147" s="4">
        <v>1585.07548</v>
      </c>
      <c r="S147" s="4">
        <v>1633.83</v>
      </c>
      <c r="T147" s="4">
        <f t="shared" si="10"/>
        <v>1633830</v>
      </c>
      <c r="U147" s="4">
        <f>U148 + W147*(A147-A148) + (Y147-Y148)</f>
        <v>1875701.15</v>
      </c>
      <c r="V147" s="3">
        <v>0.84499999999999997</v>
      </c>
      <c r="W147" s="3">
        <f t="shared" si="11"/>
        <v>845</v>
      </c>
      <c r="X147" s="3">
        <v>0</v>
      </c>
      <c r="Y147" s="3">
        <f t="shared" si="8"/>
        <v>171401</v>
      </c>
      <c r="Z147" s="4" t="s">
        <v>31</v>
      </c>
      <c r="AA147" s="4" t="s">
        <v>31</v>
      </c>
      <c r="AB147" s="4" t="s">
        <v>31</v>
      </c>
      <c r="AC147" s="36">
        <f>E147*U147</f>
        <v>12361339503.787498</v>
      </c>
      <c r="AD147" s="30">
        <f>E147*S147*1000</f>
        <v>10767348157.499998</v>
      </c>
      <c r="AE147">
        <f>I147/(E147*W147)</f>
        <v>7.0976090059526249E-6</v>
      </c>
    </row>
    <row r="148" spans="1:31">
      <c r="A148" s="1">
        <v>2270</v>
      </c>
      <c r="B148">
        <v>100</v>
      </c>
      <c r="D148" s="3">
        <v>6.5946499999999997</v>
      </c>
      <c r="E148" s="3">
        <f t="shared" si="9"/>
        <v>6594.65</v>
      </c>
      <c r="F148" s="4">
        <v>8.3159200000000002</v>
      </c>
      <c r="G148" s="4">
        <v>-3.38808</v>
      </c>
      <c r="H148" s="4">
        <v>46.412050000000001</v>
      </c>
      <c r="I148" s="3">
        <v>39.44876</v>
      </c>
      <c r="J148" s="4">
        <v>1.5427299999999999</v>
      </c>
      <c r="K148" s="4">
        <v>0.6482</v>
      </c>
      <c r="L148" s="4">
        <v>0</v>
      </c>
      <c r="M148" s="4">
        <v>86.992310000000003</v>
      </c>
      <c r="N148" s="4">
        <v>0</v>
      </c>
      <c r="O148" s="4">
        <v>0.49812000000000001</v>
      </c>
      <c r="P148" s="3">
        <v>3.5082</v>
      </c>
      <c r="Q148" s="3">
        <v>3.5082</v>
      </c>
      <c r="R148" s="4">
        <v>1587.14213</v>
      </c>
      <c r="S148" s="4">
        <v>1629.605</v>
      </c>
      <c r="T148" s="4">
        <f t="shared" si="10"/>
        <v>1629605</v>
      </c>
      <c r="U148" s="4">
        <f>U149 + W148*(A148-A149) + (Y148-Y149)</f>
        <v>1871476.15</v>
      </c>
      <c r="V148" s="3">
        <v>0.84499999999999997</v>
      </c>
      <c r="W148" s="3">
        <f t="shared" si="11"/>
        <v>845</v>
      </c>
      <c r="X148" s="3">
        <v>0</v>
      </c>
      <c r="Y148" s="3">
        <f t="shared" si="8"/>
        <v>171401</v>
      </c>
      <c r="Z148" s="4" t="s">
        <v>31</v>
      </c>
      <c r="AA148" s="4" t="s">
        <v>31</v>
      </c>
      <c r="AB148" s="4" t="s">
        <v>31</v>
      </c>
      <c r="AC148" s="36">
        <f>E148*U148</f>
        <v>12341730192.597498</v>
      </c>
      <c r="AD148" s="30">
        <f>E148*S148*1000</f>
        <v>10746674613.25</v>
      </c>
      <c r="AE148">
        <f>I148/(E148*W148)</f>
        <v>7.0792116453372171E-6</v>
      </c>
    </row>
    <row r="149" spans="1:31">
      <c r="A149" s="1">
        <v>2265</v>
      </c>
      <c r="B149">
        <v>100</v>
      </c>
      <c r="D149" s="3">
        <v>6.5990500000000001</v>
      </c>
      <c r="E149" s="3">
        <f t="shared" si="9"/>
        <v>6599.05</v>
      </c>
      <c r="F149" s="4">
        <v>8.3103800000000003</v>
      </c>
      <c r="G149" s="4">
        <v>-3.4080300000000001</v>
      </c>
      <c r="H149" s="4">
        <v>46.367800000000003</v>
      </c>
      <c r="I149" s="3">
        <v>39.372630000000001</v>
      </c>
      <c r="J149" s="4">
        <v>1.5414399999999999</v>
      </c>
      <c r="K149" s="4">
        <v>0.64873999999999998</v>
      </c>
      <c r="L149" s="4">
        <v>0</v>
      </c>
      <c r="M149" s="4">
        <v>87.17998</v>
      </c>
      <c r="N149" s="4">
        <v>0</v>
      </c>
      <c r="O149" s="4">
        <v>0.49812000000000001</v>
      </c>
      <c r="P149" s="3">
        <v>3.52684</v>
      </c>
      <c r="Q149" s="3">
        <v>3.52684</v>
      </c>
      <c r="R149" s="4">
        <v>1589.2075500000001</v>
      </c>
      <c r="S149" s="4">
        <v>1625.38</v>
      </c>
      <c r="T149" s="4">
        <f t="shared" si="10"/>
        <v>1625380</v>
      </c>
      <c r="U149" s="4">
        <f>U150 + W149*(A149-A150) + (Y149-Y150)</f>
        <v>1867251.15</v>
      </c>
      <c r="V149" s="3">
        <v>0.84499999999999997</v>
      </c>
      <c r="W149" s="3">
        <f t="shared" si="11"/>
        <v>845</v>
      </c>
      <c r="X149" s="3">
        <v>0</v>
      </c>
      <c r="Y149" s="3">
        <f t="shared" si="8"/>
        <v>171401</v>
      </c>
      <c r="Z149" s="4" t="s">
        <v>31</v>
      </c>
      <c r="AA149" s="4" t="s">
        <v>31</v>
      </c>
      <c r="AB149" s="4" t="s">
        <v>31</v>
      </c>
      <c r="AC149" s="36">
        <f>E149*U149</f>
        <v>12322083701.407499</v>
      </c>
      <c r="AD149" s="30">
        <f>E149*S149*1000</f>
        <v>10725963889</v>
      </c>
      <c r="AE149">
        <f>I149/(E149*W149)</f>
        <v>7.0608388180672775E-6</v>
      </c>
    </row>
    <row r="150" spans="1:31">
      <c r="A150" s="1">
        <v>2260</v>
      </c>
      <c r="B150">
        <v>100</v>
      </c>
      <c r="D150" s="3">
        <v>6.60344</v>
      </c>
      <c r="E150" s="3">
        <f t="shared" si="9"/>
        <v>6603.44</v>
      </c>
      <c r="F150" s="4">
        <v>8.3048500000000001</v>
      </c>
      <c r="G150" s="4">
        <v>-3.42794</v>
      </c>
      <c r="H150" s="4">
        <v>46.323560000000001</v>
      </c>
      <c r="I150" s="3">
        <v>39.296500000000002</v>
      </c>
      <c r="J150" s="4">
        <v>1.54016</v>
      </c>
      <c r="K150" s="4">
        <v>0.64927999999999997</v>
      </c>
      <c r="L150" s="4">
        <v>0</v>
      </c>
      <c r="M150" s="4">
        <v>87.367649999999998</v>
      </c>
      <c r="N150" s="4">
        <v>0</v>
      </c>
      <c r="O150" s="4">
        <v>0.49812000000000001</v>
      </c>
      <c r="P150" s="3">
        <v>3.5456599999999998</v>
      </c>
      <c r="Q150" s="3">
        <v>3.5456599999999998</v>
      </c>
      <c r="R150" s="4">
        <v>1591.2717399999999</v>
      </c>
      <c r="S150" s="4">
        <v>1621.155</v>
      </c>
      <c r="T150" s="4">
        <f t="shared" si="10"/>
        <v>1621155</v>
      </c>
      <c r="U150" s="4">
        <f>U151 + W150*(A150-A151) + (Y150-Y151)</f>
        <v>1863026.15</v>
      </c>
      <c r="V150" s="3">
        <v>0.84499999999999997</v>
      </c>
      <c r="W150" s="3">
        <f t="shared" si="11"/>
        <v>845</v>
      </c>
      <c r="X150" s="3">
        <v>0</v>
      </c>
      <c r="Y150" s="3">
        <f t="shared" si="8"/>
        <v>171401</v>
      </c>
      <c r="Z150" s="4" t="s">
        <v>31</v>
      </c>
      <c r="AA150" s="4" t="s">
        <v>31</v>
      </c>
      <c r="AB150" s="4" t="s">
        <v>31</v>
      </c>
      <c r="AC150" s="36">
        <f>E150*U150</f>
        <v>12302381399.955999</v>
      </c>
      <c r="AD150" s="30">
        <f>E150*S150*1000</f>
        <v>10705199773.199999</v>
      </c>
      <c r="AE150">
        <f>I150/(E150*W150)</f>
        <v>7.0425011399831985E-6</v>
      </c>
    </row>
    <row r="151" spans="1:31">
      <c r="A151" s="1">
        <v>2255</v>
      </c>
      <c r="B151">
        <v>100</v>
      </c>
      <c r="D151" s="3">
        <v>6.6078299999999999</v>
      </c>
      <c r="E151" s="3">
        <f t="shared" si="9"/>
        <v>6607.83</v>
      </c>
      <c r="F151" s="4">
        <v>8.2993299999999994</v>
      </c>
      <c r="G151" s="4">
        <v>-3.44781</v>
      </c>
      <c r="H151" s="4">
        <v>46.279310000000002</v>
      </c>
      <c r="I151" s="3">
        <v>39.220359999999999</v>
      </c>
      <c r="J151" s="4">
        <v>1.53887</v>
      </c>
      <c r="K151" s="4">
        <v>0.64983000000000002</v>
      </c>
      <c r="L151" s="4">
        <v>0</v>
      </c>
      <c r="M151" s="4">
        <v>87.555319999999995</v>
      </c>
      <c r="N151" s="4">
        <v>0</v>
      </c>
      <c r="O151" s="4">
        <v>0.49812000000000001</v>
      </c>
      <c r="P151" s="3">
        <v>3.5646599999999999</v>
      </c>
      <c r="Q151" s="3">
        <v>3.5646599999999999</v>
      </c>
      <c r="R151" s="4">
        <v>1593.3346799999999</v>
      </c>
      <c r="S151" s="4">
        <v>1616.931</v>
      </c>
      <c r="T151" s="4">
        <f t="shared" si="10"/>
        <v>1616931</v>
      </c>
      <c r="U151" s="4">
        <f>U152 + W151*(A151-A152) + (Y151-Y152)</f>
        <v>1858801.15</v>
      </c>
      <c r="V151" s="3">
        <v>0.84499999999999997</v>
      </c>
      <c r="W151" s="3">
        <f t="shared" si="11"/>
        <v>845</v>
      </c>
      <c r="X151" s="3">
        <v>0</v>
      </c>
      <c r="Y151" s="3">
        <f t="shared" si="8"/>
        <v>171401</v>
      </c>
      <c r="Z151" s="4" t="s">
        <v>31</v>
      </c>
      <c r="AA151" s="4" t="s">
        <v>31</v>
      </c>
      <c r="AB151" s="4" t="s">
        <v>31</v>
      </c>
      <c r="AC151" s="36">
        <f>E151*U151</f>
        <v>12282642003.004499</v>
      </c>
      <c r="AD151" s="30">
        <f>E151*S151*1000</f>
        <v>10684405169.73</v>
      </c>
      <c r="AE151">
        <f>I151/(E151*W151)</f>
        <v>7.0241860367071965E-6</v>
      </c>
    </row>
    <row r="152" spans="1:31">
      <c r="A152" s="1">
        <v>2250</v>
      </c>
      <c r="B152">
        <v>100</v>
      </c>
      <c r="D152" s="3">
        <v>6.6122199999999998</v>
      </c>
      <c r="E152" s="3">
        <f t="shared" si="9"/>
        <v>6612.2199999999993</v>
      </c>
      <c r="F152" s="4">
        <v>8.2938299999999998</v>
      </c>
      <c r="G152" s="4">
        <v>-3.4676300000000002</v>
      </c>
      <c r="H152" s="4">
        <v>46.23507</v>
      </c>
      <c r="I152" s="3">
        <v>39.14423</v>
      </c>
      <c r="J152" s="4">
        <v>1.5375799999999999</v>
      </c>
      <c r="K152" s="4">
        <v>0.65037</v>
      </c>
      <c r="L152" s="4">
        <v>0</v>
      </c>
      <c r="M152" s="4">
        <v>87.742990000000006</v>
      </c>
      <c r="N152" s="4">
        <v>0</v>
      </c>
      <c r="O152" s="4">
        <v>0.49812000000000001</v>
      </c>
      <c r="P152" s="3">
        <v>3.58385</v>
      </c>
      <c r="Q152" s="3">
        <v>3.58385</v>
      </c>
      <c r="R152" s="4">
        <v>1595.39635</v>
      </c>
      <c r="S152" s="4">
        <v>1612.7059999999999</v>
      </c>
      <c r="T152" s="4">
        <f t="shared" si="10"/>
        <v>1612706</v>
      </c>
      <c r="U152" s="4">
        <f>U153 + W152*(A152-A153) + (Y152-Y153)</f>
        <v>1854576.15</v>
      </c>
      <c r="V152" s="3">
        <v>0.84499999999999997</v>
      </c>
      <c r="W152" s="3">
        <f t="shared" si="11"/>
        <v>845</v>
      </c>
      <c r="X152" s="3">
        <v>0</v>
      </c>
      <c r="Y152" s="3">
        <f t="shared" si="8"/>
        <v>171401</v>
      </c>
      <c r="Z152" s="4" t="s">
        <v>31</v>
      </c>
      <c r="AA152" s="4" t="s">
        <v>31</v>
      </c>
      <c r="AB152" s="4" t="s">
        <v>31</v>
      </c>
      <c r="AC152" s="36">
        <f>E152*U152</f>
        <v>12262865510.552998</v>
      </c>
      <c r="AD152" s="30">
        <f>E152*S152*1000</f>
        <v>10663566867.319998</v>
      </c>
      <c r="AE152">
        <f>I152/(E152*W152)</f>
        <v>7.0058970428053972E-6</v>
      </c>
    </row>
    <row r="153" spans="1:31">
      <c r="A153" s="1">
        <v>2245</v>
      </c>
      <c r="B153">
        <v>100</v>
      </c>
      <c r="D153" s="3">
        <v>6.6166</v>
      </c>
      <c r="E153" s="3">
        <f t="shared" si="9"/>
        <v>6616.6</v>
      </c>
      <c r="F153" s="4">
        <v>8.2883399999999998</v>
      </c>
      <c r="G153" s="4">
        <v>-3.4874100000000001</v>
      </c>
      <c r="H153" s="4">
        <v>46.190820000000002</v>
      </c>
      <c r="I153" s="3">
        <v>39.068100000000001</v>
      </c>
      <c r="J153" s="4">
        <v>1.5362899999999999</v>
      </c>
      <c r="K153" s="4">
        <v>0.65092000000000005</v>
      </c>
      <c r="L153" s="4">
        <v>0</v>
      </c>
      <c r="M153" s="4">
        <v>87.930660000000003</v>
      </c>
      <c r="N153" s="4">
        <v>0</v>
      </c>
      <c r="O153" s="4">
        <v>0.49812000000000001</v>
      </c>
      <c r="P153" s="3">
        <v>3.6032199999999999</v>
      </c>
      <c r="Q153" s="3">
        <v>3.6032199999999999</v>
      </c>
      <c r="R153" s="4">
        <v>1597.4567500000001</v>
      </c>
      <c r="S153" s="4">
        <v>1608.481</v>
      </c>
      <c r="T153" s="4">
        <f t="shared" si="10"/>
        <v>1608481</v>
      </c>
      <c r="U153" s="4">
        <f>U154 + W153*(A153-A154) + (Y153-Y154)</f>
        <v>1850351.15</v>
      </c>
      <c r="V153" s="3">
        <v>0.84499999999999997</v>
      </c>
      <c r="W153" s="3">
        <f t="shared" si="11"/>
        <v>845</v>
      </c>
      <c r="X153" s="3">
        <v>0</v>
      </c>
      <c r="Y153" s="3">
        <f t="shared" si="8"/>
        <v>171401</v>
      </c>
      <c r="Z153" s="4" t="s">
        <v>31</v>
      </c>
      <c r="AA153" s="4" t="s">
        <v>31</v>
      </c>
      <c r="AB153" s="4" t="s">
        <v>31</v>
      </c>
      <c r="AC153" s="36">
        <f>E153*U153</f>
        <v>12243033419.09</v>
      </c>
      <c r="AD153" s="30">
        <f>E153*S153*1000</f>
        <v>10642675384.6</v>
      </c>
      <c r="AE153">
        <f>I153/(E153*W153)</f>
        <v>6.9876428784908392E-6</v>
      </c>
    </row>
    <row r="154" spans="1:31">
      <c r="A154" s="1">
        <v>2240</v>
      </c>
      <c r="B154">
        <v>100</v>
      </c>
      <c r="D154" s="3">
        <v>6.6209800000000003</v>
      </c>
      <c r="E154" s="3">
        <f t="shared" si="9"/>
        <v>6620.9800000000005</v>
      </c>
      <c r="F154" s="4">
        <v>8.2828599999999994</v>
      </c>
      <c r="G154" s="4">
        <v>-3.5071400000000001</v>
      </c>
      <c r="H154" s="4">
        <v>46.146569999999997</v>
      </c>
      <c r="I154" s="3">
        <v>38.991959999999999</v>
      </c>
      <c r="J154" s="4">
        <v>1.5349999999999999</v>
      </c>
      <c r="K154" s="4">
        <v>0.65146000000000004</v>
      </c>
      <c r="L154" s="4">
        <v>0</v>
      </c>
      <c r="M154" s="4">
        <v>88.118319999999997</v>
      </c>
      <c r="N154" s="4">
        <v>0</v>
      </c>
      <c r="O154" s="4">
        <v>0.49812000000000001</v>
      </c>
      <c r="P154" s="3">
        <v>3.6227900000000002</v>
      </c>
      <c r="Q154" s="3">
        <v>3.6227900000000002</v>
      </c>
      <c r="R154" s="4">
        <v>1599.51586</v>
      </c>
      <c r="S154" s="4">
        <v>1604.2570000000001</v>
      </c>
      <c r="T154" s="4">
        <f t="shared" si="10"/>
        <v>1604257</v>
      </c>
      <c r="U154" s="4">
        <f>U155 + W154*(A154-A155) + (Y154-Y155)</f>
        <v>1846126.15</v>
      </c>
      <c r="V154" s="3">
        <v>0.84499999999999997</v>
      </c>
      <c r="W154" s="3">
        <f t="shared" si="11"/>
        <v>845</v>
      </c>
      <c r="X154" s="3">
        <v>0</v>
      </c>
      <c r="Y154" s="3">
        <f t="shared" si="8"/>
        <v>171401</v>
      </c>
      <c r="Z154" s="4" t="s">
        <v>31</v>
      </c>
      <c r="AA154" s="4" t="s">
        <v>31</v>
      </c>
      <c r="AB154" s="4" t="s">
        <v>31</v>
      </c>
      <c r="AC154" s="36">
        <f>E154*U154</f>
        <v>12223164316.627001</v>
      </c>
      <c r="AD154" s="30">
        <f>E154*S154*1000</f>
        <v>10621753511.860003</v>
      </c>
      <c r="AE154">
        <f>I154/(E154*W154)</f>
        <v>6.9694110782613362E-6</v>
      </c>
    </row>
    <row r="155" spans="1:31">
      <c r="A155" s="1">
        <v>2235</v>
      </c>
      <c r="B155">
        <v>100</v>
      </c>
      <c r="D155" s="3">
        <v>6.6253500000000001</v>
      </c>
      <c r="E155" s="3">
        <f t="shared" si="9"/>
        <v>6625.35</v>
      </c>
      <c r="F155" s="4">
        <v>8.2773900000000005</v>
      </c>
      <c r="G155" s="4">
        <v>-3.5268299999999999</v>
      </c>
      <c r="H155" s="4">
        <v>46.102330000000002</v>
      </c>
      <c r="I155" s="3">
        <v>38.91583</v>
      </c>
      <c r="J155" s="4">
        <v>1.5337099999999999</v>
      </c>
      <c r="K155" s="4">
        <v>0.65200999999999998</v>
      </c>
      <c r="L155" s="4">
        <v>0</v>
      </c>
      <c r="M155" s="4">
        <v>88.305989999999994</v>
      </c>
      <c r="N155" s="4">
        <v>0</v>
      </c>
      <c r="O155" s="4">
        <v>0.49812000000000001</v>
      </c>
      <c r="P155" s="3">
        <v>3.64256</v>
      </c>
      <c r="Q155" s="3">
        <v>3.64256</v>
      </c>
      <c r="R155" s="4">
        <v>1601.57367</v>
      </c>
      <c r="S155" s="4">
        <v>1600.0319999999999</v>
      </c>
      <c r="T155" s="4">
        <f t="shared" si="10"/>
        <v>1600032</v>
      </c>
      <c r="U155" s="4">
        <f>U156 + W155*(A155-A156) + (Y155-Y156)</f>
        <v>1841901.15</v>
      </c>
      <c r="V155" s="3">
        <v>0.84499999999999997</v>
      </c>
      <c r="W155" s="3">
        <f t="shared" si="11"/>
        <v>845</v>
      </c>
      <c r="X155" s="3">
        <v>0</v>
      </c>
      <c r="Y155" s="3">
        <f t="shared" si="8"/>
        <v>171401</v>
      </c>
      <c r="Z155" s="4" t="s">
        <v>31</v>
      </c>
      <c r="AA155" s="4" t="s">
        <v>31</v>
      </c>
      <c r="AB155" s="4" t="s">
        <v>31</v>
      </c>
      <c r="AC155" s="36">
        <f>E155*U155</f>
        <v>12203239784.1525</v>
      </c>
      <c r="AD155" s="30">
        <f>E155*S155*1000</f>
        <v>10600772011.199999</v>
      </c>
      <c r="AE155">
        <f>I155/(E155*W155)</f>
        <v>6.9512156620239735E-6</v>
      </c>
    </row>
    <row r="156" spans="1:31">
      <c r="A156" s="1">
        <v>2230</v>
      </c>
      <c r="B156">
        <v>100</v>
      </c>
      <c r="D156" s="3">
        <v>6.6297199999999998</v>
      </c>
      <c r="E156" s="3">
        <f t="shared" si="9"/>
        <v>6629.72</v>
      </c>
      <c r="F156" s="4">
        <v>8.2719299999999993</v>
      </c>
      <c r="G156" s="4">
        <v>-3.5464699999999998</v>
      </c>
      <c r="H156" s="4">
        <v>46.058079999999997</v>
      </c>
      <c r="I156" s="3">
        <v>38.839700000000001</v>
      </c>
      <c r="J156" s="4">
        <v>1.5324199999999999</v>
      </c>
      <c r="K156" s="4">
        <v>0.65256000000000003</v>
      </c>
      <c r="L156" s="4">
        <v>0</v>
      </c>
      <c r="M156" s="4">
        <v>88.493660000000006</v>
      </c>
      <c r="N156" s="4">
        <v>0</v>
      </c>
      <c r="O156" s="4">
        <v>0.49812000000000001</v>
      </c>
      <c r="P156" s="3">
        <v>3.6625200000000002</v>
      </c>
      <c r="Q156" s="3">
        <v>3.6625200000000002</v>
      </c>
      <c r="R156" s="4">
        <v>1603.6301699999999</v>
      </c>
      <c r="S156" s="4">
        <v>1595.807</v>
      </c>
      <c r="T156" s="4">
        <f t="shared" si="10"/>
        <v>1595807</v>
      </c>
      <c r="U156" s="4">
        <f>U157 + W156*(A156-A157) + (Y156-Y157)</f>
        <v>1837676.15</v>
      </c>
      <c r="V156" s="3">
        <v>0.84499999999999997</v>
      </c>
      <c r="W156" s="3">
        <f t="shared" si="11"/>
        <v>845</v>
      </c>
      <c r="X156" s="3">
        <v>0</v>
      </c>
      <c r="Y156" s="3">
        <f t="shared" si="8"/>
        <v>171401</v>
      </c>
      <c r="Z156" s="4" t="s">
        <v>31</v>
      </c>
      <c r="AA156" s="4" t="s">
        <v>31</v>
      </c>
      <c r="AB156" s="4" t="s">
        <v>31</v>
      </c>
      <c r="AC156" s="36">
        <f>E156*U156</f>
        <v>12183278325.177999</v>
      </c>
      <c r="AD156" s="30">
        <f>E156*S156*1000</f>
        <v>10579753584.040001</v>
      </c>
      <c r="AE156">
        <f>I156/(E156*W156)</f>
        <v>6.9330442329139569E-6</v>
      </c>
    </row>
    <row r="157" spans="1:31">
      <c r="A157" s="1">
        <v>2225</v>
      </c>
      <c r="B157">
        <v>100</v>
      </c>
      <c r="D157" s="3">
        <v>6.63408</v>
      </c>
      <c r="E157" s="3">
        <f t="shared" si="9"/>
        <v>6634.08</v>
      </c>
      <c r="F157" s="4">
        <v>8.2664899999999992</v>
      </c>
      <c r="G157" s="4">
        <v>-3.5660699999999999</v>
      </c>
      <c r="H157" s="4">
        <v>46.013840000000002</v>
      </c>
      <c r="I157" s="3">
        <v>38.763559999999998</v>
      </c>
      <c r="J157" s="4">
        <v>1.5311300000000001</v>
      </c>
      <c r="K157" s="4">
        <v>0.65310999999999997</v>
      </c>
      <c r="L157" s="4">
        <v>0</v>
      </c>
      <c r="M157" s="4">
        <v>88.681330000000003</v>
      </c>
      <c r="N157" s="4">
        <v>0</v>
      </c>
      <c r="O157" s="4">
        <v>0.49812000000000001</v>
      </c>
      <c r="P157" s="3">
        <v>3.68268</v>
      </c>
      <c r="Q157" s="3">
        <v>3.68268</v>
      </c>
      <c r="R157" s="4">
        <v>1605.68534</v>
      </c>
      <c r="S157" s="4">
        <v>1591.5820000000001</v>
      </c>
      <c r="T157" s="4">
        <f t="shared" si="10"/>
        <v>1591582</v>
      </c>
      <c r="U157" s="4">
        <f>U158 + W157*(A157-A158) + (Y157-Y158)</f>
        <v>1833451.15</v>
      </c>
      <c r="V157" s="3">
        <v>0.84499999999999997</v>
      </c>
      <c r="W157" s="3">
        <f t="shared" si="11"/>
        <v>845</v>
      </c>
      <c r="X157" s="3">
        <v>0</v>
      </c>
      <c r="Y157" s="3">
        <f t="shared" si="8"/>
        <v>171401</v>
      </c>
      <c r="Z157" s="4" t="s">
        <v>31</v>
      </c>
      <c r="AA157" s="4" t="s">
        <v>31</v>
      </c>
      <c r="AB157" s="4" t="s">
        <v>31</v>
      </c>
      <c r="AC157" s="36">
        <f>E157*U157</f>
        <v>12163261605.191999</v>
      </c>
      <c r="AD157" s="30">
        <f>E157*S157*1000</f>
        <v>10558682314.559999</v>
      </c>
      <c r="AE157">
        <f>I157/(E157*W157)</f>
        <v>6.9149053829556741E-6</v>
      </c>
    </row>
    <row r="158" spans="1:31">
      <c r="A158" s="1">
        <v>2220</v>
      </c>
      <c r="B158">
        <v>100</v>
      </c>
      <c r="D158" s="3">
        <v>6.6384400000000001</v>
      </c>
      <c r="E158" s="3">
        <f t="shared" si="9"/>
        <v>6638.4400000000005</v>
      </c>
      <c r="F158" s="4">
        <v>8.2610600000000005</v>
      </c>
      <c r="G158" s="4">
        <v>-3.5856300000000001</v>
      </c>
      <c r="H158" s="4">
        <v>45.969589999999997</v>
      </c>
      <c r="I158" s="3">
        <v>38.687429999999999</v>
      </c>
      <c r="J158" s="4">
        <v>1.52983</v>
      </c>
      <c r="K158" s="4">
        <v>0.65366999999999997</v>
      </c>
      <c r="L158" s="4">
        <v>0</v>
      </c>
      <c r="M158" s="4">
        <v>88.869</v>
      </c>
      <c r="N158" s="4">
        <v>0</v>
      </c>
      <c r="O158" s="4">
        <v>0.49812000000000001</v>
      </c>
      <c r="P158" s="3">
        <v>3.7030400000000001</v>
      </c>
      <c r="Q158" s="3">
        <v>3.7030400000000001</v>
      </c>
      <c r="R158" s="4">
        <v>1607.7391700000001</v>
      </c>
      <c r="S158" s="4">
        <v>1587.3579999999999</v>
      </c>
      <c r="T158" s="4">
        <f t="shared" si="10"/>
        <v>1587358</v>
      </c>
      <c r="U158" s="4">
        <f>U159 + W158*(A158-A159) + (Y158-Y159)</f>
        <v>1829226.15</v>
      </c>
      <c r="V158" s="3">
        <v>0.84499999999999997</v>
      </c>
      <c r="W158" s="3">
        <f t="shared" si="11"/>
        <v>845</v>
      </c>
      <c r="X158" s="3">
        <v>0</v>
      </c>
      <c r="Y158" s="3">
        <f t="shared" si="8"/>
        <v>171401</v>
      </c>
      <c r="Z158" s="4" t="s">
        <v>31</v>
      </c>
      <c r="AA158" s="4" t="s">
        <v>31</v>
      </c>
      <c r="AB158" s="4" t="s">
        <v>31</v>
      </c>
      <c r="AC158" s="36">
        <f>E158*U158</f>
        <v>12143208043.205999</v>
      </c>
      <c r="AD158" s="30">
        <f>E158*S158*1000</f>
        <v>10537580841.52</v>
      </c>
      <c r="AE158">
        <f>I158/(E158*W158)</f>
        <v>6.8967921421903879E-6</v>
      </c>
    </row>
    <row r="159" spans="1:31">
      <c r="A159" s="1">
        <v>2215</v>
      </c>
      <c r="B159">
        <v>100</v>
      </c>
      <c r="D159" s="3">
        <v>6.6428000000000003</v>
      </c>
      <c r="E159" s="3">
        <f t="shared" si="9"/>
        <v>6642.8</v>
      </c>
      <c r="F159" s="4">
        <v>8.2556399999999996</v>
      </c>
      <c r="G159" s="4">
        <v>-3.60514</v>
      </c>
      <c r="H159" s="4">
        <v>45.925350000000002</v>
      </c>
      <c r="I159" s="3">
        <v>38.6113</v>
      </c>
      <c r="J159" s="4">
        <v>1.5285299999999999</v>
      </c>
      <c r="K159" s="4">
        <v>0.65422000000000002</v>
      </c>
      <c r="L159" s="4">
        <v>0</v>
      </c>
      <c r="M159" s="4">
        <v>89.056669999999997</v>
      </c>
      <c r="N159" s="4">
        <v>0</v>
      </c>
      <c r="O159" s="4">
        <v>0.49812000000000001</v>
      </c>
      <c r="P159" s="3">
        <v>3.7236099999999999</v>
      </c>
      <c r="Q159" s="3">
        <v>3.7236099999999999</v>
      </c>
      <c r="R159" s="4">
        <v>1609.7916499999999</v>
      </c>
      <c r="S159" s="4">
        <v>1583.133</v>
      </c>
      <c r="T159" s="4">
        <f t="shared" si="10"/>
        <v>1583133</v>
      </c>
      <c r="U159" s="4">
        <f>U160 + W159*(A159-A160) + (Y159-Y160)</f>
        <v>1825001.15</v>
      </c>
      <c r="V159" s="3">
        <v>0.84499999999999997</v>
      </c>
      <c r="W159" s="3">
        <f t="shared" si="11"/>
        <v>845</v>
      </c>
      <c r="X159" s="3">
        <v>0</v>
      </c>
      <c r="Y159" s="3">
        <f t="shared" si="8"/>
        <v>171401</v>
      </c>
      <c r="Z159" s="4" t="s">
        <v>31</v>
      </c>
      <c r="AA159" s="4" t="s">
        <v>31</v>
      </c>
      <c r="AB159" s="4" t="s">
        <v>31</v>
      </c>
      <c r="AC159" s="36">
        <f>E159*U159</f>
        <v>12123117639.219999</v>
      </c>
      <c r="AD159" s="30">
        <f>E159*S159*1000</f>
        <v>10516435892.4</v>
      </c>
      <c r="AE159">
        <f>I159/(E159*W159)</f>
        <v>6.8787026786665494E-6</v>
      </c>
    </row>
    <row r="160" spans="1:31">
      <c r="A160" s="1">
        <v>2210</v>
      </c>
      <c r="B160">
        <v>100</v>
      </c>
      <c r="D160" s="3">
        <v>6.6471499999999999</v>
      </c>
      <c r="E160" s="3">
        <f t="shared" si="9"/>
        <v>6647.15</v>
      </c>
      <c r="F160" s="4">
        <v>8.2502399999999998</v>
      </c>
      <c r="G160" s="4">
        <v>-3.6246100000000001</v>
      </c>
      <c r="H160" s="4">
        <v>45.881100000000004</v>
      </c>
      <c r="I160" s="3">
        <v>38.535159999999998</v>
      </c>
      <c r="J160" s="4">
        <v>1.5272399999999999</v>
      </c>
      <c r="K160" s="4">
        <v>0.65478000000000003</v>
      </c>
      <c r="L160" s="4">
        <v>0</v>
      </c>
      <c r="M160" s="4">
        <v>89.244339999999994</v>
      </c>
      <c r="N160" s="4">
        <v>0</v>
      </c>
      <c r="O160" s="4">
        <v>0.49812000000000001</v>
      </c>
      <c r="P160" s="3">
        <v>3.7443900000000001</v>
      </c>
      <c r="Q160" s="3">
        <v>3.7443900000000001</v>
      </c>
      <c r="R160" s="4">
        <v>1611.84275</v>
      </c>
      <c r="S160" s="4">
        <v>1578.9079999999999</v>
      </c>
      <c r="T160" s="4">
        <f t="shared" si="10"/>
        <v>1578908</v>
      </c>
      <c r="U160" s="4">
        <f>U161 + W160*(A160-A161) + (Y160-Y161)</f>
        <v>1820776.15</v>
      </c>
      <c r="V160" s="3">
        <v>0.84499999999999997</v>
      </c>
      <c r="W160" s="3">
        <f t="shared" si="11"/>
        <v>845</v>
      </c>
      <c r="X160" s="3">
        <v>0</v>
      </c>
      <c r="Y160" s="3">
        <f t="shared" si="8"/>
        <v>171401</v>
      </c>
      <c r="Z160" s="4" t="s">
        <v>31</v>
      </c>
      <c r="AA160" s="4" t="s">
        <v>31</v>
      </c>
      <c r="AB160" s="4" t="s">
        <v>31</v>
      </c>
      <c r="AC160" s="36">
        <f>E160*U160</f>
        <v>12102972185.472498</v>
      </c>
      <c r="AD160" s="30">
        <f>E160*S160*1000</f>
        <v>10495238312.199999</v>
      </c>
      <c r="AE160">
        <f>I160/(E160*W160)</f>
        <v>6.860645486407018E-6</v>
      </c>
    </row>
    <row r="161" spans="1:31">
      <c r="A161" s="1">
        <v>2205</v>
      </c>
      <c r="B161">
        <v>100</v>
      </c>
      <c r="D161" s="3">
        <v>6.6515000000000004</v>
      </c>
      <c r="E161" s="3">
        <f t="shared" si="9"/>
        <v>6651.5</v>
      </c>
      <c r="F161" s="4">
        <v>8.2448399999999999</v>
      </c>
      <c r="G161" s="4">
        <v>-3.6440299999999999</v>
      </c>
      <c r="H161" s="4">
        <v>45.836860000000001</v>
      </c>
      <c r="I161" s="3">
        <v>38.459029999999998</v>
      </c>
      <c r="J161" s="4">
        <v>1.5259400000000001</v>
      </c>
      <c r="K161" s="4">
        <v>0.65532999999999997</v>
      </c>
      <c r="L161" s="4">
        <v>0</v>
      </c>
      <c r="M161" s="4">
        <v>89.432010000000005</v>
      </c>
      <c r="N161" s="4">
        <v>0</v>
      </c>
      <c r="O161" s="4">
        <v>0.49812000000000001</v>
      </c>
      <c r="P161" s="3">
        <v>3.7653799999999999</v>
      </c>
      <c r="Q161" s="3">
        <v>3.7653799999999999</v>
      </c>
      <c r="R161" s="4">
        <v>1613.89248</v>
      </c>
      <c r="S161" s="4">
        <v>1574.684</v>
      </c>
      <c r="T161" s="4">
        <f t="shared" si="10"/>
        <v>1574684</v>
      </c>
      <c r="U161" s="4">
        <f>U162 + W161*(A161-A162) + (Y161-Y162)</f>
        <v>1816551.15</v>
      </c>
      <c r="V161" s="3">
        <v>0.84499999999999997</v>
      </c>
      <c r="W161" s="3">
        <f t="shared" si="11"/>
        <v>845</v>
      </c>
      <c r="X161" s="3">
        <v>0</v>
      </c>
      <c r="Y161" s="3">
        <f t="shared" si="8"/>
        <v>171401</v>
      </c>
      <c r="Z161" s="4" t="s">
        <v>31</v>
      </c>
      <c r="AA161" s="4" t="s">
        <v>31</v>
      </c>
      <c r="AB161" s="4" t="s">
        <v>31</v>
      </c>
      <c r="AC161" s="36">
        <f>E161*U161</f>
        <v>12082789974.224998</v>
      </c>
      <c r="AD161" s="30">
        <f>E161*S161*1000</f>
        <v>10474010626</v>
      </c>
      <c r="AE161">
        <f>I161/(E161*W161)</f>
        <v>6.8426136917107718E-6</v>
      </c>
    </row>
    <row r="162" spans="1:31">
      <c r="A162" s="1">
        <v>2200</v>
      </c>
      <c r="B162">
        <v>100</v>
      </c>
      <c r="D162" s="3">
        <v>6.65585</v>
      </c>
      <c r="E162" s="3">
        <f t="shared" si="9"/>
        <v>6655.85</v>
      </c>
      <c r="F162" s="4">
        <v>8.2394599999999993</v>
      </c>
      <c r="G162" s="4">
        <v>-3.6634099999999998</v>
      </c>
      <c r="H162" s="4">
        <v>45.792610000000003</v>
      </c>
      <c r="I162" s="3">
        <v>38.382899999999999</v>
      </c>
      <c r="J162" s="4">
        <v>1.52464</v>
      </c>
      <c r="K162" s="4">
        <v>0.65588999999999997</v>
      </c>
      <c r="L162" s="4">
        <v>0</v>
      </c>
      <c r="M162" s="4">
        <v>89.619669999999999</v>
      </c>
      <c r="N162" s="4">
        <v>0</v>
      </c>
      <c r="O162" s="4">
        <v>0.49812000000000001</v>
      </c>
      <c r="P162" s="3">
        <v>3.7865799999999998</v>
      </c>
      <c r="Q162" s="3">
        <v>3.7865799999999998</v>
      </c>
      <c r="R162" s="4">
        <v>1615.94082</v>
      </c>
      <c r="S162" s="4">
        <v>1570.4590000000001</v>
      </c>
      <c r="T162" s="4">
        <f t="shared" si="10"/>
        <v>1570459</v>
      </c>
      <c r="U162" s="4">
        <f>U163 + W162*(A162-A163) + (Y162-Y163)</f>
        <v>1812326.15</v>
      </c>
      <c r="V162" s="3">
        <v>0.84499999999999997</v>
      </c>
      <c r="W162" s="3">
        <f t="shared" si="11"/>
        <v>845</v>
      </c>
      <c r="X162" s="3">
        <v>0</v>
      </c>
      <c r="Y162" s="3">
        <f t="shared" si="8"/>
        <v>171401</v>
      </c>
      <c r="Z162" s="4" t="s">
        <v>31</v>
      </c>
      <c r="AA162" s="4" t="s">
        <v>31</v>
      </c>
      <c r="AB162" s="4" t="s">
        <v>31</v>
      </c>
      <c r="AC162" s="36">
        <f>E162*U162</f>
        <v>12062571005.477501</v>
      </c>
      <c r="AD162" s="30">
        <f>E162*S162*1000</f>
        <v>10452739535.150002</v>
      </c>
      <c r="AE162">
        <f>I162/(E162*W162)</f>
        <v>6.8246054667484976E-6</v>
      </c>
    </row>
    <row r="163" spans="1:31">
      <c r="A163" s="1">
        <v>2195</v>
      </c>
      <c r="B163">
        <v>100</v>
      </c>
      <c r="D163" s="3">
        <v>6.6601900000000001</v>
      </c>
      <c r="E163" s="3">
        <f t="shared" si="9"/>
        <v>6660.1900000000005</v>
      </c>
      <c r="F163" s="4">
        <v>8.2340900000000001</v>
      </c>
      <c r="G163" s="4">
        <v>-3.6827399999999999</v>
      </c>
      <c r="H163" s="4">
        <v>45.748370000000001</v>
      </c>
      <c r="I163" s="3">
        <v>38.306759999999997</v>
      </c>
      <c r="J163" s="4">
        <v>1.5233399999999999</v>
      </c>
      <c r="K163" s="4">
        <v>0.65644999999999998</v>
      </c>
      <c r="L163" s="4">
        <v>0</v>
      </c>
      <c r="M163" s="4">
        <v>89.807339999999996</v>
      </c>
      <c r="N163" s="4">
        <v>0</v>
      </c>
      <c r="O163" s="4">
        <v>0.49812000000000001</v>
      </c>
      <c r="P163" s="3">
        <v>3.8079999999999998</v>
      </c>
      <c r="Q163" s="3">
        <v>3.8079999999999998</v>
      </c>
      <c r="R163" s="4">
        <v>1617.98774</v>
      </c>
      <c r="S163" s="4">
        <v>1566.2339999999999</v>
      </c>
      <c r="T163" s="4">
        <f t="shared" si="10"/>
        <v>1566234</v>
      </c>
      <c r="U163" s="4">
        <f>U164 + W163*(A163-A164) + (Y163-Y164)</f>
        <v>1808101.15</v>
      </c>
      <c r="V163" s="3">
        <v>0.84499999999999997</v>
      </c>
      <c r="W163" s="3">
        <f t="shared" si="11"/>
        <v>845</v>
      </c>
      <c r="X163" s="3">
        <v>0</v>
      </c>
      <c r="Y163" s="3">
        <f t="shared" si="8"/>
        <v>171401</v>
      </c>
      <c r="Z163" s="4" t="s">
        <v>31</v>
      </c>
      <c r="AA163" s="4" t="s">
        <v>31</v>
      </c>
      <c r="AB163" s="4" t="s">
        <v>31</v>
      </c>
      <c r="AC163" s="36">
        <f>E163*U163</f>
        <v>12042297198.2185</v>
      </c>
      <c r="AD163" s="30">
        <f>E163*S163*1000</f>
        <v>10431416024.460001</v>
      </c>
      <c r="AE163">
        <f>I163/(E163*W163)</f>
        <v>6.8066292083232221E-6</v>
      </c>
    </row>
    <row r="164" spans="1:31">
      <c r="A164" s="1">
        <v>2190</v>
      </c>
      <c r="B164">
        <v>100</v>
      </c>
      <c r="D164" s="3">
        <v>6.6645200000000004</v>
      </c>
      <c r="E164" s="3">
        <f t="shared" si="9"/>
        <v>6664.52</v>
      </c>
      <c r="F164" s="4">
        <v>8.2287300000000005</v>
      </c>
      <c r="G164" s="4">
        <v>-3.7020300000000002</v>
      </c>
      <c r="H164" s="4">
        <v>45.704120000000003</v>
      </c>
      <c r="I164" s="3">
        <v>38.230629999999998</v>
      </c>
      <c r="J164" s="4">
        <v>1.52203</v>
      </c>
      <c r="K164" s="4">
        <v>0.65702000000000005</v>
      </c>
      <c r="L164" s="4">
        <v>0</v>
      </c>
      <c r="M164" s="4">
        <v>89.995009999999994</v>
      </c>
      <c r="N164" s="4">
        <v>0</v>
      </c>
      <c r="O164" s="4">
        <v>0.49812000000000001</v>
      </c>
      <c r="P164" s="3">
        <v>3.8296399999999999</v>
      </c>
      <c r="Q164" s="3">
        <v>3.8296399999999999</v>
      </c>
      <c r="R164" s="4">
        <v>1620.03324</v>
      </c>
      <c r="S164" s="4">
        <v>1562.01</v>
      </c>
      <c r="T164" s="4">
        <f t="shared" si="10"/>
        <v>1562010</v>
      </c>
      <c r="U164" s="4">
        <f>U165 + W164*(A164-A165) + (Y164-Y165)</f>
        <v>1803876.15</v>
      </c>
      <c r="V164" s="3">
        <v>0.84499999999999997</v>
      </c>
      <c r="W164" s="3">
        <f t="shared" si="11"/>
        <v>845</v>
      </c>
      <c r="X164" s="3">
        <v>0</v>
      </c>
      <c r="Y164" s="3">
        <f t="shared" si="8"/>
        <v>171401</v>
      </c>
      <c r="Z164" s="4" t="s">
        <v>31</v>
      </c>
      <c r="AA164" s="4" t="s">
        <v>31</v>
      </c>
      <c r="AB164" s="4" t="s">
        <v>31</v>
      </c>
      <c r="AC164" s="36">
        <f>E164*U164</f>
        <v>12021968679.198</v>
      </c>
      <c r="AD164" s="30">
        <f>E164*S164*1000</f>
        <v>10410046885.200001</v>
      </c>
      <c r="AE164">
        <f>I164/(E164*W164)</f>
        <v>6.7886883245043949E-6</v>
      </c>
    </row>
    <row r="165" spans="1:31">
      <c r="A165" s="1">
        <v>2185</v>
      </c>
      <c r="B165">
        <v>100</v>
      </c>
      <c r="D165" s="3">
        <v>6.6688599999999996</v>
      </c>
      <c r="E165" s="3">
        <f t="shared" si="9"/>
        <v>6668.86</v>
      </c>
      <c r="F165" s="4">
        <v>8.2233900000000002</v>
      </c>
      <c r="G165" s="4">
        <v>-3.7212800000000001</v>
      </c>
      <c r="H165" s="4">
        <v>45.659880000000001</v>
      </c>
      <c r="I165" s="3">
        <v>38.154499999999999</v>
      </c>
      <c r="J165" s="4">
        <v>1.5207299999999999</v>
      </c>
      <c r="K165" s="4">
        <v>0.65758000000000005</v>
      </c>
      <c r="L165" s="4">
        <v>0</v>
      </c>
      <c r="M165" s="4">
        <v>90.182680000000005</v>
      </c>
      <c r="N165" s="4">
        <v>0</v>
      </c>
      <c r="O165" s="4">
        <v>0.49812000000000001</v>
      </c>
      <c r="P165" s="3">
        <v>3.8515000000000001</v>
      </c>
      <c r="Q165" s="3">
        <v>3.8515000000000001</v>
      </c>
      <c r="R165" s="4">
        <v>1622.06934</v>
      </c>
      <c r="S165" s="4">
        <v>1557.7850000000001</v>
      </c>
      <c r="T165" s="4">
        <f t="shared" si="10"/>
        <v>1557785</v>
      </c>
      <c r="U165" s="4">
        <f>U166 + W165*(A165-A166) + (Y165-Y166)</f>
        <v>1799651.15</v>
      </c>
      <c r="V165" s="3">
        <v>0.84499999999999997</v>
      </c>
      <c r="W165" s="3">
        <f t="shared" si="11"/>
        <v>845</v>
      </c>
      <c r="X165" s="3">
        <v>0</v>
      </c>
      <c r="Y165" s="3">
        <f t="shared" si="8"/>
        <v>171401</v>
      </c>
      <c r="Z165" s="4" t="s">
        <v>31</v>
      </c>
      <c r="AA165" s="4" t="s">
        <v>31</v>
      </c>
      <c r="AB165" s="4" t="s">
        <v>31</v>
      </c>
      <c r="AC165" s="36">
        <f>E165*U165</f>
        <v>12001621568.188999</v>
      </c>
      <c r="AD165" s="30">
        <f>E165*S165*1000</f>
        <v>10388650075.1</v>
      </c>
      <c r="AE165">
        <f>I165/(E165*W165)</f>
        <v>6.7707605854478603E-6</v>
      </c>
    </row>
    <row r="166" spans="1:31">
      <c r="A166" s="1">
        <v>2180</v>
      </c>
      <c r="B166">
        <v>100</v>
      </c>
      <c r="D166" s="3">
        <v>6.6731800000000003</v>
      </c>
      <c r="E166" s="3">
        <f t="shared" si="9"/>
        <v>6673.18</v>
      </c>
      <c r="F166" s="4">
        <v>8.2180599999999995</v>
      </c>
      <c r="G166" s="4">
        <v>-3.7404799999999998</v>
      </c>
      <c r="H166" s="4">
        <v>45.615630000000003</v>
      </c>
      <c r="I166" s="3">
        <v>38.07837</v>
      </c>
      <c r="J166" s="4">
        <v>1.51942</v>
      </c>
      <c r="K166" s="4">
        <v>0.65813999999999995</v>
      </c>
      <c r="L166" s="4">
        <v>0</v>
      </c>
      <c r="M166" s="4">
        <v>90.370350000000002</v>
      </c>
      <c r="N166" s="4">
        <v>0</v>
      </c>
      <c r="O166" s="4">
        <v>0.49812000000000001</v>
      </c>
      <c r="P166" s="3">
        <v>3.87358</v>
      </c>
      <c r="Q166" s="3">
        <v>3.87358</v>
      </c>
      <c r="R166" s="4">
        <v>1624.0368000000001</v>
      </c>
      <c r="S166" s="4">
        <v>1553.56</v>
      </c>
      <c r="T166" s="4">
        <f t="shared" si="10"/>
        <v>1553560</v>
      </c>
      <c r="U166" s="4">
        <f>U167 + W166*(A166-A167) + (Y166-Y167)</f>
        <v>1795426.15</v>
      </c>
      <c r="V166" s="3">
        <v>0.84499999999999997</v>
      </c>
      <c r="W166" s="3">
        <f t="shared" si="11"/>
        <v>845</v>
      </c>
      <c r="X166" s="3">
        <v>0</v>
      </c>
      <c r="Y166" s="3">
        <f t="shared" si="8"/>
        <v>171401</v>
      </c>
      <c r="Z166" s="4" t="s">
        <v>31</v>
      </c>
      <c r="AA166" s="4" t="s">
        <v>31</v>
      </c>
      <c r="AB166" s="4" t="s">
        <v>31</v>
      </c>
      <c r="AC166" s="36">
        <f>E166*U166</f>
        <v>11981201875.657</v>
      </c>
      <c r="AD166" s="30">
        <f>E166*S166*1000</f>
        <v>10367185520.799999</v>
      </c>
      <c r="AE166">
        <f>I166/(E166*W166)</f>
        <v>6.7528764042500887E-6</v>
      </c>
    </row>
    <row r="167" spans="1:31">
      <c r="A167" s="1">
        <v>2175</v>
      </c>
      <c r="B167">
        <v>100</v>
      </c>
      <c r="D167" s="3">
        <v>6.6775099999999998</v>
      </c>
      <c r="E167" s="3">
        <f t="shared" si="9"/>
        <v>6677.51</v>
      </c>
      <c r="F167" s="4">
        <v>8.2127400000000002</v>
      </c>
      <c r="G167" s="4">
        <v>-3.7596400000000001</v>
      </c>
      <c r="H167" s="4">
        <v>45.571390000000001</v>
      </c>
      <c r="I167" s="3">
        <v>38.002229999999997</v>
      </c>
      <c r="J167" s="4">
        <v>1.5181199999999999</v>
      </c>
      <c r="K167" s="4">
        <v>0.65871000000000002</v>
      </c>
      <c r="L167" s="4">
        <v>0</v>
      </c>
      <c r="M167" s="4">
        <v>90.558019999999999</v>
      </c>
      <c r="N167" s="4">
        <v>0</v>
      </c>
      <c r="O167" s="4">
        <v>0.49812000000000001</v>
      </c>
      <c r="P167" s="3">
        <v>3.8959000000000001</v>
      </c>
      <c r="Q167" s="3">
        <v>3.8959000000000001</v>
      </c>
      <c r="R167" s="4">
        <v>1626.00289</v>
      </c>
      <c r="S167" s="4">
        <v>1549.336</v>
      </c>
      <c r="T167" s="4">
        <f t="shared" si="10"/>
        <v>1549336</v>
      </c>
      <c r="U167" s="4">
        <f>U168 + W167*(A167-A168) + (Y167-Y168)</f>
        <v>1791201.15</v>
      </c>
      <c r="V167" s="3">
        <v>0.84499999999999997</v>
      </c>
      <c r="W167" s="3">
        <f t="shared" si="11"/>
        <v>845</v>
      </c>
      <c r="X167" s="3">
        <v>0</v>
      </c>
      <c r="Y167" s="3">
        <f t="shared" si="8"/>
        <v>171401</v>
      </c>
      <c r="Z167" s="4" t="s">
        <v>31</v>
      </c>
      <c r="AA167" s="4" t="s">
        <v>31</v>
      </c>
      <c r="AB167" s="4" t="s">
        <v>31</v>
      </c>
      <c r="AC167" s="36">
        <f>E167*U167</f>
        <v>11960763591.136499</v>
      </c>
      <c r="AD167" s="30">
        <f>E167*S167*1000</f>
        <v>10345706633.360001</v>
      </c>
      <c r="AE167">
        <f>I167/(E167*W167)</f>
        <v>6.7350035049648543E-6</v>
      </c>
    </row>
    <row r="168" spans="1:31">
      <c r="A168" s="1">
        <v>2170</v>
      </c>
      <c r="B168">
        <v>100</v>
      </c>
      <c r="D168" s="3">
        <v>6.6818200000000001</v>
      </c>
      <c r="E168" s="3">
        <f t="shared" si="9"/>
        <v>6681.82</v>
      </c>
      <c r="F168" s="4">
        <v>8.2074300000000004</v>
      </c>
      <c r="G168" s="4">
        <v>-3.7787500000000001</v>
      </c>
      <c r="H168" s="4">
        <v>45.527149999999999</v>
      </c>
      <c r="I168" s="3">
        <v>37.926099999999998</v>
      </c>
      <c r="J168" s="4">
        <v>1.51681</v>
      </c>
      <c r="K168" s="4">
        <v>0.65927999999999998</v>
      </c>
      <c r="L168" s="4">
        <v>0</v>
      </c>
      <c r="M168" s="4">
        <v>90.745689999999996</v>
      </c>
      <c r="N168" s="4">
        <v>0</v>
      </c>
      <c r="O168" s="4">
        <v>0.49812000000000001</v>
      </c>
      <c r="P168" s="3">
        <v>3.91845</v>
      </c>
      <c r="Q168" s="3">
        <v>3.91845</v>
      </c>
      <c r="R168" s="4">
        <v>1627.96758</v>
      </c>
      <c r="S168" s="4">
        <v>1545.1120000000001</v>
      </c>
      <c r="T168" s="4">
        <f t="shared" si="10"/>
        <v>1545112</v>
      </c>
      <c r="U168" s="4">
        <f>U169 + W168*(A168-A169) + (Y168-Y169)</f>
        <v>1786976.15</v>
      </c>
      <c r="V168" s="3">
        <v>0.84499999999999997</v>
      </c>
      <c r="W168" s="3">
        <f t="shared" si="11"/>
        <v>845</v>
      </c>
      <c r="X168" s="3">
        <v>0</v>
      </c>
      <c r="Y168" s="3">
        <f t="shared" si="8"/>
        <v>171401</v>
      </c>
      <c r="Z168" s="4" t="s">
        <v>31</v>
      </c>
      <c r="AA168" s="4" t="s">
        <v>31</v>
      </c>
      <c r="AB168" s="4" t="s">
        <v>31</v>
      </c>
      <c r="AC168" s="36">
        <f>E168*U168</f>
        <v>11940252978.592999</v>
      </c>
      <c r="AD168" s="30">
        <f>E168*S168*1000</f>
        <v>10324160263.84</v>
      </c>
      <c r="AE168">
        <f>I168/(E168*W168)</f>
        <v>6.7171756467372149E-6</v>
      </c>
    </row>
    <row r="169" spans="1:31">
      <c r="A169" s="1">
        <v>2165</v>
      </c>
      <c r="B169">
        <v>100</v>
      </c>
      <c r="D169" s="3">
        <v>6.68614</v>
      </c>
      <c r="E169" s="3">
        <f t="shared" si="9"/>
        <v>6686.14</v>
      </c>
      <c r="F169" s="4">
        <v>8.2021300000000004</v>
      </c>
      <c r="G169" s="4">
        <v>-3.7978200000000002</v>
      </c>
      <c r="H169" s="4">
        <v>45.482900000000001</v>
      </c>
      <c r="I169" s="3">
        <v>37.849969999999999</v>
      </c>
      <c r="J169" s="4">
        <v>1.5155000000000001</v>
      </c>
      <c r="K169" s="4">
        <v>0.65985000000000005</v>
      </c>
      <c r="L169" s="4">
        <v>0</v>
      </c>
      <c r="M169" s="4">
        <v>90.933359999999993</v>
      </c>
      <c r="N169" s="4">
        <v>0</v>
      </c>
      <c r="O169" s="4">
        <v>0.49812000000000001</v>
      </c>
      <c r="P169" s="3">
        <v>3.94123</v>
      </c>
      <c r="Q169" s="3">
        <v>3.94123</v>
      </c>
      <c r="R169" s="4">
        <v>1629.9308799999999</v>
      </c>
      <c r="S169" s="4">
        <v>1540.8889999999999</v>
      </c>
      <c r="T169" s="4">
        <f t="shared" si="10"/>
        <v>1540889</v>
      </c>
      <c r="U169" s="4">
        <f>U170 + W169*(A169-A170) + (Y169-Y170)</f>
        <v>1782751.15</v>
      </c>
      <c r="V169" s="3">
        <v>0.84499999999999997</v>
      </c>
      <c r="W169" s="3">
        <f t="shared" si="11"/>
        <v>845</v>
      </c>
      <c r="X169" s="3">
        <v>0</v>
      </c>
      <c r="Y169" s="3">
        <f t="shared" si="8"/>
        <v>171401</v>
      </c>
      <c r="Z169" s="4" t="s">
        <v>31</v>
      </c>
      <c r="AA169" s="4" t="s">
        <v>31</v>
      </c>
      <c r="AB169" s="4" t="s">
        <v>31</v>
      </c>
      <c r="AC169" s="36">
        <f>E169*U169</f>
        <v>11919723774.061001</v>
      </c>
      <c r="AD169" s="30">
        <f>E169*S169*1000</f>
        <v>10302599578.460001</v>
      </c>
      <c r="AE169">
        <f>I169/(E169*W169)</f>
        <v>6.6993607530391888E-6</v>
      </c>
    </row>
    <row r="170" spans="1:31">
      <c r="A170" s="1">
        <v>2160</v>
      </c>
      <c r="B170">
        <v>100</v>
      </c>
      <c r="D170" s="3">
        <v>6.6904500000000002</v>
      </c>
      <c r="E170" s="3">
        <f t="shared" si="9"/>
        <v>6690.45</v>
      </c>
      <c r="F170" s="4">
        <v>8.1968499999999995</v>
      </c>
      <c r="G170" s="4">
        <v>-3.8168500000000001</v>
      </c>
      <c r="H170" s="4">
        <v>45.438659999999999</v>
      </c>
      <c r="I170" s="3">
        <v>37.773829999999997</v>
      </c>
      <c r="J170" s="4">
        <v>1.5141899999999999</v>
      </c>
      <c r="K170" s="4">
        <v>0.66042000000000001</v>
      </c>
      <c r="L170" s="4">
        <v>0</v>
      </c>
      <c r="M170" s="4">
        <v>91.121020000000001</v>
      </c>
      <c r="N170" s="4">
        <v>0</v>
      </c>
      <c r="O170" s="4">
        <v>0.49812000000000001</v>
      </c>
      <c r="P170" s="3">
        <v>3.9642599999999999</v>
      </c>
      <c r="Q170" s="3">
        <v>3.9642599999999999</v>
      </c>
      <c r="R170" s="4">
        <v>1631.89275</v>
      </c>
      <c r="S170" s="4">
        <v>1536.6659999999999</v>
      </c>
      <c r="T170" s="4">
        <f t="shared" si="10"/>
        <v>1536666</v>
      </c>
      <c r="U170" s="4">
        <f>U171 + W170*(A170-A171) + (Y170-Y171)</f>
        <v>1778526.15</v>
      </c>
      <c r="V170" s="3">
        <v>0.84499999999999997</v>
      </c>
      <c r="W170" s="3">
        <f t="shared" si="11"/>
        <v>845</v>
      </c>
      <c r="X170" s="3">
        <v>0</v>
      </c>
      <c r="Y170" s="3">
        <f t="shared" si="8"/>
        <v>171401</v>
      </c>
      <c r="Z170" s="4" t="s">
        <v>31</v>
      </c>
      <c r="AA170" s="4" t="s">
        <v>31</v>
      </c>
      <c r="AB170" s="4" t="s">
        <v>31</v>
      </c>
      <c r="AC170" s="36">
        <f>E170*U170</f>
        <v>11899140280.2675</v>
      </c>
      <c r="AD170" s="30">
        <f>E170*S170*1000</f>
        <v>10280987039.699999</v>
      </c>
      <c r="AE170">
        <f>I170/(E170*W170)</f>
        <v>6.6815770832230565E-6</v>
      </c>
    </row>
    <row r="171" spans="1:31">
      <c r="A171" s="1">
        <v>2155</v>
      </c>
      <c r="B171">
        <v>100</v>
      </c>
      <c r="D171" s="3">
        <v>6.69475</v>
      </c>
      <c r="E171" s="3">
        <f t="shared" si="9"/>
        <v>6694.75</v>
      </c>
      <c r="F171" s="4">
        <v>8.1915800000000001</v>
      </c>
      <c r="G171" s="4">
        <v>-3.8358300000000001</v>
      </c>
      <c r="H171" s="4">
        <v>45.394410000000001</v>
      </c>
      <c r="I171" s="3">
        <v>37.697699999999998</v>
      </c>
      <c r="J171" s="4">
        <v>1.51288</v>
      </c>
      <c r="K171" s="4">
        <v>0.66098999999999997</v>
      </c>
      <c r="L171" s="4">
        <v>0</v>
      </c>
      <c r="M171" s="4">
        <v>91.308689999999999</v>
      </c>
      <c r="N171" s="4">
        <v>0</v>
      </c>
      <c r="O171" s="4">
        <v>0.49812000000000001</v>
      </c>
      <c r="P171" s="3">
        <v>3.98752</v>
      </c>
      <c r="Q171" s="3">
        <v>3.98752</v>
      </c>
      <c r="R171" s="4">
        <v>1633.8532</v>
      </c>
      <c r="S171" s="4">
        <v>1532.444</v>
      </c>
      <c r="T171" s="4">
        <f t="shared" si="10"/>
        <v>1532444</v>
      </c>
      <c r="U171" s="4">
        <f>U172 + W171*(A171-A172) + (Y171-Y172)</f>
        <v>1774301.15</v>
      </c>
      <c r="V171" s="3">
        <v>0.84399999999999997</v>
      </c>
      <c r="W171" s="3">
        <f t="shared" si="11"/>
        <v>844</v>
      </c>
      <c r="X171" s="3">
        <v>0</v>
      </c>
      <c r="Y171" s="3">
        <f t="shared" si="8"/>
        <v>171401</v>
      </c>
      <c r="Z171" s="4" t="s">
        <v>31</v>
      </c>
      <c r="AA171" s="4" t="s">
        <v>31</v>
      </c>
      <c r="AB171" s="4" t="s">
        <v>31</v>
      </c>
      <c r="AC171" s="36">
        <f>E171*U171</f>
        <v>11878502623.9625</v>
      </c>
      <c r="AD171" s="30">
        <f>E171*S171*1000</f>
        <v>10259329469</v>
      </c>
      <c r="AE171">
        <f>I171/(E171*W171)</f>
        <v>6.6717235635407171E-6</v>
      </c>
    </row>
    <row r="172" spans="1:31">
      <c r="A172" s="1">
        <v>2150</v>
      </c>
      <c r="B172">
        <v>100</v>
      </c>
      <c r="D172" s="3">
        <v>6.6990499999999997</v>
      </c>
      <c r="E172" s="3">
        <f t="shared" si="9"/>
        <v>6699.0499999999993</v>
      </c>
      <c r="F172" s="4">
        <v>8.1863200000000003</v>
      </c>
      <c r="G172" s="4">
        <v>-3.8547600000000002</v>
      </c>
      <c r="H172" s="4">
        <v>45.350169999999999</v>
      </c>
      <c r="I172" s="3">
        <v>37.621569999999998</v>
      </c>
      <c r="J172" s="4">
        <v>1.5115700000000001</v>
      </c>
      <c r="K172" s="4">
        <v>0.66156999999999999</v>
      </c>
      <c r="L172" s="4">
        <v>0</v>
      </c>
      <c r="M172" s="4">
        <v>91.496359999999996</v>
      </c>
      <c r="N172" s="4">
        <v>0</v>
      </c>
      <c r="O172" s="4">
        <v>0.49812000000000001</v>
      </c>
      <c r="P172" s="3">
        <v>4.0110299999999999</v>
      </c>
      <c r="Q172" s="3">
        <v>4.0110299999999999</v>
      </c>
      <c r="R172" s="4">
        <v>1635.8121900000001</v>
      </c>
      <c r="S172" s="4">
        <v>1528.222</v>
      </c>
      <c r="T172" s="4">
        <f t="shared" si="10"/>
        <v>1528222</v>
      </c>
      <c r="U172" s="4">
        <f>U173 + W172*(A172-A173) + (Y172-Y173)</f>
        <v>1770081.15</v>
      </c>
      <c r="V172" s="3">
        <v>0.84399999999999997</v>
      </c>
      <c r="W172" s="3">
        <f t="shared" si="11"/>
        <v>844</v>
      </c>
      <c r="X172" s="3">
        <v>0</v>
      </c>
      <c r="Y172" s="3">
        <f t="shared" si="8"/>
        <v>171401</v>
      </c>
      <c r="Z172" s="4" t="s">
        <v>31</v>
      </c>
      <c r="AA172" s="4" t="s">
        <v>31</v>
      </c>
      <c r="AB172" s="4" t="s">
        <v>31</v>
      </c>
      <c r="AC172" s="36">
        <f>E172*U172</f>
        <v>11857862127.907497</v>
      </c>
      <c r="AD172" s="30">
        <f>E172*S172*1000</f>
        <v>10237635589.1</v>
      </c>
      <c r="AE172">
        <f>I172/(E172*W172)</f>
        <v>6.6539762959245376E-6</v>
      </c>
    </row>
    <row r="173" spans="1:31">
      <c r="A173" s="1">
        <v>2145</v>
      </c>
      <c r="B173">
        <v>100</v>
      </c>
      <c r="D173" s="3">
        <v>6.7033500000000004</v>
      </c>
      <c r="E173" s="3">
        <f t="shared" si="9"/>
        <v>6703.35</v>
      </c>
      <c r="F173" s="4">
        <v>8.1810700000000001</v>
      </c>
      <c r="G173" s="4">
        <v>-3.8736600000000001</v>
      </c>
      <c r="H173" s="4">
        <v>45.305929999999996</v>
      </c>
      <c r="I173" s="3">
        <v>37.545430000000003</v>
      </c>
      <c r="J173" s="4">
        <v>1.5102500000000001</v>
      </c>
      <c r="K173" s="4">
        <v>0.66213999999999995</v>
      </c>
      <c r="L173" s="4">
        <v>0</v>
      </c>
      <c r="M173" s="4">
        <v>91.684030000000007</v>
      </c>
      <c r="N173" s="4">
        <v>0</v>
      </c>
      <c r="O173" s="4">
        <v>0.49812000000000001</v>
      </c>
      <c r="P173" s="3">
        <v>4.0347900000000001</v>
      </c>
      <c r="Q173" s="3">
        <v>4.0347900000000001</v>
      </c>
      <c r="R173" s="4">
        <v>1637.76973</v>
      </c>
      <c r="S173" s="4">
        <v>1524.001</v>
      </c>
      <c r="T173" s="4">
        <f t="shared" si="10"/>
        <v>1524001</v>
      </c>
      <c r="U173" s="4">
        <f>U174 + W173*(A173-A174) + (Y173-Y174)</f>
        <v>1765861.15</v>
      </c>
      <c r="V173" s="3">
        <v>0.84399999999999997</v>
      </c>
      <c r="W173" s="3">
        <f t="shared" si="11"/>
        <v>844</v>
      </c>
      <c r="X173" s="3">
        <v>0</v>
      </c>
      <c r="Y173" s="3">
        <f t="shared" si="8"/>
        <v>171401</v>
      </c>
      <c r="Z173" s="4" t="s">
        <v>31</v>
      </c>
      <c r="AA173" s="4" t="s">
        <v>31</v>
      </c>
      <c r="AB173" s="4" t="s">
        <v>31</v>
      </c>
      <c r="AC173" s="36">
        <f>E173*U173</f>
        <v>11837185339.852501</v>
      </c>
      <c r="AD173" s="30">
        <f>E173*S173*1000</f>
        <v>10215912103.35</v>
      </c>
      <c r="AE173">
        <f>I173/(E173*W173)</f>
        <v>6.6362500294734857E-6</v>
      </c>
    </row>
    <row r="174" spans="1:31">
      <c r="A174" s="1">
        <v>2140</v>
      </c>
      <c r="B174">
        <v>100</v>
      </c>
      <c r="D174" s="3">
        <v>6.7076399999999996</v>
      </c>
      <c r="E174" s="3">
        <f t="shared" si="9"/>
        <v>6707.6399999999994</v>
      </c>
      <c r="F174" s="4">
        <v>8.1758400000000009</v>
      </c>
      <c r="G174" s="4">
        <v>-3.8925000000000001</v>
      </c>
      <c r="H174" s="4">
        <v>45.261679999999998</v>
      </c>
      <c r="I174" s="3">
        <v>37.469299999999997</v>
      </c>
      <c r="J174" s="4">
        <v>1.5089399999999999</v>
      </c>
      <c r="K174" s="4">
        <v>0.66271999999999998</v>
      </c>
      <c r="L174" s="4">
        <v>0</v>
      </c>
      <c r="M174" s="4">
        <v>91.871700000000004</v>
      </c>
      <c r="N174" s="4">
        <v>0</v>
      </c>
      <c r="O174" s="4">
        <v>0.49812000000000001</v>
      </c>
      <c r="P174" s="3">
        <v>4.0588100000000003</v>
      </c>
      <c r="Q174" s="3">
        <v>4.0588100000000003</v>
      </c>
      <c r="R174" s="4">
        <v>1639.72579</v>
      </c>
      <c r="S174" s="4">
        <v>1519.7809999999999</v>
      </c>
      <c r="T174" s="4">
        <f t="shared" si="10"/>
        <v>1519781</v>
      </c>
      <c r="U174" s="4">
        <f>U175 + W174*(A174-A175) + (Y174-Y175)</f>
        <v>1761641.15</v>
      </c>
      <c r="V174" s="3">
        <v>0.84399999999999997</v>
      </c>
      <c r="W174" s="3">
        <f t="shared" si="11"/>
        <v>844</v>
      </c>
      <c r="X174" s="3">
        <v>0</v>
      </c>
      <c r="Y174" s="3">
        <f t="shared" si="8"/>
        <v>171401</v>
      </c>
      <c r="Z174" s="4" t="s">
        <v>31</v>
      </c>
      <c r="AA174" s="4" t="s">
        <v>31</v>
      </c>
      <c r="AB174" s="4" t="s">
        <v>31</v>
      </c>
      <c r="AC174" s="36">
        <f>E174*U174</f>
        <v>11816454643.385998</v>
      </c>
      <c r="AD174" s="30">
        <f>E174*S174*1000</f>
        <v>10194143826.839998</v>
      </c>
      <c r="AE174">
        <f>I174/(E174*W174)</f>
        <v>6.618558123761881E-6</v>
      </c>
    </row>
    <row r="175" spans="1:31">
      <c r="A175" s="1">
        <v>2135</v>
      </c>
      <c r="B175">
        <v>100</v>
      </c>
      <c r="D175" s="3">
        <v>6.7119299999999997</v>
      </c>
      <c r="E175" s="3">
        <f t="shared" si="9"/>
        <v>6711.9299999999994</v>
      </c>
      <c r="F175" s="4">
        <v>8.1706199999999995</v>
      </c>
      <c r="G175" s="4">
        <v>-3.9113099999999998</v>
      </c>
      <c r="H175" s="4">
        <v>45.217440000000003</v>
      </c>
      <c r="I175" s="3">
        <v>37.393169999999998</v>
      </c>
      <c r="J175" s="4">
        <v>1.50762</v>
      </c>
      <c r="K175" s="4">
        <v>0.6633</v>
      </c>
      <c r="L175" s="4">
        <v>0</v>
      </c>
      <c r="M175" s="4">
        <v>92.059370000000001</v>
      </c>
      <c r="N175" s="4">
        <v>0</v>
      </c>
      <c r="O175" s="4">
        <v>0.49812000000000001</v>
      </c>
      <c r="P175" s="3">
        <v>4.0830799999999998</v>
      </c>
      <c r="Q175" s="3">
        <v>4.0830799999999998</v>
      </c>
      <c r="R175" s="4">
        <v>1641.68037</v>
      </c>
      <c r="S175" s="4">
        <v>1515.5609999999999</v>
      </c>
      <c r="T175" s="4">
        <f t="shared" si="10"/>
        <v>1515561</v>
      </c>
      <c r="U175" s="4">
        <f>U176 + W175*(A175-A176) + (Y175-Y176)</f>
        <v>1757421.15</v>
      </c>
      <c r="V175" s="3">
        <v>0.84399999999999997</v>
      </c>
      <c r="W175" s="3">
        <f t="shared" si="11"/>
        <v>844</v>
      </c>
      <c r="X175" s="3">
        <v>0</v>
      </c>
      <c r="Y175" s="3">
        <f t="shared" si="8"/>
        <v>171401</v>
      </c>
      <c r="Z175" s="4" t="s">
        <v>31</v>
      </c>
      <c r="AA175" s="4" t="s">
        <v>31</v>
      </c>
      <c r="AB175" s="4" t="s">
        <v>31</v>
      </c>
      <c r="AC175" s="36">
        <f>E175*U175</f>
        <v>11795687739.319498</v>
      </c>
      <c r="AD175" s="30">
        <f>E175*S175*1000</f>
        <v>10172339342.73</v>
      </c>
      <c r="AE175">
        <f>I175/(E175*W175)</f>
        <v>6.6008888339820579E-6</v>
      </c>
    </row>
    <row r="176" spans="1:31">
      <c r="A176" s="1">
        <v>2130</v>
      </c>
      <c r="B176">
        <v>100</v>
      </c>
      <c r="D176" s="3">
        <v>6.7162100000000002</v>
      </c>
      <c r="E176" s="3">
        <f t="shared" si="9"/>
        <v>6716.21</v>
      </c>
      <c r="F176" s="4">
        <v>8.1654099999999996</v>
      </c>
      <c r="G176" s="4">
        <v>-3.9300700000000002</v>
      </c>
      <c r="H176" s="4">
        <v>45.173200000000001</v>
      </c>
      <c r="I176" s="3">
        <v>37.317030000000003</v>
      </c>
      <c r="J176" s="4">
        <v>1.5063</v>
      </c>
      <c r="K176" s="4">
        <v>0.66388000000000003</v>
      </c>
      <c r="L176" s="4">
        <v>0</v>
      </c>
      <c r="M176" s="4">
        <v>92.247039999999998</v>
      </c>
      <c r="N176" s="4">
        <v>0</v>
      </c>
      <c r="O176" s="4">
        <v>0.49812000000000001</v>
      </c>
      <c r="P176" s="3">
        <v>4.1076100000000002</v>
      </c>
      <c r="Q176" s="3">
        <v>4.1076100000000002</v>
      </c>
      <c r="R176" s="4">
        <v>1643.6334300000001</v>
      </c>
      <c r="S176" s="4">
        <v>1511.3420000000001</v>
      </c>
      <c r="T176" s="4">
        <f t="shared" si="10"/>
        <v>1511342</v>
      </c>
      <c r="U176" s="4">
        <f>U177 + W176*(A176-A177) + (Y176-Y177)</f>
        <v>1753201.15</v>
      </c>
      <c r="V176" s="3">
        <v>0.84399999999999997</v>
      </c>
      <c r="W176" s="3">
        <f t="shared" si="11"/>
        <v>844</v>
      </c>
      <c r="X176" s="3">
        <v>0</v>
      </c>
      <c r="Y176" s="3">
        <f t="shared" si="8"/>
        <v>171401</v>
      </c>
      <c r="Z176" s="4" t="s">
        <v>31</v>
      </c>
      <c r="AA176" s="4" t="s">
        <v>31</v>
      </c>
      <c r="AB176" s="4" t="s">
        <v>31</v>
      </c>
      <c r="AC176" s="36">
        <f>E176*U176</f>
        <v>11774867095.641499</v>
      </c>
      <c r="AD176" s="30">
        <f>E176*S176*1000</f>
        <v>10150490253.82</v>
      </c>
      <c r="AE176">
        <f>I176/(E176*W176)</f>
        <v>6.5832501546745884E-6</v>
      </c>
    </row>
    <row r="177" spans="1:31">
      <c r="A177" s="1">
        <v>2125</v>
      </c>
      <c r="B177">
        <v>100</v>
      </c>
      <c r="D177" s="3">
        <v>6.7204899999999999</v>
      </c>
      <c r="E177" s="3">
        <f t="shared" si="9"/>
        <v>6720.49</v>
      </c>
      <c r="F177" s="4">
        <v>8.1602099999999993</v>
      </c>
      <c r="G177" s="4">
        <v>-3.9487800000000002</v>
      </c>
      <c r="H177" s="4">
        <v>45.128959999999999</v>
      </c>
      <c r="I177" s="3">
        <v>37.240900000000003</v>
      </c>
      <c r="J177" s="4">
        <v>1.50498</v>
      </c>
      <c r="K177" s="4">
        <v>0.66446000000000005</v>
      </c>
      <c r="L177" s="4">
        <v>0</v>
      </c>
      <c r="M177" s="4">
        <v>92.434700000000007</v>
      </c>
      <c r="N177" s="4">
        <v>0</v>
      </c>
      <c r="O177" s="4">
        <v>0.49812000000000001</v>
      </c>
      <c r="P177" s="3">
        <v>4.1323999999999996</v>
      </c>
      <c r="Q177" s="3">
        <v>4.1323999999999996</v>
      </c>
      <c r="R177" s="4">
        <v>1645.5849800000001</v>
      </c>
      <c r="S177" s="4">
        <v>1507.124</v>
      </c>
      <c r="T177" s="4">
        <f t="shared" si="10"/>
        <v>1507124</v>
      </c>
      <c r="U177" s="4">
        <f>U178 + W177*(A177-A178) + (Y177-Y178)</f>
        <v>1748981.15</v>
      </c>
      <c r="V177" s="3">
        <v>0.84399999999999997</v>
      </c>
      <c r="W177" s="3">
        <f t="shared" si="11"/>
        <v>844</v>
      </c>
      <c r="X177" s="3">
        <v>0</v>
      </c>
      <c r="Y177" s="3">
        <f t="shared" si="8"/>
        <v>171401</v>
      </c>
      <c r="Z177" s="4" t="s">
        <v>31</v>
      </c>
      <c r="AA177" s="4" t="s">
        <v>31</v>
      </c>
      <c r="AB177" s="4" t="s">
        <v>31</v>
      </c>
      <c r="AC177" s="36">
        <f>E177*U177</f>
        <v>11754010328.763498</v>
      </c>
      <c r="AD177" s="30">
        <f>E177*S177*1000</f>
        <v>10128611770.76</v>
      </c>
      <c r="AE177">
        <f>I177/(E177*W177)</f>
        <v>6.565635705064076E-6</v>
      </c>
    </row>
    <row r="178" spans="1:31">
      <c r="A178" s="1">
        <v>2120</v>
      </c>
      <c r="B178">
        <v>100</v>
      </c>
      <c r="D178" s="3">
        <v>6.7247599999999998</v>
      </c>
      <c r="E178" s="3">
        <f t="shared" si="9"/>
        <v>6724.76</v>
      </c>
      <c r="F178" s="4">
        <v>8.15503</v>
      </c>
      <c r="G178" s="4">
        <v>-3.9674499999999999</v>
      </c>
      <c r="H178" s="4">
        <v>45.084710000000001</v>
      </c>
      <c r="I178" s="3">
        <v>37.164769999999997</v>
      </c>
      <c r="J178" s="4">
        <v>1.50366</v>
      </c>
      <c r="K178" s="4">
        <v>0.66503999999999996</v>
      </c>
      <c r="L178" s="4">
        <v>0</v>
      </c>
      <c r="M178" s="4">
        <v>92.622370000000004</v>
      </c>
      <c r="N178" s="4">
        <v>0</v>
      </c>
      <c r="O178" s="4">
        <v>0.49812000000000001</v>
      </c>
      <c r="P178" s="3">
        <v>4.1574600000000004</v>
      </c>
      <c r="Q178" s="3">
        <v>4.1574600000000004</v>
      </c>
      <c r="R178" s="4">
        <v>1647.5349799999999</v>
      </c>
      <c r="S178" s="4">
        <v>1502.9069999999999</v>
      </c>
      <c r="T178" s="4">
        <f t="shared" si="10"/>
        <v>1502907</v>
      </c>
      <c r="U178" s="4">
        <f>U179 + W178*(A178-A179) + (Y178-Y179)</f>
        <v>1744761.15</v>
      </c>
      <c r="V178" s="3">
        <v>0.84299999999999997</v>
      </c>
      <c r="W178" s="3">
        <f t="shared" si="11"/>
        <v>843</v>
      </c>
      <c r="X178" s="3">
        <v>0</v>
      </c>
      <c r="Y178" s="3">
        <f t="shared" si="8"/>
        <v>171401</v>
      </c>
      <c r="Z178" s="4" t="s">
        <v>31</v>
      </c>
      <c r="AA178" s="4" t="s">
        <v>31</v>
      </c>
      <c r="AB178" s="4" t="s">
        <v>31</v>
      </c>
      <c r="AC178" s="36">
        <f>E178*U178</f>
        <v>11733099991.073999</v>
      </c>
      <c r="AD178" s="30">
        <f>E178*S178*1000</f>
        <v>10106688877.32</v>
      </c>
      <c r="AE178">
        <f>I178/(E178*W178)</f>
        <v>6.5558209746038134E-6</v>
      </c>
    </row>
    <row r="179" spans="1:31">
      <c r="A179" s="1">
        <v>2115</v>
      </c>
      <c r="B179">
        <v>100</v>
      </c>
      <c r="D179" s="3">
        <v>6.7290299999999998</v>
      </c>
      <c r="E179" s="3">
        <f t="shared" si="9"/>
        <v>6729.03</v>
      </c>
      <c r="F179" s="4">
        <v>8.1498500000000007</v>
      </c>
      <c r="G179" s="4">
        <v>-3.9860799999999998</v>
      </c>
      <c r="H179" s="4">
        <v>45.040469999999999</v>
      </c>
      <c r="I179" s="3">
        <v>37.088630000000002</v>
      </c>
      <c r="J179" s="4">
        <v>1.50234</v>
      </c>
      <c r="K179" s="4">
        <v>0.66563000000000005</v>
      </c>
      <c r="L179" s="4">
        <v>0</v>
      </c>
      <c r="M179" s="4">
        <v>92.810040000000001</v>
      </c>
      <c r="N179" s="4">
        <v>0</v>
      </c>
      <c r="O179" s="4">
        <v>0.49812000000000001</v>
      </c>
      <c r="P179" s="3">
        <v>4.1827899999999998</v>
      </c>
      <c r="Q179" s="3">
        <v>4.1827899999999998</v>
      </c>
      <c r="R179" s="4">
        <v>1649.48344</v>
      </c>
      <c r="S179" s="4">
        <v>1498.69</v>
      </c>
      <c r="T179" s="4">
        <f t="shared" si="10"/>
        <v>1498690</v>
      </c>
      <c r="U179" s="4">
        <f>U180 + W179*(A179-A180) + (Y179-Y180)</f>
        <v>1740546.15</v>
      </c>
      <c r="V179" s="3">
        <v>0.84299999999999997</v>
      </c>
      <c r="W179" s="3">
        <f t="shared" si="11"/>
        <v>843</v>
      </c>
      <c r="X179" s="3">
        <v>0</v>
      </c>
      <c r="Y179" s="3">
        <f t="shared" si="8"/>
        <v>171401</v>
      </c>
      <c r="Z179" s="4" t="s">
        <v>31</v>
      </c>
      <c r="AA179" s="4" t="s">
        <v>31</v>
      </c>
      <c r="AB179" s="4" t="s">
        <v>31</v>
      </c>
      <c r="AC179" s="36">
        <f>E179*U179</f>
        <v>11712187259.734499</v>
      </c>
      <c r="AD179" s="30">
        <f>E179*S179*1000</f>
        <v>10084729970.699999</v>
      </c>
      <c r="AE179">
        <f>I179/(E179*W179)</f>
        <v>6.53823840471498E-6</v>
      </c>
    </row>
    <row r="180" spans="1:31">
      <c r="A180" s="1">
        <v>2110</v>
      </c>
      <c r="B180">
        <v>100</v>
      </c>
      <c r="D180" s="3">
        <v>6.7332900000000002</v>
      </c>
      <c r="E180" s="3">
        <f t="shared" si="9"/>
        <v>6733.29</v>
      </c>
      <c r="F180" s="4">
        <v>8.1446900000000007</v>
      </c>
      <c r="G180" s="4">
        <v>-4.0046600000000003</v>
      </c>
      <c r="H180" s="4">
        <v>44.996229999999997</v>
      </c>
      <c r="I180" s="3">
        <v>37.012500000000003</v>
      </c>
      <c r="J180" s="4">
        <v>1.50101</v>
      </c>
      <c r="K180" s="4">
        <v>0.66622000000000003</v>
      </c>
      <c r="L180" s="4">
        <v>0</v>
      </c>
      <c r="M180" s="4">
        <v>92.997709999999998</v>
      </c>
      <c r="N180" s="4">
        <v>0</v>
      </c>
      <c r="O180" s="4">
        <v>0.49812000000000001</v>
      </c>
      <c r="P180" s="3">
        <v>4.2084000000000001</v>
      </c>
      <c r="Q180" s="3">
        <v>4.2084000000000001</v>
      </c>
      <c r="R180" s="4">
        <v>1651.4303199999999</v>
      </c>
      <c r="S180" s="4">
        <v>1494.4739999999999</v>
      </c>
      <c r="T180" s="4">
        <f t="shared" si="10"/>
        <v>1494474</v>
      </c>
      <c r="U180" s="4">
        <f>U181 + W180*(A180-A181) + (Y180-Y181)</f>
        <v>1736331.15</v>
      </c>
      <c r="V180" s="3">
        <v>0.84299999999999997</v>
      </c>
      <c r="W180" s="3">
        <f t="shared" si="11"/>
        <v>843</v>
      </c>
      <c r="X180" s="3">
        <v>0</v>
      </c>
      <c r="Y180" s="3">
        <f t="shared" si="8"/>
        <v>171401</v>
      </c>
      <c r="Z180" s="4" t="s">
        <v>31</v>
      </c>
      <c r="AA180" s="4" t="s">
        <v>31</v>
      </c>
      <c r="AB180" s="4" t="s">
        <v>31</v>
      </c>
      <c r="AC180" s="36">
        <f>E180*U180</f>
        <v>11691221168.9835</v>
      </c>
      <c r="AD180" s="30">
        <f>E180*S180*1000</f>
        <v>10062726839.460001</v>
      </c>
      <c r="AE180">
        <f>I180/(E180*W180)</f>
        <v>6.520689581196999E-6</v>
      </c>
    </row>
    <row r="181" spans="1:31">
      <c r="A181" s="1">
        <v>2105</v>
      </c>
      <c r="B181">
        <v>100</v>
      </c>
      <c r="D181" s="3">
        <v>6.7375499999999997</v>
      </c>
      <c r="E181" s="3">
        <f t="shared" si="9"/>
        <v>6737.5499999999993</v>
      </c>
      <c r="F181" s="4">
        <v>8.1395400000000002</v>
      </c>
      <c r="G181" s="4">
        <v>-4.0232000000000001</v>
      </c>
      <c r="H181" s="4">
        <v>44.951990000000002</v>
      </c>
      <c r="I181" s="3">
        <v>36.936369999999997</v>
      </c>
      <c r="J181" s="4">
        <v>1.49969</v>
      </c>
      <c r="K181" s="4">
        <v>0.66679999999999995</v>
      </c>
      <c r="L181" s="4">
        <v>0</v>
      </c>
      <c r="M181" s="4">
        <v>93.185379999999995</v>
      </c>
      <c r="N181" s="4">
        <v>0</v>
      </c>
      <c r="O181" s="4">
        <v>0.49812000000000001</v>
      </c>
      <c r="P181" s="3">
        <v>4.2342899999999997</v>
      </c>
      <c r="Q181" s="3">
        <v>4.2342899999999997</v>
      </c>
      <c r="R181" s="4">
        <v>1653.37562</v>
      </c>
      <c r="S181" s="4">
        <v>1490.259</v>
      </c>
      <c r="T181" s="4">
        <f t="shared" si="10"/>
        <v>1490259</v>
      </c>
      <c r="U181" s="4">
        <f>U182 + W181*(A181-A182) + (Y181-Y182)</f>
        <v>1732116.15</v>
      </c>
      <c r="V181" s="3">
        <v>0.84299999999999997</v>
      </c>
      <c r="W181" s="3">
        <f t="shared" si="11"/>
        <v>843</v>
      </c>
      <c r="X181" s="3">
        <v>0</v>
      </c>
      <c r="Y181" s="3">
        <f t="shared" si="8"/>
        <v>171401</v>
      </c>
      <c r="Z181" s="4" t="s">
        <v>31</v>
      </c>
      <c r="AA181" s="4" t="s">
        <v>31</v>
      </c>
      <c r="AB181" s="4" t="s">
        <v>31</v>
      </c>
      <c r="AC181" s="36">
        <f>E181*U181</f>
        <v>11670219166.432499</v>
      </c>
      <c r="AD181" s="30">
        <f>E181*S181*1000</f>
        <v>10040694525.449999</v>
      </c>
      <c r="AE181">
        <f>I181/(E181*W181)</f>
        <v>6.5031629491249238E-6</v>
      </c>
    </row>
    <row r="182" spans="1:31">
      <c r="A182" s="1">
        <v>2100</v>
      </c>
      <c r="B182">
        <v>100</v>
      </c>
      <c r="D182" s="3">
        <v>6.7418100000000001</v>
      </c>
      <c r="E182" s="3">
        <f t="shared" si="9"/>
        <v>6741.81</v>
      </c>
      <c r="F182" s="4">
        <v>8.1344100000000008</v>
      </c>
      <c r="G182" s="4">
        <v>-4.0416999999999996</v>
      </c>
      <c r="H182" s="4">
        <v>44.907739999999997</v>
      </c>
      <c r="I182" s="3">
        <v>36.860239999999997</v>
      </c>
      <c r="J182" s="4">
        <v>1.4983599999999999</v>
      </c>
      <c r="K182" s="4">
        <v>0.66739999999999999</v>
      </c>
      <c r="L182" s="4">
        <v>0</v>
      </c>
      <c r="M182" s="4">
        <v>93.373050000000006</v>
      </c>
      <c r="N182" s="4">
        <v>0</v>
      </c>
      <c r="O182" s="4">
        <v>0.49812000000000001</v>
      </c>
      <c r="P182" s="3">
        <v>4.2604600000000001</v>
      </c>
      <c r="Q182" s="3">
        <v>4.2604600000000001</v>
      </c>
      <c r="R182" s="4">
        <v>1655.3193200000001</v>
      </c>
      <c r="S182" s="4">
        <v>1486.0440000000001</v>
      </c>
      <c r="T182" s="4">
        <f t="shared" si="10"/>
        <v>1486044</v>
      </c>
      <c r="U182" s="4">
        <f>U183 + W182*(A182-A183) + (Y182-Y183)</f>
        <v>1727901.15</v>
      </c>
      <c r="V182" s="3">
        <v>0.84299999999999997</v>
      </c>
      <c r="W182" s="3">
        <f t="shared" si="11"/>
        <v>843</v>
      </c>
      <c r="X182" s="3">
        <v>0</v>
      </c>
      <c r="Y182" s="3">
        <f t="shared" si="8"/>
        <v>171401</v>
      </c>
      <c r="Z182" s="4" t="s">
        <v>31</v>
      </c>
      <c r="AA182" s="4" t="s">
        <v>31</v>
      </c>
      <c r="AB182" s="4" t="s">
        <v>31</v>
      </c>
      <c r="AC182" s="36">
        <f>E182*U182</f>
        <v>11649181252.081501</v>
      </c>
      <c r="AD182" s="30">
        <f>E182*S182*1000</f>
        <v>10018626299.640001</v>
      </c>
      <c r="AE182">
        <f>I182/(E182*W182)</f>
        <v>6.4856584664319109E-6</v>
      </c>
    </row>
    <row r="183" spans="1:31">
      <c r="A183" s="1">
        <v>2095</v>
      </c>
      <c r="B183">
        <v>100</v>
      </c>
      <c r="D183" s="3">
        <v>6.7460500000000003</v>
      </c>
      <c r="E183" s="3">
        <f t="shared" si="9"/>
        <v>6746.05</v>
      </c>
      <c r="F183" s="4">
        <v>8.1292799999999996</v>
      </c>
      <c r="G183" s="4">
        <v>-4.0601500000000001</v>
      </c>
      <c r="H183" s="4">
        <v>44.863500000000002</v>
      </c>
      <c r="I183" s="3">
        <v>36.784100000000002</v>
      </c>
      <c r="J183" s="4">
        <v>1.4970300000000001</v>
      </c>
      <c r="K183" s="4">
        <v>0.66798999999999997</v>
      </c>
      <c r="L183" s="4">
        <v>0</v>
      </c>
      <c r="M183" s="4">
        <v>93.560720000000003</v>
      </c>
      <c r="N183" s="4">
        <v>0</v>
      </c>
      <c r="O183" s="4">
        <v>0.49812000000000001</v>
      </c>
      <c r="P183" s="3">
        <v>4.2869200000000003</v>
      </c>
      <c r="Q183" s="3">
        <v>4.2869200000000003</v>
      </c>
      <c r="R183" s="4">
        <v>1657.2614000000001</v>
      </c>
      <c r="S183" s="4">
        <v>1481.8309999999999</v>
      </c>
      <c r="T183" s="4">
        <f t="shared" si="10"/>
        <v>1481831</v>
      </c>
      <c r="U183" s="4">
        <f>U184 + W183*(A183-A184) + (Y183-Y184)</f>
        <v>1723686.15</v>
      </c>
      <c r="V183" s="3">
        <v>0.84299999999999997</v>
      </c>
      <c r="W183" s="3">
        <f t="shared" si="11"/>
        <v>843</v>
      </c>
      <c r="X183" s="3">
        <v>0</v>
      </c>
      <c r="Y183" s="3">
        <f t="shared" si="8"/>
        <v>171401</v>
      </c>
      <c r="Z183" s="4" t="s">
        <v>31</v>
      </c>
      <c r="AA183" s="4" t="s">
        <v>31</v>
      </c>
      <c r="AB183" s="4" t="s">
        <v>31</v>
      </c>
      <c r="AC183" s="36">
        <f>E183*U183</f>
        <v>11628072952.2075</v>
      </c>
      <c r="AD183" s="30">
        <f>E183*S183*1000</f>
        <v>9996506017.5499992</v>
      </c>
      <c r="AE183">
        <f>I183/(E183*W183)</f>
        <v>6.4681935089241578E-6</v>
      </c>
    </row>
    <row r="184" spans="1:31">
      <c r="A184" s="1">
        <v>2090</v>
      </c>
      <c r="B184">
        <v>100</v>
      </c>
      <c r="D184" s="3">
        <v>6.7503000000000002</v>
      </c>
      <c r="E184" s="3">
        <f t="shared" si="9"/>
        <v>6750.3</v>
      </c>
      <c r="F184" s="4">
        <v>8.1241699999999994</v>
      </c>
      <c r="G184" s="4">
        <v>-4.0785499999999999</v>
      </c>
      <c r="H184" s="4">
        <v>44.81926</v>
      </c>
      <c r="I184" s="3">
        <v>36.707970000000003</v>
      </c>
      <c r="J184" s="4">
        <v>1.4957100000000001</v>
      </c>
      <c r="K184" s="4">
        <v>0.66857999999999995</v>
      </c>
      <c r="L184" s="4">
        <v>0</v>
      </c>
      <c r="M184" s="4">
        <v>93.748390000000001</v>
      </c>
      <c r="N184" s="4">
        <v>0</v>
      </c>
      <c r="O184" s="4">
        <v>0.49812000000000001</v>
      </c>
      <c r="P184" s="3">
        <v>4.3136700000000001</v>
      </c>
      <c r="Q184" s="3">
        <v>4.3136700000000001</v>
      </c>
      <c r="R184" s="4">
        <v>1659.2018499999999</v>
      </c>
      <c r="S184" s="4">
        <v>1477.6179999999999</v>
      </c>
      <c r="T184" s="4">
        <f t="shared" si="10"/>
        <v>1477618</v>
      </c>
      <c r="U184" s="4">
        <f>U185 + W184*(A184-A185) + (Y184-Y185)</f>
        <v>1719471.15</v>
      </c>
      <c r="V184" s="3">
        <v>0.84199999999999997</v>
      </c>
      <c r="W184" s="3">
        <f t="shared" si="11"/>
        <v>842</v>
      </c>
      <c r="X184" s="3">
        <v>0</v>
      </c>
      <c r="Y184" s="3">
        <f t="shared" si="8"/>
        <v>171401</v>
      </c>
      <c r="Z184" s="4" t="s">
        <v>31</v>
      </c>
      <c r="AA184" s="4" t="s">
        <v>31</v>
      </c>
      <c r="AB184" s="4" t="s">
        <v>31</v>
      </c>
      <c r="AC184" s="36">
        <f>E184*U184</f>
        <v>11606946103.844999</v>
      </c>
      <c r="AD184" s="30">
        <f>E184*S184*1000</f>
        <v>9974364785.3999996</v>
      </c>
      <c r="AE184">
        <f>I184/(E184*W184)</f>
        <v>6.4584039073058879E-6</v>
      </c>
    </row>
    <row r="185" spans="1:31">
      <c r="A185" s="1">
        <v>2085</v>
      </c>
      <c r="B185">
        <v>100</v>
      </c>
      <c r="D185" s="3">
        <v>6.7545400000000004</v>
      </c>
      <c r="E185" s="3">
        <f t="shared" si="9"/>
        <v>6754.5400000000009</v>
      </c>
      <c r="F185" s="4">
        <v>8.1190700000000007</v>
      </c>
      <c r="G185" s="4">
        <v>-4.0969100000000003</v>
      </c>
      <c r="H185" s="4">
        <v>44.775019999999998</v>
      </c>
      <c r="I185" s="3">
        <v>36.631839999999997</v>
      </c>
      <c r="J185" s="4">
        <v>1.49437</v>
      </c>
      <c r="K185" s="4">
        <v>0.66918</v>
      </c>
      <c r="L185" s="4">
        <v>0</v>
      </c>
      <c r="M185" s="4">
        <v>93.936049999999994</v>
      </c>
      <c r="N185" s="4">
        <v>0</v>
      </c>
      <c r="O185" s="4">
        <v>0.49812000000000001</v>
      </c>
      <c r="P185" s="3">
        <v>4.3407200000000001</v>
      </c>
      <c r="Q185" s="3">
        <v>4.3407200000000001</v>
      </c>
      <c r="R185" s="4">
        <v>1661.1406400000001</v>
      </c>
      <c r="S185" s="4">
        <v>1473.4069999999999</v>
      </c>
      <c r="T185" s="4">
        <f t="shared" si="10"/>
        <v>1473407</v>
      </c>
      <c r="U185" s="4">
        <f>U186 + W185*(A185-A186) + (Y185-Y186)</f>
        <v>1715261.15</v>
      </c>
      <c r="V185" s="3">
        <v>0.84199999999999997</v>
      </c>
      <c r="W185" s="3">
        <f t="shared" si="11"/>
        <v>842</v>
      </c>
      <c r="X185" s="3">
        <v>0</v>
      </c>
      <c r="Y185" s="3">
        <f t="shared" si="8"/>
        <v>171401</v>
      </c>
      <c r="Z185" s="4" t="s">
        <v>31</v>
      </c>
      <c r="AA185" s="4" t="s">
        <v>31</v>
      </c>
      <c r="AB185" s="4" t="s">
        <v>31</v>
      </c>
      <c r="AC185" s="36">
        <f>E185*U185</f>
        <v>11585800048.121</v>
      </c>
      <c r="AD185" s="30">
        <f>E185*S185*1000</f>
        <v>9952186517.7800007</v>
      </c>
      <c r="AE185">
        <f>I185/(E185*W185)</f>
        <v>6.4409638877743421E-6</v>
      </c>
    </row>
    <row r="186" spans="1:31">
      <c r="A186" s="1">
        <v>2080</v>
      </c>
      <c r="B186">
        <v>100</v>
      </c>
      <c r="D186" s="3">
        <v>6.7587700000000002</v>
      </c>
      <c r="E186" s="3">
        <f t="shared" si="9"/>
        <v>6758.77</v>
      </c>
      <c r="F186" s="4">
        <v>8.1139899999999994</v>
      </c>
      <c r="G186" s="4">
        <v>-4.1152300000000004</v>
      </c>
      <c r="H186" s="4">
        <v>44.730780000000003</v>
      </c>
      <c r="I186" s="3">
        <v>36.555700000000002</v>
      </c>
      <c r="J186" s="4">
        <v>1.4930399999999999</v>
      </c>
      <c r="K186" s="4">
        <v>0.66976999999999998</v>
      </c>
      <c r="L186" s="4">
        <v>0</v>
      </c>
      <c r="M186" s="4">
        <v>94.123720000000006</v>
      </c>
      <c r="N186" s="4">
        <v>0</v>
      </c>
      <c r="O186" s="4">
        <v>0.49812000000000001</v>
      </c>
      <c r="P186" s="3">
        <v>4.3680700000000003</v>
      </c>
      <c r="Q186" s="3">
        <v>4.3680700000000003</v>
      </c>
      <c r="R186" s="4">
        <v>1663.0777700000001</v>
      </c>
      <c r="S186" s="4">
        <v>1469.1959999999999</v>
      </c>
      <c r="T186" s="4">
        <f t="shared" si="10"/>
        <v>1469196</v>
      </c>
      <c r="U186" s="4">
        <f>U187 + W186*(A186-A187) + (Y186-Y187)</f>
        <v>1711051.15</v>
      </c>
      <c r="V186" s="3">
        <v>0.84199999999999997</v>
      </c>
      <c r="W186" s="3">
        <f t="shared" si="11"/>
        <v>842</v>
      </c>
      <c r="X186" s="3">
        <v>0</v>
      </c>
      <c r="Y186" s="3">
        <f t="shared" si="8"/>
        <v>171401</v>
      </c>
      <c r="Z186" s="4" t="s">
        <v>31</v>
      </c>
      <c r="AA186" s="4" t="s">
        <v>31</v>
      </c>
      <c r="AB186" s="4" t="s">
        <v>31</v>
      </c>
      <c r="AC186" s="36">
        <f>E186*U186</f>
        <v>11564601181.085501</v>
      </c>
      <c r="AD186" s="30">
        <f>E186*S186*1000</f>
        <v>9929957848.9200001</v>
      </c>
      <c r="AE186">
        <f>I186/(E186*W186)</f>
        <v>6.4235534964325065E-6</v>
      </c>
    </row>
    <row r="187" spans="1:31">
      <c r="A187" s="1">
        <v>2075</v>
      </c>
      <c r="B187">
        <v>100</v>
      </c>
      <c r="D187" s="3">
        <v>6.7629999999999999</v>
      </c>
      <c r="E187" s="3">
        <f t="shared" si="9"/>
        <v>6763</v>
      </c>
      <c r="F187" s="4">
        <v>8.1089099999999998</v>
      </c>
      <c r="G187" s="4">
        <v>-4.1334999999999997</v>
      </c>
      <c r="H187" s="4">
        <v>44.686529999999998</v>
      </c>
      <c r="I187" s="3">
        <v>36.479570000000002</v>
      </c>
      <c r="J187" s="4">
        <v>1.4917100000000001</v>
      </c>
      <c r="K187" s="4">
        <v>0.67037000000000002</v>
      </c>
      <c r="L187" s="4">
        <v>0</v>
      </c>
      <c r="M187" s="4">
        <v>94.311390000000003</v>
      </c>
      <c r="N187" s="4">
        <v>0</v>
      </c>
      <c r="O187" s="4">
        <v>0.49812000000000001</v>
      </c>
      <c r="P187" s="3">
        <v>4.3957199999999998</v>
      </c>
      <c r="Q187" s="3">
        <v>4.3957199999999998</v>
      </c>
      <c r="R187" s="4">
        <v>1665.0132000000001</v>
      </c>
      <c r="S187" s="4">
        <v>1464.9860000000001</v>
      </c>
      <c r="T187" s="4">
        <f t="shared" si="10"/>
        <v>1464986</v>
      </c>
      <c r="U187" s="4">
        <f>U188 + W187*(A187-A188) + (Y187-Y188)</f>
        <v>1706841.15</v>
      </c>
      <c r="V187" s="3">
        <v>0.84199999999999997</v>
      </c>
      <c r="W187" s="3">
        <f t="shared" si="11"/>
        <v>842</v>
      </c>
      <c r="X187" s="3">
        <v>0</v>
      </c>
      <c r="Y187" s="3">
        <f t="shared" si="8"/>
        <v>171401</v>
      </c>
      <c r="Z187" s="4" t="s">
        <v>31</v>
      </c>
      <c r="AA187" s="4" t="s">
        <v>31</v>
      </c>
      <c r="AB187" s="4" t="s">
        <v>31</v>
      </c>
      <c r="AC187" s="36">
        <f>E187*U187</f>
        <v>11543366697.449999</v>
      </c>
      <c r="AD187" s="30">
        <f>E187*S187*1000</f>
        <v>9907700318</v>
      </c>
      <c r="AE187">
        <f>I187/(E187*W187)</f>
        <v>6.4061666402666746E-6</v>
      </c>
    </row>
    <row r="188" spans="1:31">
      <c r="A188" s="1">
        <v>2070</v>
      </c>
      <c r="B188">
        <v>100</v>
      </c>
      <c r="D188" s="3">
        <v>6.7672299999999996</v>
      </c>
      <c r="E188" s="3">
        <f t="shared" si="9"/>
        <v>6767.23</v>
      </c>
      <c r="F188" s="4">
        <v>8.1038499999999996</v>
      </c>
      <c r="G188" s="4">
        <v>-4.1517299999999997</v>
      </c>
      <c r="H188" s="4">
        <v>44.642290000000003</v>
      </c>
      <c r="I188" s="3">
        <v>36.403440000000003</v>
      </c>
      <c r="J188" s="4">
        <v>1.49037</v>
      </c>
      <c r="K188" s="4">
        <v>0.67096999999999996</v>
      </c>
      <c r="L188" s="4">
        <v>0</v>
      </c>
      <c r="M188" s="4">
        <v>94.49906</v>
      </c>
      <c r="N188" s="4">
        <v>0</v>
      </c>
      <c r="O188" s="4">
        <v>0.49812000000000001</v>
      </c>
      <c r="P188" s="3">
        <v>4.4236899999999997</v>
      </c>
      <c r="Q188" s="3">
        <v>4.4236899999999997</v>
      </c>
      <c r="R188" s="4">
        <v>1666.9469300000001</v>
      </c>
      <c r="S188" s="4">
        <v>1460.777</v>
      </c>
      <c r="T188" s="4">
        <f t="shared" si="10"/>
        <v>1460777</v>
      </c>
      <c r="U188" s="4">
        <f>U189 + W188*(A188-A189) + (Y188-Y189)</f>
        <v>1702631.15</v>
      </c>
      <c r="V188" s="3">
        <v>0.84199999999999997</v>
      </c>
      <c r="W188" s="3">
        <f t="shared" si="11"/>
        <v>842</v>
      </c>
      <c r="X188" s="3">
        <v>0</v>
      </c>
      <c r="Y188" s="3">
        <f t="shared" si="8"/>
        <v>171401</v>
      </c>
      <c r="Z188" s="4" t="s">
        <v>31</v>
      </c>
      <c r="AA188" s="4" t="s">
        <v>31</v>
      </c>
      <c r="AB188" s="4" t="s">
        <v>31</v>
      </c>
      <c r="AC188" s="36">
        <f>E188*U188</f>
        <v>11522096597.214499</v>
      </c>
      <c r="AD188" s="30">
        <f>E188*S188*1000</f>
        <v>9885413937.710001</v>
      </c>
      <c r="AE188">
        <f>I188/(E188*W188)</f>
        <v>6.3888015201439737E-6</v>
      </c>
    </row>
    <row r="189" spans="1:31">
      <c r="A189" s="1">
        <v>2065</v>
      </c>
      <c r="B189">
        <v>100</v>
      </c>
      <c r="D189" s="3">
        <v>6.7714499999999997</v>
      </c>
      <c r="E189" s="3">
        <f t="shared" si="9"/>
        <v>6771.45</v>
      </c>
      <c r="F189" s="4">
        <v>8.0988000000000007</v>
      </c>
      <c r="G189" s="4">
        <v>-4.1699200000000003</v>
      </c>
      <c r="H189" s="4">
        <v>44.598050000000001</v>
      </c>
      <c r="I189" s="3">
        <v>36.327300000000001</v>
      </c>
      <c r="J189" s="4">
        <v>1.4890399999999999</v>
      </c>
      <c r="K189" s="4">
        <v>0.67157999999999995</v>
      </c>
      <c r="L189" s="4">
        <v>0</v>
      </c>
      <c r="M189" s="4">
        <v>94.686729999999997</v>
      </c>
      <c r="N189" s="4">
        <v>0</v>
      </c>
      <c r="O189" s="4">
        <v>0.49812000000000001</v>
      </c>
      <c r="P189" s="3">
        <v>4.4519599999999997</v>
      </c>
      <c r="Q189" s="3">
        <v>4.4519599999999997</v>
      </c>
      <c r="R189" s="4">
        <v>1668.8789400000001</v>
      </c>
      <c r="S189" s="4">
        <v>1456.568</v>
      </c>
      <c r="T189" s="4">
        <f t="shared" si="10"/>
        <v>1456568</v>
      </c>
      <c r="U189" s="4">
        <f>U190 + W189*(A189-A190) + (Y189-Y190)</f>
        <v>1698421.15</v>
      </c>
      <c r="V189" s="3">
        <v>0.84199999999999997</v>
      </c>
      <c r="W189" s="3">
        <f t="shared" si="11"/>
        <v>842</v>
      </c>
      <c r="X189" s="3">
        <v>0</v>
      </c>
      <c r="Y189" s="3">
        <f t="shared" si="8"/>
        <v>171401</v>
      </c>
      <c r="Z189" s="4" t="s">
        <v>31</v>
      </c>
      <c r="AA189" s="4" t="s">
        <v>31</v>
      </c>
      <c r="AB189" s="4" t="s">
        <v>31</v>
      </c>
      <c r="AC189" s="36">
        <f>E189*U189</f>
        <v>11500773896.1675</v>
      </c>
      <c r="AD189" s="30">
        <f>E189*S189*1000</f>
        <v>9863077383.6000004</v>
      </c>
      <c r="AE189">
        <f>I189/(E189*W189)</f>
        <v>6.3714657507210008E-6</v>
      </c>
    </row>
    <row r="190" spans="1:31">
      <c r="A190" s="1">
        <v>2060</v>
      </c>
      <c r="B190">
        <v>100</v>
      </c>
      <c r="D190" s="3">
        <v>6.7756600000000002</v>
      </c>
      <c r="E190" s="3">
        <f t="shared" si="9"/>
        <v>6775.66</v>
      </c>
      <c r="F190" s="4">
        <v>8.0937599999999996</v>
      </c>
      <c r="G190" s="4">
        <v>-4.1880600000000001</v>
      </c>
      <c r="H190" s="4">
        <v>44.553809999999999</v>
      </c>
      <c r="I190" s="3">
        <v>36.251170000000002</v>
      </c>
      <c r="J190" s="4">
        <v>1.4877</v>
      </c>
      <c r="K190" s="4">
        <v>0.67218</v>
      </c>
      <c r="L190" s="4">
        <v>0</v>
      </c>
      <c r="M190" s="4">
        <v>94.874399999999994</v>
      </c>
      <c r="N190" s="4">
        <v>0</v>
      </c>
      <c r="O190" s="4">
        <v>0.49812000000000001</v>
      </c>
      <c r="P190" s="3">
        <v>4.4805599999999997</v>
      </c>
      <c r="Q190" s="3">
        <v>4.4805599999999997</v>
      </c>
      <c r="R190" s="4">
        <v>1670.8092099999999</v>
      </c>
      <c r="S190" s="4">
        <v>1452.3610000000001</v>
      </c>
      <c r="T190" s="4">
        <f t="shared" si="10"/>
        <v>1452361</v>
      </c>
      <c r="U190" s="4">
        <f>U191 + W190*(A190-A191) + (Y190-Y191)</f>
        <v>1694211.15</v>
      </c>
      <c r="V190" s="3">
        <v>0.84099999999999997</v>
      </c>
      <c r="W190" s="3">
        <f t="shared" si="11"/>
        <v>841</v>
      </c>
      <c r="X190" s="3">
        <v>0</v>
      </c>
      <c r="Y190" s="3">
        <f t="shared" si="8"/>
        <v>171401</v>
      </c>
      <c r="Z190" s="4" t="s">
        <v>31</v>
      </c>
      <c r="AA190" s="4" t="s">
        <v>31</v>
      </c>
      <c r="AB190" s="4" t="s">
        <v>31</v>
      </c>
      <c r="AC190" s="36">
        <f>E190*U190</f>
        <v>11479398720.608999</v>
      </c>
      <c r="AD190" s="30">
        <f>E190*S190*1000</f>
        <v>9840704333.2600002</v>
      </c>
      <c r="AE190">
        <f>I190/(E190*W190)</f>
        <v>6.3617181908202774E-6</v>
      </c>
    </row>
    <row r="191" spans="1:31">
      <c r="A191" s="1">
        <v>2055</v>
      </c>
      <c r="B191">
        <v>100</v>
      </c>
      <c r="D191" s="3">
        <v>6.7798699999999998</v>
      </c>
      <c r="E191" s="3">
        <f t="shared" si="9"/>
        <v>6779.87</v>
      </c>
      <c r="F191" s="4">
        <v>8.0887399999999996</v>
      </c>
      <c r="G191" s="4">
        <v>-4.2061500000000001</v>
      </c>
      <c r="H191" s="4">
        <v>44.509569999999997</v>
      </c>
      <c r="I191" s="3">
        <v>36.175040000000003</v>
      </c>
      <c r="J191" s="4">
        <v>1.4863599999999999</v>
      </c>
      <c r="K191" s="4">
        <v>0.67279</v>
      </c>
      <c r="L191" s="4">
        <v>0</v>
      </c>
      <c r="M191" s="4">
        <v>95.062070000000006</v>
      </c>
      <c r="N191" s="4">
        <v>0</v>
      </c>
      <c r="O191" s="4">
        <v>0.49812000000000001</v>
      </c>
      <c r="P191" s="3">
        <v>4.5094799999999999</v>
      </c>
      <c r="Q191" s="3">
        <v>4.5094799999999999</v>
      </c>
      <c r="R191" s="4">
        <v>1672.7377200000001</v>
      </c>
      <c r="S191" s="4">
        <v>1448.155</v>
      </c>
      <c r="T191" s="4">
        <f t="shared" si="10"/>
        <v>1448155</v>
      </c>
      <c r="U191" s="4">
        <f>U192 + W191*(A191-A192) + (Y191-Y192)</f>
        <v>1690006.15</v>
      </c>
      <c r="V191" s="3">
        <v>0.84099999999999997</v>
      </c>
      <c r="W191" s="3">
        <f t="shared" si="11"/>
        <v>841</v>
      </c>
      <c r="X191" s="3">
        <v>0</v>
      </c>
      <c r="Y191" s="3">
        <f t="shared" si="8"/>
        <v>171401</v>
      </c>
      <c r="Z191" s="4" t="s">
        <v>31</v>
      </c>
      <c r="AA191" s="4" t="s">
        <v>31</v>
      </c>
      <c r="AB191" s="4" t="s">
        <v>31</v>
      </c>
      <c r="AC191" s="36">
        <f>E191*U191</f>
        <v>11458021996.200499</v>
      </c>
      <c r="AD191" s="30">
        <f>E191*S191*1000</f>
        <v>9818302639.8500004</v>
      </c>
      <c r="AE191">
        <f>I191/(E191*W191)</f>
        <v>6.3444160861684366E-6</v>
      </c>
    </row>
    <row r="192" spans="1:31">
      <c r="A192" s="1">
        <v>2050</v>
      </c>
      <c r="B192">
        <v>100</v>
      </c>
      <c r="D192" s="3">
        <v>6.7840699999999998</v>
      </c>
      <c r="E192" s="3">
        <f t="shared" si="9"/>
        <v>6784.07</v>
      </c>
      <c r="F192" s="4">
        <v>8.0837199999999996</v>
      </c>
      <c r="G192" s="4">
        <v>-4.2242100000000002</v>
      </c>
      <c r="H192" s="4">
        <v>44.465330000000002</v>
      </c>
      <c r="I192" s="3">
        <v>36.0989</v>
      </c>
      <c r="J192" s="4">
        <v>1.48502</v>
      </c>
      <c r="K192" s="4">
        <v>0.67339000000000004</v>
      </c>
      <c r="L192" s="4">
        <v>0</v>
      </c>
      <c r="M192" s="4">
        <v>95.249740000000003</v>
      </c>
      <c r="N192" s="4">
        <v>0</v>
      </c>
      <c r="O192" s="4">
        <v>0.49812000000000001</v>
      </c>
      <c r="P192" s="3">
        <v>4.5387399999999998</v>
      </c>
      <c r="Q192" s="3">
        <v>4.5387399999999998</v>
      </c>
      <c r="R192" s="4">
        <v>1674.66444</v>
      </c>
      <c r="S192" s="4">
        <v>1443.95</v>
      </c>
      <c r="T192" s="4">
        <f t="shared" si="10"/>
        <v>1443950</v>
      </c>
      <c r="U192" s="4">
        <f>U193 + W192*(A192-A193) + (Y192-Y193)</f>
        <v>1685801.15</v>
      </c>
      <c r="V192" s="3">
        <v>0.84099999999999997</v>
      </c>
      <c r="W192" s="3">
        <f t="shared" si="11"/>
        <v>841</v>
      </c>
      <c r="X192" s="3">
        <v>0</v>
      </c>
      <c r="Y192" s="3">
        <f t="shared" si="8"/>
        <v>171401</v>
      </c>
      <c r="Z192" s="4" t="s">
        <v>31</v>
      </c>
      <c r="AA192" s="4" t="s">
        <v>31</v>
      </c>
      <c r="AB192" s="4" t="s">
        <v>31</v>
      </c>
      <c r="AC192" s="36">
        <f>E192*U192</f>
        <v>11436593007.680498</v>
      </c>
      <c r="AD192" s="30">
        <f>E192*S192*1000</f>
        <v>9795857876.5</v>
      </c>
      <c r="AE192">
        <f>I192/(E192*W192)</f>
        <v>6.3271430296034467E-6</v>
      </c>
    </row>
    <row r="193" spans="1:31">
      <c r="A193" s="1">
        <v>2045</v>
      </c>
      <c r="B193">
        <v>100</v>
      </c>
      <c r="D193" s="3">
        <v>6.7882699999999998</v>
      </c>
      <c r="E193" s="3">
        <f t="shared" si="9"/>
        <v>6788.2699999999995</v>
      </c>
      <c r="F193" s="4">
        <v>8.0787200000000006</v>
      </c>
      <c r="G193" s="4">
        <v>-4.24221</v>
      </c>
      <c r="H193" s="4">
        <v>44.42109</v>
      </c>
      <c r="I193" s="3">
        <v>36.022770000000001</v>
      </c>
      <c r="J193" s="4">
        <v>1.48367</v>
      </c>
      <c r="K193" s="4">
        <v>0.67400000000000004</v>
      </c>
      <c r="L193" s="4">
        <v>0</v>
      </c>
      <c r="M193" s="4">
        <v>95.437399999999997</v>
      </c>
      <c r="N193" s="4">
        <v>0</v>
      </c>
      <c r="O193" s="4">
        <v>0.49812000000000001</v>
      </c>
      <c r="P193" s="3">
        <v>4.5683199999999999</v>
      </c>
      <c r="Q193" s="3">
        <v>4.5683199999999999</v>
      </c>
      <c r="R193" s="4">
        <v>1676.5893699999999</v>
      </c>
      <c r="S193" s="4">
        <v>1439.7460000000001</v>
      </c>
      <c r="T193" s="4">
        <f t="shared" si="10"/>
        <v>1439746</v>
      </c>
      <c r="U193" s="4">
        <f>U194 + W193*(A193-A194) + (Y193-Y194)</f>
        <v>1681596.15</v>
      </c>
      <c r="V193" s="3">
        <v>0.84099999999999997</v>
      </c>
      <c r="W193" s="3">
        <f t="shared" si="11"/>
        <v>841</v>
      </c>
      <c r="X193" s="3">
        <v>0</v>
      </c>
      <c r="Y193" s="3">
        <f t="shared" si="8"/>
        <v>171401</v>
      </c>
      <c r="Z193" s="4" t="s">
        <v>31</v>
      </c>
      <c r="AA193" s="4" t="s">
        <v>31</v>
      </c>
      <c r="AB193" s="4" t="s">
        <v>31</v>
      </c>
      <c r="AC193" s="36">
        <f>E193*U193</f>
        <v>11415128697.160498</v>
      </c>
      <c r="AD193" s="30">
        <f>E193*S193*1000</f>
        <v>9773384579.4200001</v>
      </c>
      <c r="AE193">
        <f>I193/(E193*W193)</f>
        <v>6.3098930988542502E-6</v>
      </c>
    </row>
    <row r="194" spans="1:31">
      <c r="A194" s="1">
        <v>2040</v>
      </c>
      <c r="B194">
        <v>100</v>
      </c>
      <c r="D194" s="3">
        <v>6.7924699999999998</v>
      </c>
      <c r="E194" s="3">
        <f t="shared" si="9"/>
        <v>6792.4699999999993</v>
      </c>
      <c r="F194" s="4">
        <v>8.0737400000000008</v>
      </c>
      <c r="G194" s="4">
        <v>-4.2601800000000001</v>
      </c>
      <c r="H194" s="4">
        <v>44.376849999999997</v>
      </c>
      <c r="I194" s="3">
        <v>35.946640000000002</v>
      </c>
      <c r="J194" s="4">
        <v>1.4823299999999999</v>
      </c>
      <c r="K194" s="4">
        <v>0.67461000000000004</v>
      </c>
      <c r="L194" s="4">
        <v>0</v>
      </c>
      <c r="M194" s="4">
        <v>95.625069999999994</v>
      </c>
      <c r="N194" s="4">
        <v>0</v>
      </c>
      <c r="O194" s="4">
        <v>0.49812000000000001</v>
      </c>
      <c r="P194" s="3">
        <v>4.5982500000000002</v>
      </c>
      <c r="Q194" s="3">
        <v>4.5982500000000002</v>
      </c>
      <c r="R194" s="4">
        <v>1678.5124900000001</v>
      </c>
      <c r="S194" s="4">
        <v>1435.5429999999999</v>
      </c>
      <c r="T194" s="4">
        <f t="shared" si="10"/>
        <v>1435543</v>
      </c>
      <c r="U194" s="4">
        <f>U195 + W194*(A194-A195) + (Y194-Y195)</f>
        <v>1677391.15</v>
      </c>
      <c r="V194" s="3">
        <v>0.84099999999999997</v>
      </c>
      <c r="W194" s="3">
        <f t="shared" si="11"/>
        <v>841</v>
      </c>
      <c r="X194" s="3">
        <v>0</v>
      </c>
      <c r="Y194" s="3">
        <f t="shared" ref="Y194:Y253" si="12">171401</f>
        <v>171401</v>
      </c>
      <c r="Z194" s="4" t="s">
        <v>31</v>
      </c>
      <c r="AA194" s="4" t="s">
        <v>31</v>
      </c>
      <c r="AB194" s="4" t="s">
        <v>31</v>
      </c>
      <c r="AC194" s="36">
        <f>E194*U194</f>
        <v>11393629064.640499</v>
      </c>
      <c r="AD194" s="30">
        <f>E194*S194*1000</f>
        <v>9750882761.2099991</v>
      </c>
      <c r="AE194">
        <f>I194/(E194*W194)</f>
        <v>6.292664500465489E-6</v>
      </c>
    </row>
    <row r="195" spans="1:31">
      <c r="A195" s="1">
        <v>2035</v>
      </c>
      <c r="B195">
        <v>100</v>
      </c>
      <c r="D195" s="3">
        <v>6.7966600000000001</v>
      </c>
      <c r="E195" s="3">
        <f t="shared" ref="E195:E258" si="13">D195*1000</f>
        <v>6796.66</v>
      </c>
      <c r="F195" s="4">
        <v>8.0687599999999993</v>
      </c>
      <c r="G195" s="4">
        <v>-4.2781000000000002</v>
      </c>
      <c r="H195" s="4">
        <v>44.332599999999999</v>
      </c>
      <c r="I195" s="3">
        <v>35.870510000000003</v>
      </c>
      <c r="J195" s="4">
        <v>1.48098</v>
      </c>
      <c r="K195" s="4">
        <v>0.67523</v>
      </c>
      <c r="L195" s="4">
        <v>0</v>
      </c>
      <c r="M195" s="4">
        <v>95.812740000000005</v>
      </c>
      <c r="N195" s="4">
        <v>0</v>
      </c>
      <c r="O195" s="4">
        <v>0.49812000000000001</v>
      </c>
      <c r="P195" s="3">
        <v>4.6285100000000003</v>
      </c>
      <c r="Q195" s="3">
        <v>4.6285100000000003</v>
      </c>
      <c r="R195" s="4">
        <v>1680.4337599999999</v>
      </c>
      <c r="S195" s="4">
        <v>1431.34</v>
      </c>
      <c r="T195" s="4">
        <f t="shared" ref="T195:T258" si="14">S195*1000</f>
        <v>1431340</v>
      </c>
      <c r="U195" s="4">
        <f>U196 + W195*(A195-A196) + (Y195-Y196)</f>
        <v>1673186.15</v>
      </c>
      <c r="V195" s="3">
        <v>0.84</v>
      </c>
      <c r="W195" s="3">
        <f t="shared" ref="W195:W258" si="15">V195*1000</f>
        <v>840</v>
      </c>
      <c r="X195" s="3">
        <v>0</v>
      </c>
      <c r="Y195" s="3">
        <f t="shared" si="12"/>
        <v>171401</v>
      </c>
      <c r="Z195" s="4" t="s">
        <v>31</v>
      </c>
      <c r="AA195" s="4" t="s">
        <v>31</v>
      </c>
      <c r="AB195" s="4" t="s">
        <v>31</v>
      </c>
      <c r="AC195" s="36">
        <f>E195*U195</f>
        <v>11372077378.258999</v>
      </c>
      <c r="AD195" s="30">
        <f>E195*S195*1000</f>
        <v>9728331324.3999977</v>
      </c>
      <c r="AE195">
        <f>I195/(E195*W195)</f>
        <v>6.2829372214055287E-6</v>
      </c>
    </row>
    <row r="196" spans="1:31">
      <c r="A196" s="1">
        <v>2030</v>
      </c>
      <c r="B196">
        <v>100</v>
      </c>
      <c r="D196" s="3">
        <v>6.80084</v>
      </c>
      <c r="E196" s="3">
        <f t="shared" si="13"/>
        <v>6800.84</v>
      </c>
      <c r="F196" s="4">
        <v>8.0638000000000005</v>
      </c>
      <c r="G196" s="4">
        <v>-4.2959699999999996</v>
      </c>
      <c r="H196" s="4">
        <v>44.288359999999997</v>
      </c>
      <c r="I196" s="3">
        <v>35.794370000000001</v>
      </c>
      <c r="J196" s="4">
        <v>1.4796400000000001</v>
      </c>
      <c r="K196" s="4">
        <v>0.67584</v>
      </c>
      <c r="L196" s="4">
        <v>0</v>
      </c>
      <c r="M196" s="4">
        <v>96.000410000000002</v>
      </c>
      <c r="N196" s="4">
        <v>0</v>
      </c>
      <c r="O196" s="4">
        <v>0.49812000000000001</v>
      </c>
      <c r="P196" s="3">
        <v>4.6591300000000002</v>
      </c>
      <c r="Q196" s="3">
        <v>4.6591300000000002</v>
      </c>
      <c r="R196" s="4">
        <v>1682.35319</v>
      </c>
      <c r="S196" s="4">
        <v>1427.1389999999999</v>
      </c>
      <c r="T196" s="4">
        <f t="shared" si="14"/>
        <v>1427139</v>
      </c>
      <c r="U196" s="4">
        <f>U197 + W196*(A196-A197) + (Y196-Y197)</f>
        <v>1668986.15</v>
      </c>
      <c r="V196" s="3">
        <v>0.84</v>
      </c>
      <c r="W196" s="3">
        <f t="shared" si="15"/>
        <v>840</v>
      </c>
      <c r="X196" s="3">
        <v>0</v>
      </c>
      <c r="Y196" s="3">
        <f t="shared" si="12"/>
        <v>171401</v>
      </c>
      <c r="Z196" s="4" t="s">
        <v>31</v>
      </c>
      <c r="AA196" s="4" t="s">
        <v>31</v>
      </c>
      <c r="AB196" s="4" t="s">
        <v>31</v>
      </c>
      <c r="AC196" s="36">
        <f>E196*U196</f>
        <v>11350507768.365999</v>
      </c>
      <c r="AD196" s="30">
        <f>E196*S196*1000</f>
        <v>9705743996.7600002</v>
      </c>
      <c r="AE196">
        <f>I196/(E196*W196)</f>
        <v>6.2657473544584545E-6</v>
      </c>
    </row>
    <row r="197" spans="1:31">
      <c r="A197" s="1">
        <v>2025</v>
      </c>
      <c r="B197">
        <v>100</v>
      </c>
      <c r="D197" s="3">
        <v>6.8050199999999998</v>
      </c>
      <c r="E197" s="3">
        <f t="shared" si="13"/>
        <v>6805.0199999999995</v>
      </c>
      <c r="F197" s="4">
        <v>8.05884</v>
      </c>
      <c r="G197" s="4">
        <v>-4.3137999999999996</v>
      </c>
      <c r="H197" s="4">
        <v>44.244120000000002</v>
      </c>
      <c r="I197" s="3">
        <v>35.718240000000002</v>
      </c>
      <c r="J197" s="4">
        <v>1.4782900000000001</v>
      </c>
      <c r="K197" s="4">
        <v>0.67645999999999995</v>
      </c>
      <c r="L197" s="4">
        <v>0</v>
      </c>
      <c r="M197" s="4">
        <v>96.188079999999999</v>
      </c>
      <c r="N197" s="4">
        <v>0</v>
      </c>
      <c r="O197" s="4">
        <v>0.49812000000000001</v>
      </c>
      <c r="P197" s="3">
        <v>4.6901099999999998</v>
      </c>
      <c r="Q197" s="3">
        <v>4.6901099999999998</v>
      </c>
      <c r="R197" s="4">
        <v>1684.27073</v>
      </c>
      <c r="S197" s="4">
        <v>1422.9390000000001</v>
      </c>
      <c r="T197" s="4">
        <f t="shared" si="14"/>
        <v>1422939</v>
      </c>
      <c r="U197" s="4">
        <f>U198 + W197*(A197-A198) + (Y197-Y198)</f>
        <v>1664786.15</v>
      </c>
      <c r="V197" s="3">
        <v>0.84</v>
      </c>
      <c r="W197" s="3">
        <f t="shared" si="15"/>
        <v>840</v>
      </c>
      <c r="X197" s="3">
        <v>0</v>
      </c>
      <c r="Y197" s="3">
        <f t="shared" si="12"/>
        <v>171401</v>
      </c>
      <c r="Z197" s="4" t="s">
        <v>31</v>
      </c>
      <c r="AA197" s="4" t="s">
        <v>31</v>
      </c>
      <c r="AB197" s="4" t="s">
        <v>31</v>
      </c>
      <c r="AC197" s="36">
        <f>E197*U197</f>
        <v>11328903046.472998</v>
      </c>
      <c r="AD197" s="30">
        <f>E197*S197*1000</f>
        <v>9683128353.7799988</v>
      </c>
      <c r="AE197">
        <f>I197/(E197*W197)</f>
        <v>6.248580354754915E-6</v>
      </c>
    </row>
    <row r="198" spans="1:31">
      <c r="A198" s="1">
        <v>2020</v>
      </c>
      <c r="B198">
        <v>100</v>
      </c>
      <c r="D198" s="3">
        <v>6.8091900000000001</v>
      </c>
      <c r="E198" s="3">
        <f t="shared" si="13"/>
        <v>6809.1900000000005</v>
      </c>
      <c r="F198" s="4">
        <v>8.0539000000000005</v>
      </c>
      <c r="G198" s="4">
        <v>-4.3315900000000003</v>
      </c>
      <c r="H198" s="4">
        <v>44.19988</v>
      </c>
      <c r="I198" s="3">
        <v>35.642110000000002</v>
      </c>
      <c r="J198" s="4">
        <v>1.4769399999999999</v>
      </c>
      <c r="K198" s="4">
        <v>0.67708000000000002</v>
      </c>
      <c r="L198" s="4">
        <v>0</v>
      </c>
      <c r="M198" s="4">
        <v>96.375749999999996</v>
      </c>
      <c r="N198" s="4">
        <v>0</v>
      </c>
      <c r="O198" s="4">
        <v>0.49812000000000001</v>
      </c>
      <c r="P198" s="3">
        <v>4.7214400000000003</v>
      </c>
      <c r="Q198" s="3">
        <v>4.7214400000000003</v>
      </c>
      <c r="R198" s="4">
        <v>1686.1863800000001</v>
      </c>
      <c r="S198" s="4">
        <v>1418.74</v>
      </c>
      <c r="T198" s="4">
        <f t="shared" si="14"/>
        <v>1418740</v>
      </c>
      <c r="U198" s="4">
        <f>U199 + W198*(A198-A199) + (Y198-Y199)</f>
        <v>1660586.15</v>
      </c>
      <c r="V198" s="3">
        <v>0.84</v>
      </c>
      <c r="W198" s="3">
        <f t="shared" si="15"/>
        <v>840</v>
      </c>
      <c r="X198" s="3">
        <v>0</v>
      </c>
      <c r="Y198" s="3">
        <f t="shared" si="12"/>
        <v>171401</v>
      </c>
      <c r="Z198" s="4" t="s">
        <v>31</v>
      </c>
      <c r="AA198" s="4" t="s">
        <v>31</v>
      </c>
      <c r="AB198" s="4" t="s">
        <v>31</v>
      </c>
      <c r="AC198" s="36">
        <f>E198*U198</f>
        <v>11307246606.7185</v>
      </c>
      <c r="AD198" s="30">
        <f>E198*S198*1000</f>
        <v>9660470220.6000023</v>
      </c>
      <c r="AE198">
        <f>I198/(E198*W198)</f>
        <v>6.2314435833532818E-6</v>
      </c>
    </row>
    <row r="199" spans="1:31">
      <c r="A199" s="1">
        <v>2015</v>
      </c>
      <c r="B199">
        <v>100</v>
      </c>
      <c r="D199" s="3">
        <v>6.8133600000000003</v>
      </c>
      <c r="E199" s="3">
        <f t="shared" si="13"/>
        <v>6813.3600000000006</v>
      </c>
      <c r="F199" s="4">
        <v>8.0489800000000002</v>
      </c>
      <c r="G199" s="4">
        <v>-4.3493300000000001</v>
      </c>
      <c r="H199" s="4">
        <v>44.155639999999998</v>
      </c>
      <c r="I199" s="3">
        <v>35.56597</v>
      </c>
      <c r="J199" s="4">
        <v>1.47559</v>
      </c>
      <c r="K199" s="4">
        <v>0.67769999999999997</v>
      </c>
      <c r="L199" s="4">
        <v>0</v>
      </c>
      <c r="M199" s="4">
        <v>96.563419999999994</v>
      </c>
      <c r="N199" s="4">
        <v>0</v>
      </c>
      <c r="O199" s="4">
        <v>0.49812000000000001</v>
      </c>
      <c r="P199" s="3">
        <v>4.7531400000000001</v>
      </c>
      <c r="Q199" s="3">
        <v>4.7531400000000001</v>
      </c>
      <c r="R199" s="4">
        <v>1688.1001000000001</v>
      </c>
      <c r="S199" s="4">
        <v>1414.5429999999999</v>
      </c>
      <c r="T199" s="4">
        <f t="shared" si="14"/>
        <v>1414543</v>
      </c>
      <c r="U199" s="4">
        <f>U200 + W199*(A199-A200) + (Y199-Y200)</f>
        <v>1656386.15</v>
      </c>
      <c r="V199" s="3">
        <v>0.83899999999999997</v>
      </c>
      <c r="W199" s="3">
        <f t="shared" si="15"/>
        <v>839</v>
      </c>
      <c r="X199" s="3">
        <v>0</v>
      </c>
      <c r="Y199" s="3">
        <f t="shared" si="12"/>
        <v>171401</v>
      </c>
      <c r="Z199" s="4" t="s">
        <v>31</v>
      </c>
      <c r="AA199" s="4" t="s">
        <v>31</v>
      </c>
      <c r="AB199" s="4" t="s">
        <v>31</v>
      </c>
      <c r="AC199" s="36">
        <f>E199*U199</f>
        <v>11285555138.964001</v>
      </c>
      <c r="AD199" s="30">
        <f>E199*S199*1000</f>
        <v>9637790694.4799995</v>
      </c>
      <c r="AE199">
        <f>I199/(E199*W199)</f>
        <v>6.2217328660581646E-6</v>
      </c>
    </row>
    <row r="200" spans="1:31">
      <c r="A200" s="1">
        <v>2010</v>
      </c>
      <c r="B200">
        <v>100</v>
      </c>
      <c r="D200" s="3">
        <v>6.81752</v>
      </c>
      <c r="E200" s="3">
        <f t="shared" si="13"/>
        <v>6817.52</v>
      </c>
      <c r="F200" s="4">
        <v>8.04406</v>
      </c>
      <c r="G200" s="4">
        <v>-4.3670299999999997</v>
      </c>
      <c r="H200" s="4">
        <v>44.111400000000003</v>
      </c>
      <c r="I200" s="3">
        <v>35.489840000000001</v>
      </c>
      <c r="J200" s="4">
        <v>1.4742299999999999</v>
      </c>
      <c r="K200" s="4">
        <v>0.67832000000000003</v>
      </c>
      <c r="L200" s="4">
        <v>0</v>
      </c>
      <c r="M200" s="4">
        <v>96.751080000000002</v>
      </c>
      <c r="N200" s="4">
        <v>0</v>
      </c>
      <c r="O200" s="4">
        <v>0.49812000000000001</v>
      </c>
      <c r="P200" s="3">
        <v>4.7852199999999998</v>
      </c>
      <c r="Q200" s="3">
        <v>4.7852199999999998</v>
      </c>
      <c r="R200" s="4">
        <v>1690.01189</v>
      </c>
      <c r="S200" s="4">
        <v>1410.346</v>
      </c>
      <c r="T200" s="4">
        <f t="shared" si="14"/>
        <v>1410346</v>
      </c>
      <c r="U200" s="4">
        <f>U201 + W200*(A200-A201) + (Y200-Y201)</f>
        <v>1652191.15</v>
      </c>
      <c r="V200" s="3">
        <v>0.83899999999999997</v>
      </c>
      <c r="W200" s="3">
        <f t="shared" si="15"/>
        <v>839</v>
      </c>
      <c r="X200" s="3">
        <v>0</v>
      </c>
      <c r="Y200" s="3">
        <f t="shared" si="12"/>
        <v>171401</v>
      </c>
      <c r="Z200" s="4" t="s">
        <v>31</v>
      </c>
      <c r="AA200" s="4" t="s">
        <v>31</v>
      </c>
      <c r="AB200" s="4" t="s">
        <v>31</v>
      </c>
      <c r="AC200" s="36">
        <f>E200*U200</f>
        <v>11263846208.948</v>
      </c>
      <c r="AD200" s="30">
        <f>E200*S200*1000</f>
        <v>9615062061.9200001</v>
      </c>
      <c r="AE200">
        <f>I200/(E200*W200)</f>
        <v>6.2046267360148344E-6</v>
      </c>
    </row>
    <row r="201" spans="1:31">
      <c r="A201" s="1">
        <v>2005</v>
      </c>
      <c r="B201">
        <v>100</v>
      </c>
      <c r="D201" s="3">
        <v>6.8216799999999997</v>
      </c>
      <c r="E201" s="3">
        <f t="shared" si="13"/>
        <v>6821.6799999999994</v>
      </c>
      <c r="F201" s="4">
        <v>8.0391600000000007</v>
      </c>
      <c r="G201" s="4">
        <v>-4.3846800000000004</v>
      </c>
      <c r="H201" s="4">
        <v>44.067160000000001</v>
      </c>
      <c r="I201" s="3">
        <v>35.413710000000002</v>
      </c>
      <c r="J201" s="4">
        <v>1.47288</v>
      </c>
      <c r="K201" s="4">
        <v>0.67893999999999999</v>
      </c>
      <c r="L201" s="4">
        <v>0</v>
      </c>
      <c r="M201" s="4">
        <v>96.938749999999999</v>
      </c>
      <c r="N201" s="4">
        <v>0</v>
      </c>
      <c r="O201" s="4">
        <v>0.49812000000000001</v>
      </c>
      <c r="P201" s="3">
        <v>4.8176699999999997</v>
      </c>
      <c r="Q201" s="3">
        <v>4.8176699999999997</v>
      </c>
      <c r="R201" s="4">
        <v>1691.9217200000001</v>
      </c>
      <c r="S201" s="4">
        <v>1406.15</v>
      </c>
      <c r="T201" s="4">
        <f t="shared" si="14"/>
        <v>1406150</v>
      </c>
      <c r="U201" s="4">
        <f>U202 + W201*(A201-A202) + (Y201-Y202)</f>
        <v>1647996.15</v>
      </c>
      <c r="V201" s="3">
        <v>0.83899999999999997</v>
      </c>
      <c r="W201" s="3">
        <f t="shared" si="15"/>
        <v>839</v>
      </c>
      <c r="X201" s="3">
        <v>0</v>
      </c>
      <c r="Y201" s="3">
        <f t="shared" si="12"/>
        <v>171401</v>
      </c>
      <c r="Z201" s="4" t="s">
        <v>31</v>
      </c>
      <c r="AA201" s="4" t="s">
        <v>31</v>
      </c>
      <c r="AB201" s="4" t="s">
        <v>31</v>
      </c>
      <c r="AC201" s="36">
        <f>E201*U201</f>
        <v>11242102376.531998</v>
      </c>
      <c r="AD201" s="30">
        <f>E201*S201*1000</f>
        <v>9592305332</v>
      </c>
      <c r="AE201">
        <f>I201/(E201*W201)</f>
        <v>6.1875414693075103E-6</v>
      </c>
    </row>
    <row r="202" spans="1:31">
      <c r="A202" s="1">
        <v>2000</v>
      </c>
      <c r="B202">
        <v>100</v>
      </c>
      <c r="D202" s="3">
        <v>6.8258299999999998</v>
      </c>
      <c r="E202" s="3">
        <f t="shared" si="13"/>
        <v>6825.83</v>
      </c>
      <c r="F202" s="4">
        <v>8.0342699999999994</v>
      </c>
      <c r="G202" s="4">
        <v>-4.4022899999999998</v>
      </c>
      <c r="H202" s="4">
        <v>44.022919999999999</v>
      </c>
      <c r="I202" s="3">
        <v>35.337569999999999</v>
      </c>
      <c r="J202" s="4">
        <v>1.4715199999999999</v>
      </c>
      <c r="K202" s="4">
        <v>0.67957000000000001</v>
      </c>
      <c r="L202" s="4">
        <v>0</v>
      </c>
      <c r="M202" s="4">
        <v>97.126419999999996</v>
      </c>
      <c r="N202" s="4">
        <v>0</v>
      </c>
      <c r="O202" s="4">
        <v>0.49812000000000001</v>
      </c>
      <c r="P202" s="3">
        <v>4.8505099999999999</v>
      </c>
      <c r="Q202" s="3">
        <v>4.8505099999999999</v>
      </c>
      <c r="R202" s="4">
        <v>1693.8295700000001</v>
      </c>
      <c r="S202" s="4">
        <v>1401.9559999999999</v>
      </c>
      <c r="T202" s="4">
        <f t="shared" si="14"/>
        <v>1401956</v>
      </c>
      <c r="U202" s="4">
        <f>U203 + W202*(A202-A203) + (Y202-Y203)</f>
        <v>1643801.15</v>
      </c>
      <c r="V202" s="3">
        <v>0.83899999999999997</v>
      </c>
      <c r="W202" s="3">
        <f t="shared" si="15"/>
        <v>839</v>
      </c>
      <c r="X202" s="3">
        <v>0</v>
      </c>
      <c r="Y202" s="3">
        <f t="shared" si="12"/>
        <v>171401</v>
      </c>
      <c r="Z202" s="4" t="s">
        <v>31</v>
      </c>
      <c r="AA202" s="4" t="s">
        <v>31</v>
      </c>
      <c r="AB202" s="4" t="s">
        <v>31</v>
      </c>
      <c r="AC202" s="36">
        <f>E202*U202</f>
        <v>11220307203.704498</v>
      </c>
      <c r="AD202" s="30">
        <f>E202*S202*1000</f>
        <v>9569513323.4799995</v>
      </c>
      <c r="AE202">
        <f>I202/(E202*W202)</f>
        <v>6.1704843215292955E-6</v>
      </c>
    </row>
    <row r="203" spans="1:31">
      <c r="A203" s="1">
        <v>1995</v>
      </c>
      <c r="B203">
        <v>100</v>
      </c>
      <c r="D203" s="3">
        <v>6.8299799999999999</v>
      </c>
      <c r="E203" s="3">
        <f t="shared" si="13"/>
        <v>6829.98</v>
      </c>
      <c r="F203" s="4">
        <v>8.0293899999999994</v>
      </c>
      <c r="G203" s="4">
        <v>-4.4198599999999999</v>
      </c>
      <c r="H203" s="4">
        <v>43.978679999999997</v>
      </c>
      <c r="I203" s="3">
        <v>35.26144</v>
      </c>
      <c r="J203" s="4">
        <v>1.4701599999999999</v>
      </c>
      <c r="K203" s="4">
        <v>0.68020000000000003</v>
      </c>
      <c r="L203" s="4">
        <v>0</v>
      </c>
      <c r="M203" s="4">
        <v>97.314089999999993</v>
      </c>
      <c r="N203" s="4">
        <v>0</v>
      </c>
      <c r="O203" s="4">
        <v>0.49812000000000001</v>
      </c>
      <c r="P203" s="3">
        <v>4.8837299999999999</v>
      </c>
      <c r="Q203" s="3">
        <v>4.8837299999999999</v>
      </c>
      <c r="R203" s="4">
        <v>1695.73542</v>
      </c>
      <c r="S203" s="4">
        <v>1397.7629999999999</v>
      </c>
      <c r="T203" s="4">
        <f t="shared" si="14"/>
        <v>1397763</v>
      </c>
      <c r="U203" s="4">
        <f>U204 + W203*(A203-A204) + (Y203-Y204)</f>
        <v>1639606.15</v>
      </c>
      <c r="V203" s="3">
        <v>0.83899999999999997</v>
      </c>
      <c r="W203" s="3">
        <f t="shared" si="15"/>
        <v>839</v>
      </c>
      <c r="X203" s="3">
        <v>0</v>
      </c>
      <c r="Y203" s="3">
        <f t="shared" si="12"/>
        <v>171401</v>
      </c>
      <c r="Z203" s="4" t="s">
        <v>31</v>
      </c>
      <c r="AA203" s="4" t="s">
        <v>31</v>
      </c>
      <c r="AB203" s="4" t="s">
        <v>31</v>
      </c>
      <c r="AC203" s="36">
        <f>E203*U203</f>
        <v>11198477212.376999</v>
      </c>
      <c r="AD203" s="30">
        <f>E203*S203*1000</f>
        <v>9546693334.7399979</v>
      </c>
      <c r="AE203">
        <f>I203/(E203*W203)</f>
        <v>6.1534496472104043E-6</v>
      </c>
    </row>
    <row r="204" spans="1:31">
      <c r="A204" s="1">
        <v>1990</v>
      </c>
      <c r="B204">
        <v>100</v>
      </c>
      <c r="D204" s="3">
        <v>6.8341200000000004</v>
      </c>
      <c r="E204" s="3">
        <f t="shared" si="13"/>
        <v>6834.1200000000008</v>
      </c>
      <c r="F204" s="4">
        <v>8.0245300000000004</v>
      </c>
      <c r="G204" s="4">
        <v>-4.4373800000000001</v>
      </c>
      <c r="H204" s="4">
        <v>43.934440000000002</v>
      </c>
      <c r="I204" s="3">
        <v>35.185310000000001</v>
      </c>
      <c r="J204" s="4">
        <v>1.4688000000000001</v>
      </c>
      <c r="K204" s="4">
        <v>0.68083000000000005</v>
      </c>
      <c r="L204" s="4">
        <v>0</v>
      </c>
      <c r="M204" s="4">
        <v>97.501760000000004</v>
      </c>
      <c r="N204" s="4">
        <v>0</v>
      </c>
      <c r="O204" s="4">
        <v>0.49812000000000001</v>
      </c>
      <c r="P204" s="3">
        <v>4.9173499999999999</v>
      </c>
      <c r="Q204" s="3">
        <v>4.9173499999999999</v>
      </c>
      <c r="R204" s="4">
        <v>1697.63924</v>
      </c>
      <c r="S204" s="4">
        <v>1393.57</v>
      </c>
      <c r="T204" s="4">
        <f t="shared" si="14"/>
        <v>1393570</v>
      </c>
      <c r="U204" s="4">
        <f>U205 + W204*(A204-A205) + (Y204-Y205)</f>
        <v>1635411.15</v>
      </c>
      <c r="V204" s="3">
        <v>0.83799999999999997</v>
      </c>
      <c r="W204" s="3">
        <f t="shared" si="15"/>
        <v>838</v>
      </c>
      <c r="X204" s="3">
        <v>0</v>
      </c>
      <c r="Y204" s="3">
        <f t="shared" si="12"/>
        <v>171401</v>
      </c>
      <c r="Z204" s="4" t="s">
        <v>31</v>
      </c>
      <c r="AA204" s="4" t="s">
        <v>31</v>
      </c>
      <c r="AB204" s="4" t="s">
        <v>31</v>
      </c>
      <c r="AC204" s="36">
        <f>E204*U204</f>
        <v>11176596048.438</v>
      </c>
      <c r="AD204" s="30">
        <f>E204*S204*1000</f>
        <v>9523824608.3999996</v>
      </c>
      <c r="AE204">
        <f>I204/(E204*W204)</f>
        <v>6.1437673667939942E-6</v>
      </c>
    </row>
    <row r="205" spans="1:31">
      <c r="A205" s="1">
        <v>1985</v>
      </c>
      <c r="B205">
        <v>100</v>
      </c>
      <c r="D205" s="3">
        <v>6.83826</v>
      </c>
      <c r="E205" s="3">
        <f t="shared" si="13"/>
        <v>6838.26</v>
      </c>
      <c r="F205" s="4">
        <v>8.0196699999999996</v>
      </c>
      <c r="G205" s="4">
        <v>-4.45486</v>
      </c>
      <c r="H205" s="4">
        <v>43.890210000000003</v>
      </c>
      <c r="I205" s="3">
        <v>35.109169999999999</v>
      </c>
      <c r="J205" s="4">
        <v>1.4674400000000001</v>
      </c>
      <c r="K205" s="4">
        <v>0.68145999999999995</v>
      </c>
      <c r="L205" s="4">
        <v>0</v>
      </c>
      <c r="M205" s="4">
        <v>97.689430000000002</v>
      </c>
      <c r="N205" s="4">
        <v>0</v>
      </c>
      <c r="O205" s="4">
        <v>0.49812000000000001</v>
      </c>
      <c r="P205" s="3">
        <v>4.9513800000000003</v>
      </c>
      <c r="Q205" s="3">
        <v>4.9513800000000003</v>
      </c>
      <c r="R205" s="4">
        <v>1699.5410099999999</v>
      </c>
      <c r="S205" s="4">
        <v>1389.38</v>
      </c>
      <c r="T205" s="4">
        <f t="shared" si="14"/>
        <v>1389380</v>
      </c>
      <c r="U205" s="4">
        <f>U206 + W205*(A205-A206) + (Y205-Y206)</f>
        <v>1631221.15</v>
      </c>
      <c r="V205" s="3">
        <v>0.83799999999999997</v>
      </c>
      <c r="W205" s="3">
        <f t="shared" si="15"/>
        <v>838</v>
      </c>
      <c r="X205" s="3">
        <v>0</v>
      </c>
      <c r="Y205" s="3">
        <f t="shared" si="12"/>
        <v>171401</v>
      </c>
      <c r="Z205" s="4" t="s">
        <v>31</v>
      </c>
      <c r="AA205" s="4" t="s">
        <v>31</v>
      </c>
      <c r="AB205" s="4" t="s">
        <v>31</v>
      </c>
      <c r="AC205" s="36">
        <f>E205*U205</f>
        <v>11154714341.198999</v>
      </c>
      <c r="AD205" s="30">
        <f>E205*S205*1000</f>
        <v>9500941678.8000011</v>
      </c>
      <c r="AE205">
        <f>I205/(E205*W205)</f>
        <v>6.1267609374621645E-6</v>
      </c>
    </row>
    <row r="206" spans="1:31">
      <c r="A206" s="1">
        <v>1980</v>
      </c>
      <c r="B206">
        <v>100</v>
      </c>
      <c r="D206" s="3">
        <v>6.84239</v>
      </c>
      <c r="E206" s="3">
        <f t="shared" si="13"/>
        <v>6842.39</v>
      </c>
      <c r="F206" s="4">
        <v>8.0148299999999999</v>
      </c>
      <c r="G206" s="4">
        <v>-4.4722900000000001</v>
      </c>
      <c r="H206" s="4">
        <v>43.845970000000001</v>
      </c>
      <c r="I206" s="3">
        <v>35.03304</v>
      </c>
      <c r="J206" s="4">
        <v>1.46608</v>
      </c>
      <c r="K206" s="4">
        <v>0.68208999999999997</v>
      </c>
      <c r="L206" s="4">
        <v>0</v>
      </c>
      <c r="M206" s="4">
        <v>97.877099999999999</v>
      </c>
      <c r="N206" s="4">
        <v>0</v>
      </c>
      <c r="O206" s="4">
        <v>0.49812000000000001</v>
      </c>
      <c r="P206" s="3">
        <v>4.9858099999999999</v>
      </c>
      <c r="Q206" s="3">
        <v>4.9858099999999999</v>
      </c>
      <c r="R206" s="4">
        <v>1701.4407100000001</v>
      </c>
      <c r="S206" s="4">
        <v>1385.19</v>
      </c>
      <c r="T206" s="4">
        <f t="shared" si="14"/>
        <v>1385190</v>
      </c>
      <c r="U206" s="4">
        <f>U207 + W206*(A206-A207) + (Y206-Y207)</f>
        <v>1627031.15</v>
      </c>
      <c r="V206" s="3">
        <v>0.83799999999999997</v>
      </c>
      <c r="W206" s="3">
        <f t="shared" si="15"/>
        <v>838</v>
      </c>
      <c r="X206" s="3">
        <v>0</v>
      </c>
      <c r="Y206" s="3">
        <f t="shared" si="12"/>
        <v>171401</v>
      </c>
      <c r="Z206" s="4" t="s">
        <v>31</v>
      </c>
      <c r="AA206" s="4" t="s">
        <v>31</v>
      </c>
      <c r="AB206" s="4" t="s">
        <v>31</v>
      </c>
      <c r="AC206" s="36">
        <f>E206*U206</f>
        <v>11132781670.4485</v>
      </c>
      <c r="AD206" s="30">
        <f>E206*S206*1000</f>
        <v>9478010204.1000023</v>
      </c>
      <c r="AE206">
        <f>I206/(E206*W206)</f>
        <v>6.1097857609461158E-6</v>
      </c>
    </row>
    <row r="207" spans="1:31">
      <c r="A207" s="1">
        <v>1975</v>
      </c>
      <c r="B207">
        <v>100</v>
      </c>
      <c r="D207" s="3">
        <v>6.8465100000000003</v>
      </c>
      <c r="E207" s="3">
        <f t="shared" si="13"/>
        <v>6846.51</v>
      </c>
      <c r="F207" s="4">
        <v>8.01</v>
      </c>
      <c r="G207" s="4">
        <v>-4.4896799999999999</v>
      </c>
      <c r="H207" s="4">
        <v>43.801729999999999</v>
      </c>
      <c r="I207" s="3">
        <v>34.956910000000001</v>
      </c>
      <c r="J207" s="4">
        <v>1.46471</v>
      </c>
      <c r="K207" s="4">
        <v>0.68272999999999995</v>
      </c>
      <c r="L207" s="4">
        <v>0</v>
      </c>
      <c r="M207" s="4">
        <v>98.064769999999996</v>
      </c>
      <c r="N207" s="4">
        <v>0</v>
      </c>
      <c r="O207" s="4">
        <v>0.49812000000000001</v>
      </c>
      <c r="P207" s="3">
        <v>5.0206600000000003</v>
      </c>
      <c r="Q207" s="3">
        <v>5.0206600000000003</v>
      </c>
      <c r="R207" s="4">
        <v>1703.3383200000001</v>
      </c>
      <c r="S207" s="4">
        <v>1381.001</v>
      </c>
      <c r="T207" s="4">
        <f t="shared" si="14"/>
        <v>1381001</v>
      </c>
      <c r="U207" s="4">
        <f>U208 + W207*(A207-A208) + (Y207-Y208)</f>
        <v>1622841.15</v>
      </c>
      <c r="V207" s="3">
        <v>0.83799999999999997</v>
      </c>
      <c r="W207" s="3">
        <f t="shared" si="15"/>
        <v>838</v>
      </c>
      <c r="X207" s="3">
        <v>0</v>
      </c>
      <c r="Y207" s="3">
        <f t="shared" si="12"/>
        <v>171401</v>
      </c>
      <c r="Z207" s="4" t="s">
        <v>31</v>
      </c>
      <c r="AA207" s="4" t="s">
        <v>31</v>
      </c>
      <c r="AB207" s="4" t="s">
        <v>31</v>
      </c>
      <c r="AC207" s="36">
        <f>E207*U207</f>
        <v>11110798161.886499</v>
      </c>
      <c r="AD207" s="30">
        <f>E207*S207*1000</f>
        <v>9455037156.5100002</v>
      </c>
      <c r="AE207">
        <f>I207/(E207*W207)</f>
        <v>6.0928399633492348E-6</v>
      </c>
    </row>
    <row r="208" spans="1:31">
      <c r="A208" s="1">
        <v>1970</v>
      </c>
      <c r="B208">
        <v>100</v>
      </c>
      <c r="D208" s="3">
        <v>6.8506299999999998</v>
      </c>
      <c r="E208" s="3">
        <f t="shared" si="13"/>
        <v>6850.63</v>
      </c>
      <c r="F208" s="4">
        <v>8.0051900000000007</v>
      </c>
      <c r="G208" s="4">
        <v>-4.5070199999999998</v>
      </c>
      <c r="H208" s="4">
        <v>43.757489999999997</v>
      </c>
      <c r="I208" s="3">
        <v>34.880769999999998</v>
      </c>
      <c r="J208" s="4">
        <v>1.4633499999999999</v>
      </c>
      <c r="K208" s="4">
        <v>0.68335999999999997</v>
      </c>
      <c r="L208" s="4">
        <v>0</v>
      </c>
      <c r="M208" s="4">
        <v>98.252430000000004</v>
      </c>
      <c r="N208" s="4">
        <v>0</v>
      </c>
      <c r="O208" s="4">
        <v>0.49812000000000001</v>
      </c>
      <c r="P208" s="3">
        <v>5.05593</v>
      </c>
      <c r="Q208" s="3">
        <v>5.05593</v>
      </c>
      <c r="R208" s="4">
        <v>1705.2338099999999</v>
      </c>
      <c r="S208" s="4">
        <v>1376.8140000000001</v>
      </c>
      <c r="T208" s="4">
        <f t="shared" si="14"/>
        <v>1376814</v>
      </c>
      <c r="U208" s="4">
        <f>U209 + W208*(A208-A209) + (Y208-Y209)</f>
        <v>1618651.15</v>
      </c>
      <c r="V208" s="3">
        <v>0.83699999999999997</v>
      </c>
      <c r="W208" s="3">
        <f t="shared" si="15"/>
        <v>837</v>
      </c>
      <c r="X208" s="3">
        <v>0</v>
      </c>
      <c r="Y208" s="3">
        <f t="shared" si="12"/>
        <v>171401</v>
      </c>
      <c r="Z208" s="4" t="s">
        <v>31</v>
      </c>
      <c r="AA208" s="4" t="s">
        <v>31</v>
      </c>
      <c r="AB208" s="4" t="s">
        <v>31</v>
      </c>
      <c r="AC208" s="36">
        <f>E208*U208</f>
        <v>11088780127.724499</v>
      </c>
      <c r="AD208" s="30">
        <f>E208*S208*1000</f>
        <v>9432043292.8200016</v>
      </c>
      <c r="AE208">
        <f>I208/(E208*W208)</f>
        <v>6.0831719614879315E-6</v>
      </c>
    </row>
    <row r="209" spans="1:31">
      <c r="A209" s="1">
        <v>1965</v>
      </c>
      <c r="B209">
        <v>100</v>
      </c>
      <c r="D209" s="3">
        <v>6.8547500000000001</v>
      </c>
      <c r="E209" s="3">
        <f t="shared" si="13"/>
        <v>6854.75</v>
      </c>
      <c r="F209" s="4">
        <v>8.0003799999999998</v>
      </c>
      <c r="G209" s="4">
        <v>-4.5243200000000003</v>
      </c>
      <c r="H209" s="4">
        <v>43.713250000000002</v>
      </c>
      <c r="I209" s="3">
        <v>34.804639999999999</v>
      </c>
      <c r="J209" s="4">
        <v>1.4619800000000001</v>
      </c>
      <c r="K209" s="4">
        <v>0.68400000000000005</v>
      </c>
      <c r="L209" s="4">
        <v>0</v>
      </c>
      <c r="M209" s="4">
        <v>98.440100000000001</v>
      </c>
      <c r="N209" s="4">
        <v>0</v>
      </c>
      <c r="O209" s="4">
        <v>0.49812000000000001</v>
      </c>
      <c r="P209" s="3">
        <v>5.0916300000000003</v>
      </c>
      <c r="Q209" s="3">
        <v>5.0916300000000003</v>
      </c>
      <c r="R209" s="4">
        <v>1707.12716</v>
      </c>
      <c r="S209" s="4">
        <v>1372.6279999999999</v>
      </c>
      <c r="T209" s="4">
        <f t="shared" si="14"/>
        <v>1372628</v>
      </c>
      <c r="U209" s="4">
        <f>U210 + W209*(A209-A210) + (Y209-Y210)</f>
        <v>1614466.15</v>
      </c>
      <c r="V209" s="3">
        <v>0.83699999999999997</v>
      </c>
      <c r="W209" s="3">
        <f t="shared" si="15"/>
        <v>837</v>
      </c>
      <c r="X209" s="3">
        <v>0</v>
      </c>
      <c r="Y209" s="3">
        <f t="shared" si="12"/>
        <v>171401</v>
      </c>
      <c r="Z209" s="4" t="s">
        <v>31</v>
      </c>
      <c r="AA209" s="4" t="s">
        <v>31</v>
      </c>
      <c r="AB209" s="4" t="s">
        <v>31</v>
      </c>
      <c r="AC209" s="36">
        <f>E209*U209</f>
        <v>11066761841.7125</v>
      </c>
      <c r="AD209" s="30">
        <f>E209*S209*1000</f>
        <v>9409021783</v>
      </c>
      <c r="AE209">
        <f>I209/(E209*W209)</f>
        <v>6.0662466960901408E-6</v>
      </c>
    </row>
    <row r="210" spans="1:31">
      <c r="A210" s="1">
        <v>1960</v>
      </c>
      <c r="B210">
        <v>100</v>
      </c>
      <c r="D210" s="3">
        <v>6.85886</v>
      </c>
      <c r="E210" s="3">
        <f t="shared" si="13"/>
        <v>6858.86</v>
      </c>
      <c r="F210" s="4">
        <v>7.99559</v>
      </c>
      <c r="G210" s="4">
        <v>-4.5415799999999997</v>
      </c>
      <c r="H210" s="4">
        <v>43.66901</v>
      </c>
      <c r="I210" s="3">
        <v>34.72851</v>
      </c>
      <c r="J210" s="4">
        <v>1.46061</v>
      </c>
      <c r="K210" s="4">
        <v>0.68464999999999998</v>
      </c>
      <c r="L210" s="4">
        <v>0</v>
      </c>
      <c r="M210" s="4">
        <v>98.627769999999998</v>
      </c>
      <c r="N210" s="4">
        <v>0</v>
      </c>
      <c r="O210" s="4">
        <v>0.49812000000000001</v>
      </c>
      <c r="P210" s="3">
        <v>5.1277699999999999</v>
      </c>
      <c r="Q210" s="3">
        <v>5.1277699999999999</v>
      </c>
      <c r="R210" s="4">
        <v>1709.0183400000001</v>
      </c>
      <c r="S210" s="4">
        <v>1368.443</v>
      </c>
      <c r="T210" s="4">
        <f t="shared" si="14"/>
        <v>1368443</v>
      </c>
      <c r="U210" s="4">
        <f>U211 + W210*(A210-A211) + (Y210-Y211)</f>
        <v>1610281.15</v>
      </c>
      <c r="V210" s="3">
        <v>0.83699999999999997</v>
      </c>
      <c r="W210" s="3">
        <f t="shared" si="15"/>
        <v>837</v>
      </c>
      <c r="X210" s="3">
        <v>0</v>
      </c>
      <c r="Y210" s="3">
        <f t="shared" si="12"/>
        <v>171401</v>
      </c>
      <c r="Z210" s="4" t="s">
        <v>31</v>
      </c>
      <c r="AA210" s="4" t="s">
        <v>31</v>
      </c>
      <c r="AB210" s="4" t="s">
        <v>31</v>
      </c>
      <c r="AC210" s="36">
        <f>E210*U210</f>
        <v>11044692968.488998</v>
      </c>
      <c r="AD210" s="30">
        <f>E210*S210*1000</f>
        <v>9385958954.9799995</v>
      </c>
      <c r="AE210">
        <f>I210/(E210*W210)</f>
        <v>6.0493505838462537E-6</v>
      </c>
    </row>
    <row r="211" spans="1:31">
      <c r="A211" s="1">
        <v>1955</v>
      </c>
      <c r="B211">
        <v>100</v>
      </c>
      <c r="D211" s="3">
        <v>6.8629600000000002</v>
      </c>
      <c r="E211" s="3">
        <f t="shared" si="13"/>
        <v>6862.96</v>
      </c>
      <c r="F211" s="4">
        <v>7.9908099999999997</v>
      </c>
      <c r="G211" s="4">
        <v>-4.5587900000000001</v>
      </c>
      <c r="H211" s="4">
        <v>43.624769999999998</v>
      </c>
      <c r="I211" s="3">
        <v>34.652380000000001</v>
      </c>
      <c r="J211" s="4">
        <v>1.4592400000000001</v>
      </c>
      <c r="K211" s="4">
        <v>0.68528999999999995</v>
      </c>
      <c r="L211" s="4">
        <v>0</v>
      </c>
      <c r="M211" s="4">
        <v>98.815439999999995</v>
      </c>
      <c r="N211" s="4">
        <v>0</v>
      </c>
      <c r="O211" s="4">
        <v>0.49812000000000001</v>
      </c>
      <c r="P211" s="3">
        <v>5.1643499999999998</v>
      </c>
      <c r="Q211" s="3">
        <v>5.1643499999999998</v>
      </c>
      <c r="R211" s="4">
        <v>1710.90733</v>
      </c>
      <c r="S211" s="4">
        <v>1364.26</v>
      </c>
      <c r="T211" s="4">
        <f t="shared" si="14"/>
        <v>1364260</v>
      </c>
      <c r="U211" s="4">
        <f>U212 + W211*(A211-A212) + (Y211-Y212)</f>
        <v>1606096.15</v>
      </c>
      <c r="V211" s="3">
        <v>0.83699999999999997</v>
      </c>
      <c r="W211" s="3">
        <f t="shared" si="15"/>
        <v>837</v>
      </c>
      <c r="X211" s="3">
        <v>0</v>
      </c>
      <c r="Y211" s="3">
        <f t="shared" si="12"/>
        <v>171401</v>
      </c>
      <c r="Z211" s="4" t="s">
        <v>31</v>
      </c>
      <c r="AA211" s="4" t="s">
        <v>31</v>
      </c>
      <c r="AB211" s="4" t="s">
        <v>31</v>
      </c>
      <c r="AC211" s="36">
        <f>E211*U211</f>
        <v>11022573633.604</v>
      </c>
      <c r="AD211" s="30">
        <f>E211*S211*1000</f>
        <v>9362861809.5999985</v>
      </c>
      <c r="AE211">
        <f>I211/(E211*W211)</f>
        <v>6.0324834985218522E-6</v>
      </c>
    </row>
    <row r="212" spans="1:31">
      <c r="A212" s="1">
        <v>1950</v>
      </c>
      <c r="B212">
        <v>100</v>
      </c>
      <c r="D212" s="3">
        <v>6.8670600000000004</v>
      </c>
      <c r="E212" s="3">
        <f t="shared" si="13"/>
        <v>6867.06</v>
      </c>
      <c r="F212" s="4">
        <v>7.98604</v>
      </c>
      <c r="G212" s="4">
        <v>-4.5759600000000002</v>
      </c>
      <c r="H212" s="4">
        <v>43.580530000000003</v>
      </c>
      <c r="I212" s="3">
        <v>34.576239999999999</v>
      </c>
      <c r="J212" s="4">
        <v>1.45787</v>
      </c>
      <c r="K212" s="4">
        <v>0.68593000000000004</v>
      </c>
      <c r="L212" s="4">
        <v>0</v>
      </c>
      <c r="M212" s="4">
        <v>99.003110000000007</v>
      </c>
      <c r="N212" s="4">
        <v>0</v>
      </c>
      <c r="O212" s="4">
        <v>0.49812000000000001</v>
      </c>
      <c r="P212" s="3">
        <v>5.2013800000000003</v>
      </c>
      <c r="Q212" s="3">
        <v>5.2013800000000003</v>
      </c>
      <c r="R212" s="4">
        <v>1712.79411</v>
      </c>
      <c r="S212" s="4">
        <v>1360.077</v>
      </c>
      <c r="T212" s="4">
        <f t="shared" si="14"/>
        <v>1360077</v>
      </c>
      <c r="U212" s="4">
        <f>U213 + W212*(A212-A213) + (Y212-Y213)</f>
        <v>1601911.15</v>
      </c>
      <c r="V212" s="3">
        <v>0.83599999999999997</v>
      </c>
      <c r="W212" s="3">
        <f t="shared" si="15"/>
        <v>836</v>
      </c>
      <c r="X212" s="3">
        <v>0</v>
      </c>
      <c r="Y212" s="3">
        <f t="shared" si="12"/>
        <v>171401</v>
      </c>
      <c r="Z212" s="4" t="s">
        <v>31</v>
      </c>
      <c r="AA212" s="4" t="s">
        <v>31</v>
      </c>
      <c r="AB212" s="4" t="s">
        <v>31</v>
      </c>
      <c r="AC212" s="36">
        <f>E212*U212</f>
        <v>11000419981.719</v>
      </c>
      <c r="AD212" s="30">
        <f>E212*S212*1000</f>
        <v>9339730363.6200008</v>
      </c>
      <c r="AE212">
        <f>I212/(E212*W212)</f>
        <v>6.0228305498977524E-6</v>
      </c>
    </row>
    <row r="213" spans="1:31">
      <c r="A213" s="1">
        <v>1945</v>
      </c>
      <c r="B213">
        <v>100</v>
      </c>
      <c r="D213" s="3">
        <v>6.8711500000000001</v>
      </c>
      <c r="E213" s="3">
        <f t="shared" si="13"/>
        <v>6871.15</v>
      </c>
      <c r="F213" s="4">
        <v>7.9812900000000004</v>
      </c>
      <c r="G213" s="4">
        <v>-4.5930799999999996</v>
      </c>
      <c r="H213" s="4">
        <v>43.536290000000001</v>
      </c>
      <c r="I213" s="3">
        <v>34.500109999999999</v>
      </c>
      <c r="J213" s="4">
        <v>1.4564900000000001</v>
      </c>
      <c r="K213" s="4">
        <v>0.68657999999999997</v>
      </c>
      <c r="L213" s="4">
        <v>0</v>
      </c>
      <c r="M213" s="4">
        <v>99.190780000000004</v>
      </c>
      <c r="N213" s="4">
        <v>0</v>
      </c>
      <c r="O213" s="4">
        <v>0.49812000000000001</v>
      </c>
      <c r="P213" s="3">
        <v>5.2388700000000004</v>
      </c>
      <c r="Q213" s="3">
        <v>5.2388700000000004</v>
      </c>
      <c r="R213" s="4">
        <v>1714.6786500000001</v>
      </c>
      <c r="S213" s="4">
        <v>1355.896</v>
      </c>
      <c r="T213" s="4">
        <f t="shared" si="14"/>
        <v>1355896</v>
      </c>
      <c r="U213" s="4">
        <f>U214 + W213*(A213-A214) + (Y213-Y214)</f>
        <v>1597731.15</v>
      </c>
      <c r="V213" s="3">
        <v>0.83599999999999997</v>
      </c>
      <c r="W213" s="3">
        <f t="shared" si="15"/>
        <v>836</v>
      </c>
      <c r="X213" s="3">
        <v>0</v>
      </c>
      <c r="Y213" s="3">
        <f t="shared" si="12"/>
        <v>171401</v>
      </c>
      <c r="Z213" s="4" t="s">
        <v>31</v>
      </c>
      <c r="AA213" s="4" t="s">
        <v>31</v>
      </c>
      <c r="AB213" s="4" t="s">
        <v>31</v>
      </c>
      <c r="AC213" s="36">
        <f>E213*U213</f>
        <v>10978250391.322498</v>
      </c>
      <c r="AD213" s="30">
        <f>E213*S213*1000</f>
        <v>9316564800.3999996</v>
      </c>
      <c r="AE213">
        <f>I213/(E213*W213)</f>
        <v>6.0059923248189067E-6</v>
      </c>
    </row>
    <row r="214" spans="1:31">
      <c r="A214" s="1">
        <v>1940</v>
      </c>
      <c r="B214">
        <v>100</v>
      </c>
      <c r="D214" s="3">
        <v>6.8752300000000002</v>
      </c>
      <c r="E214" s="3">
        <f t="shared" si="13"/>
        <v>6875.2300000000005</v>
      </c>
      <c r="F214" s="4">
        <v>7.97654</v>
      </c>
      <c r="G214" s="4">
        <v>-4.6101599999999996</v>
      </c>
      <c r="H214" s="4">
        <v>43.492060000000002</v>
      </c>
      <c r="I214" s="3">
        <v>34.42398</v>
      </c>
      <c r="J214" s="4">
        <v>1.4551099999999999</v>
      </c>
      <c r="K214" s="4">
        <v>0.68723000000000001</v>
      </c>
      <c r="L214" s="4">
        <v>0</v>
      </c>
      <c r="M214" s="4">
        <v>99.378450000000001</v>
      </c>
      <c r="N214" s="4">
        <v>0</v>
      </c>
      <c r="O214" s="4">
        <v>0.49812000000000001</v>
      </c>
      <c r="P214" s="3">
        <v>5.2768300000000004</v>
      </c>
      <c r="Q214" s="3">
        <v>5.2768300000000004</v>
      </c>
      <c r="R214" s="4">
        <v>1716.5609300000001</v>
      </c>
      <c r="S214" s="4">
        <v>1351.7170000000001</v>
      </c>
      <c r="T214" s="4">
        <f t="shared" si="14"/>
        <v>1351717</v>
      </c>
      <c r="U214" s="4">
        <f>U215 + W214*(A214-A215) + (Y214-Y215)</f>
        <v>1593551.15</v>
      </c>
      <c r="V214" s="3">
        <v>0.83599999999999997</v>
      </c>
      <c r="W214" s="3">
        <f t="shared" si="15"/>
        <v>836</v>
      </c>
      <c r="X214" s="3">
        <v>0</v>
      </c>
      <c r="Y214" s="3">
        <f t="shared" si="12"/>
        <v>171401</v>
      </c>
      <c r="Z214" s="4" t="s">
        <v>31</v>
      </c>
      <c r="AA214" s="4" t="s">
        <v>31</v>
      </c>
      <c r="AB214" s="4" t="s">
        <v>31</v>
      </c>
      <c r="AC214" s="36">
        <f>E214*U214</f>
        <v>10956030673.0145</v>
      </c>
      <c r="AD214" s="30">
        <f>E214*S214*1000</f>
        <v>9293365269.9100018</v>
      </c>
      <c r="AE214">
        <f>I214/(E214*W214)</f>
        <v>5.9891828447016298E-6</v>
      </c>
    </row>
    <row r="215" spans="1:31">
      <c r="A215" s="1">
        <v>1935</v>
      </c>
      <c r="B215">
        <v>100</v>
      </c>
      <c r="D215" s="3">
        <v>6.8793100000000003</v>
      </c>
      <c r="E215" s="3">
        <f t="shared" si="13"/>
        <v>6879.31</v>
      </c>
      <c r="F215" s="4">
        <v>7.9718099999999996</v>
      </c>
      <c r="G215" s="4">
        <v>-4.6271899999999997</v>
      </c>
      <c r="H215" s="4">
        <v>43.44782</v>
      </c>
      <c r="I215" s="3">
        <v>34.347839999999998</v>
      </c>
      <c r="J215" s="4">
        <v>1.45374</v>
      </c>
      <c r="K215" s="4">
        <v>0.68788000000000005</v>
      </c>
      <c r="L215" s="4">
        <v>0</v>
      </c>
      <c r="M215" s="4">
        <v>99.566119999999998</v>
      </c>
      <c r="N215" s="4">
        <v>0</v>
      </c>
      <c r="O215" s="4">
        <v>0.49812000000000001</v>
      </c>
      <c r="P215" s="3">
        <v>5.3152499999999998</v>
      </c>
      <c r="Q215" s="3">
        <v>5.3152499999999998</v>
      </c>
      <c r="R215" s="4">
        <v>1718.44091</v>
      </c>
      <c r="S215" s="4">
        <v>1347.538</v>
      </c>
      <c r="T215" s="4">
        <f t="shared" si="14"/>
        <v>1347538</v>
      </c>
      <c r="U215" s="4">
        <f>U216 + W215*(A215-A216) + (Y215-Y216)</f>
        <v>1589371.15</v>
      </c>
      <c r="V215" s="3">
        <v>0.83599999999999997</v>
      </c>
      <c r="W215" s="3">
        <f t="shared" si="15"/>
        <v>836</v>
      </c>
      <c r="X215" s="3">
        <v>0</v>
      </c>
      <c r="Y215" s="3">
        <f t="shared" si="12"/>
        <v>171401</v>
      </c>
      <c r="Z215" s="4" t="s">
        <v>31</v>
      </c>
      <c r="AA215" s="4" t="s">
        <v>31</v>
      </c>
      <c r="AB215" s="4" t="s">
        <v>31</v>
      </c>
      <c r="AC215" s="36">
        <f>E215*U215</f>
        <v>10933776845.9065</v>
      </c>
      <c r="AD215" s="30">
        <f>E215*S215*1000</f>
        <v>9270131638.7799988</v>
      </c>
      <c r="AE215">
        <f>I215/(E215*W215)</f>
        <v>5.972391564612449E-6</v>
      </c>
    </row>
    <row r="216" spans="1:31">
      <c r="A216" s="1">
        <v>1930</v>
      </c>
      <c r="B216">
        <v>100</v>
      </c>
      <c r="D216" s="3">
        <v>6.8833900000000003</v>
      </c>
      <c r="E216" s="3">
        <f t="shared" si="13"/>
        <v>6883.39</v>
      </c>
      <c r="F216" s="4">
        <v>7.9671000000000003</v>
      </c>
      <c r="G216" s="4">
        <v>-4.6441800000000004</v>
      </c>
      <c r="H216" s="4">
        <v>43.403579999999998</v>
      </c>
      <c r="I216" s="3">
        <v>34.271709999999999</v>
      </c>
      <c r="J216" s="4">
        <v>1.4523600000000001</v>
      </c>
      <c r="K216" s="4">
        <v>0.68854000000000004</v>
      </c>
      <c r="L216" s="4">
        <v>0</v>
      </c>
      <c r="M216" s="4">
        <v>99.753780000000006</v>
      </c>
      <c r="N216" s="4">
        <v>0</v>
      </c>
      <c r="O216" s="4">
        <v>0.49812000000000001</v>
      </c>
      <c r="P216" s="3">
        <v>5.3541600000000003</v>
      </c>
      <c r="Q216" s="3">
        <v>5.3541600000000003</v>
      </c>
      <c r="R216" s="4">
        <v>1720.3185699999999</v>
      </c>
      <c r="S216" s="4">
        <v>1343.3610000000001</v>
      </c>
      <c r="T216" s="4">
        <f t="shared" si="14"/>
        <v>1343361</v>
      </c>
      <c r="U216" s="4">
        <f>U217 + W216*(A216-A217) + (Y216-Y217)</f>
        <v>1585191.15</v>
      </c>
      <c r="V216" s="3">
        <v>0.83499999999999996</v>
      </c>
      <c r="W216" s="3">
        <f t="shared" si="15"/>
        <v>835</v>
      </c>
      <c r="X216" s="3">
        <v>0</v>
      </c>
      <c r="Y216" s="3">
        <f t="shared" si="12"/>
        <v>171401</v>
      </c>
      <c r="Z216" s="4" t="s">
        <v>31</v>
      </c>
      <c r="AA216" s="4" t="s">
        <v>31</v>
      </c>
      <c r="AB216" s="4" t="s">
        <v>31</v>
      </c>
      <c r="AC216" s="36">
        <f>E216*U216</f>
        <v>10911488909.998501</v>
      </c>
      <c r="AD216" s="30">
        <f>E216*S216*1000</f>
        <v>9246877673.7900009</v>
      </c>
      <c r="AE216">
        <f>I216/(E216*W216)</f>
        <v>5.9627544090711533E-6</v>
      </c>
    </row>
    <row r="217" spans="1:31">
      <c r="A217" s="1">
        <v>1925</v>
      </c>
      <c r="B217">
        <v>100</v>
      </c>
      <c r="D217" s="3">
        <v>6.8874500000000003</v>
      </c>
      <c r="E217" s="3">
        <f t="shared" si="13"/>
        <v>6887.4500000000007</v>
      </c>
      <c r="F217" s="4">
        <v>7.9623900000000001</v>
      </c>
      <c r="G217" s="4">
        <v>-4.66113</v>
      </c>
      <c r="H217" s="4">
        <v>43.359340000000003</v>
      </c>
      <c r="I217" s="3">
        <v>34.19558</v>
      </c>
      <c r="J217" s="4">
        <v>1.4509700000000001</v>
      </c>
      <c r="K217" s="4">
        <v>0.68918999999999997</v>
      </c>
      <c r="L217" s="4">
        <v>0</v>
      </c>
      <c r="M217" s="4">
        <v>99.941450000000003</v>
      </c>
      <c r="N217" s="4">
        <v>0</v>
      </c>
      <c r="O217" s="4">
        <v>0.49812000000000001</v>
      </c>
      <c r="P217" s="3">
        <v>5.3935599999999999</v>
      </c>
      <c r="Q217" s="3">
        <v>5.3935599999999999</v>
      </c>
      <c r="R217" s="4">
        <v>1722.19389</v>
      </c>
      <c r="S217" s="4">
        <v>1339.1849999999999</v>
      </c>
      <c r="T217" s="4">
        <f t="shared" si="14"/>
        <v>1339185</v>
      </c>
      <c r="U217" s="4">
        <f>U218 + W217*(A217-A218) + (Y217-Y218)</f>
        <v>1581016.15</v>
      </c>
      <c r="V217" s="3">
        <v>0.83499999999999996</v>
      </c>
      <c r="W217" s="3">
        <f t="shared" si="15"/>
        <v>835</v>
      </c>
      <c r="X217" s="3">
        <v>0</v>
      </c>
      <c r="Y217" s="3">
        <f t="shared" si="12"/>
        <v>171401</v>
      </c>
      <c r="Z217" s="4" t="s">
        <v>31</v>
      </c>
      <c r="AA217" s="4" t="s">
        <v>31</v>
      </c>
      <c r="AB217" s="4" t="s">
        <v>31</v>
      </c>
      <c r="AC217" s="36">
        <f>E217*U217</f>
        <v>10889169682.317501</v>
      </c>
      <c r="AD217" s="30">
        <f>E217*S217*1000</f>
        <v>9223569728.25</v>
      </c>
      <c r="AE217">
        <f>I217/(E217*W217)</f>
        <v>5.946001846715645E-6</v>
      </c>
    </row>
    <row r="218" spans="1:31">
      <c r="A218" s="1">
        <v>1920</v>
      </c>
      <c r="B218">
        <v>100</v>
      </c>
      <c r="D218" s="3">
        <v>6.8915199999999999</v>
      </c>
      <c r="E218" s="3">
        <f t="shared" si="13"/>
        <v>6891.5199999999995</v>
      </c>
      <c r="F218" s="4">
        <v>7.9577</v>
      </c>
      <c r="G218" s="4">
        <v>-4.6780299999999997</v>
      </c>
      <c r="H218" s="4">
        <v>43.315100000000001</v>
      </c>
      <c r="I218" s="3">
        <v>34.119439999999997</v>
      </c>
      <c r="J218" s="4">
        <v>1.4495899999999999</v>
      </c>
      <c r="K218" s="4">
        <v>0.68984999999999996</v>
      </c>
      <c r="L218" s="4">
        <v>0</v>
      </c>
      <c r="M218" s="4">
        <v>100.12912</v>
      </c>
      <c r="N218" s="4">
        <v>0</v>
      </c>
      <c r="O218" s="4">
        <v>0.49812000000000001</v>
      </c>
      <c r="P218" s="3">
        <v>5.4334600000000002</v>
      </c>
      <c r="Q218" s="3">
        <v>5.4334600000000002</v>
      </c>
      <c r="R218" s="4">
        <v>1724.06684</v>
      </c>
      <c r="S218" s="4">
        <v>1335.011</v>
      </c>
      <c r="T218" s="4">
        <f t="shared" si="14"/>
        <v>1335011</v>
      </c>
      <c r="U218" s="4">
        <f>U219 + W218*(A218-A219) + (Y218-Y219)</f>
        <v>1576841.15</v>
      </c>
      <c r="V218" s="3">
        <v>0.83499999999999996</v>
      </c>
      <c r="W218" s="3">
        <f t="shared" si="15"/>
        <v>835</v>
      </c>
      <c r="X218" s="3">
        <v>0</v>
      </c>
      <c r="Y218" s="3">
        <f t="shared" si="12"/>
        <v>171401</v>
      </c>
      <c r="Z218" s="4" t="s">
        <v>31</v>
      </c>
      <c r="AA218" s="4" t="s">
        <v>31</v>
      </c>
      <c r="AB218" s="4" t="s">
        <v>31</v>
      </c>
      <c r="AC218" s="36">
        <f>E218*U218</f>
        <v>10866832322.047998</v>
      </c>
      <c r="AD218" s="30">
        <f>E218*S218*1000</f>
        <v>9200255006.7199993</v>
      </c>
      <c r="AE218">
        <f>I218/(E218*W218)</f>
        <v>5.9292586817449795E-6</v>
      </c>
    </row>
    <row r="219" spans="1:31">
      <c r="A219" s="1">
        <v>1915</v>
      </c>
      <c r="B219">
        <v>100</v>
      </c>
      <c r="D219" s="3">
        <v>6.8955700000000002</v>
      </c>
      <c r="E219" s="3">
        <f t="shared" si="13"/>
        <v>6895.5700000000006</v>
      </c>
      <c r="F219" s="4">
        <v>7.9530099999999999</v>
      </c>
      <c r="G219" s="4">
        <v>-4.69489</v>
      </c>
      <c r="H219" s="4">
        <v>43.270870000000002</v>
      </c>
      <c r="I219" s="3">
        <v>34.043309999999998</v>
      </c>
      <c r="J219" s="4">
        <v>1.4481999999999999</v>
      </c>
      <c r="K219" s="4">
        <v>0.69050999999999996</v>
      </c>
      <c r="L219" s="4">
        <v>0</v>
      </c>
      <c r="M219" s="4">
        <v>100.31679</v>
      </c>
      <c r="N219" s="4">
        <v>0</v>
      </c>
      <c r="O219" s="4">
        <v>0.49812000000000001</v>
      </c>
      <c r="P219" s="3">
        <v>5.4738600000000002</v>
      </c>
      <c r="Q219" s="3">
        <v>5.4738600000000002</v>
      </c>
      <c r="R219" s="4">
        <v>1725.9373900000001</v>
      </c>
      <c r="S219" s="4">
        <v>1330.838</v>
      </c>
      <c r="T219" s="4">
        <f t="shared" si="14"/>
        <v>1330838</v>
      </c>
      <c r="U219" s="4">
        <f>U220 + W219*(A219-A220) + (Y219-Y220)</f>
        <v>1572666.15</v>
      </c>
      <c r="V219" s="3">
        <v>0.83499999999999996</v>
      </c>
      <c r="W219" s="3">
        <f t="shared" si="15"/>
        <v>835</v>
      </c>
      <c r="X219" s="3">
        <v>0</v>
      </c>
      <c r="Y219" s="3">
        <f t="shared" si="12"/>
        <v>171401</v>
      </c>
      <c r="Z219" s="4" t="s">
        <v>31</v>
      </c>
      <c r="AA219" s="4" t="s">
        <v>31</v>
      </c>
      <c r="AB219" s="4" t="s">
        <v>31</v>
      </c>
      <c r="AC219" s="36">
        <f>E219*U219</f>
        <v>10844429523.9555</v>
      </c>
      <c r="AD219" s="30">
        <f>E219*S219*1000</f>
        <v>9176886587.6599998</v>
      </c>
      <c r="AE219">
        <f>I219/(E219*W219)</f>
        <v>5.9125541670557401E-6</v>
      </c>
    </row>
    <row r="220" spans="1:31">
      <c r="A220" s="1">
        <v>1910</v>
      </c>
      <c r="B220">
        <v>100</v>
      </c>
      <c r="D220" s="3">
        <v>6.8996199999999996</v>
      </c>
      <c r="E220" s="3">
        <f t="shared" si="13"/>
        <v>6899.62</v>
      </c>
      <c r="F220" s="4">
        <v>7.9483499999999996</v>
      </c>
      <c r="G220" s="4">
        <v>-4.7117000000000004</v>
      </c>
      <c r="H220" s="4">
        <v>43.22663</v>
      </c>
      <c r="I220" s="3">
        <v>33.967179999999999</v>
      </c>
      <c r="J220" s="4">
        <v>1.44682</v>
      </c>
      <c r="K220" s="4">
        <v>0.69116999999999995</v>
      </c>
      <c r="L220" s="4">
        <v>0</v>
      </c>
      <c r="M220" s="4">
        <v>100.50445999999999</v>
      </c>
      <c r="N220" s="4">
        <v>0</v>
      </c>
      <c r="O220" s="4">
        <v>0.49812000000000001</v>
      </c>
      <c r="P220" s="3">
        <v>5.5147700000000004</v>
      </c>
      <c r="Q220" s="3">
        <v>5.5147700000000004</v>
      </c>
      <c r="R220" s="4">
        <v>1727.8055199999999</v>
      </c>
      <c r="S220" s="4">
        <v>1326.6659999999999</v>
      </c>
      <c r="T220" s="4">
        <f t="shared" si="14"/>
        <v>1326666</v>
      </c>
      <c r="U220" s="4">
        <f>U221 + W220*(A220-A221) + (Y220-Y221)</f>
        <v>1568491.15</v>
      </c>
      <c r="V220" s="3">
        <v>0.83399999999999996</v>
      </c>
      <c r="W220" s="3">
        <f t="shared" si="15"/>
        <v>834</v>
      </c>
      <c r="X220" s="3">
        <v>0</v>
      </c>
      <c r="Y220" s="3">
        <f t="shared" si="12"/>
        <v>171401</v>
      </c>
      <c r="Z220" s="4" t="s">
        <v>31</v>
      </c>
      <c r="AA220" s="4" t="s">
        <v>31</v>
      </c>
      <c r="AB220" s="4" t="s">
        <v>31</v>
      </c>
      <c r="AC220" s="36">
        <f>E220*U220</f>
        <v>10821992908.362999</v>
      </c>
      <c r="AD220" s="30">
        <f>E220*S220*1000</f>
        <v>9153491266.9200001</v>
      </c>
      <c r="AE220">
        <f>I220/(E220*W220)</f>
        <v>5.9029386506998187E-6</v>
      </c>
    </row>
    <row r="221" spans="1:31">
      <c r="A221" s="1">
        <v>1905</v>
      </c>
      <c r="B221">
        <v>100</v>
      </c>
      <c r="D221" s="3">
        <v>6.90367</v>
      </c>
      <c r="E221" s="3">
        <f t="shared" si="13"/>
        <v>6903.67</v>
      </c>
      <c r="F221" s="4">
        <v>7.9436900000000001</v>
      </c>
      <c r="G221" s="4">
        <v>-4.7284699999999997</v>
      </c>
      <c r="H221" s="4">
        <v>43.182389999999998</v>
      </c>
      <c r="I221" s="3">
        <v>33.891039999999997</v>
      </c>
      <c r="J221" s="4">
        <v>1.44543</v>
      </c>
      <c r="K221" s="4">
        <v>0.69184000000000001</v>
      </c>
      <c r="L221" s="4">
        <v>0</v>
      </c>
      <c r="M221" s="4">
        <v>100.69213000000001</v>
      </c>
      <c r="N221" s="4">
        <v>0</v>
      </c>
      <c r="O221" s="4">
        <v>0.49812000000000001</v>
      </c>
      <c r="P221" s="3">
        <v>5.5562100000000001</v>
      </c>
      <c r="Q221" s="3">
        <v>5.5562100000000001</v>
      </c>
      <c r="R221" s="4">
        <v>1729.67118</v>
      </c>
      <c r="S221" s="4">
        <v>1322.4960000000001</v>
      </c>
      <c r="T221" s="4">
        <f t="shared" si="14"/>
        <v>1322496</v>
      </c>
      <c r="U221" s="4">
        <f>U222 + W221*(A221-A222) + (Y221-Y222)</f>
        <v>1564321.15</v>
      </c>
      <c r="V221" s="3">
        <v>0.83399999999999996</v>
      </c>
      <c r="W221" s="3">
        <f t="shared" si="15"/>
        <v>834</v>
      </c>
      <c r="X221" s="3">
        <v>0</v>
      </c>
      <c r="Y221" s="3">
        <f t="shared" si="12"/>
        <v>171401</v>
      </c>
      <c r="Z221" s="4" t="s">
        <v>31</v>
      </c>
      <c r="AA221" s="4" t="s">
        <v>31</v>
      </c>
      <c r="AB221" s="4" t="s">
        <v>31</v>
      </c>
      <c r="AC221" s="36">
        <f>E221*U221</f>
        <v>10799556993.620499</v>
      </c>
      <c r="AD221" s="30">
        <f>E221*S221*1000</f>
        <v>9130075960.3200016</v>
      </c>
      <c r="AE221">
        <f>I221/(E221*W221)</f>
        <v>5.886251603728554E-6</v>
      </c>
    </row>
    <row r="222" spans="1:31">
      <c r="A222" s="1">
        <v>1900</v>
      </c>
      <c r="B222">
        <v>100</v>
      </c>
      <c r="D222" s="3">
        <v>6.9077099999999998</v>
      </c>
      <c r="E222" s="3">
        <f t="shared" si="13"/>
        <v>6907.71</v>
      </c>
      <c r="F222" s="4">
        <v>7.9390400000000003</v>
      </c>
      <c r="G222" s="4">
        <v>-4.7451999999999996</v>
      </c>
      <c r="H222" s="4">
        <v>43.138150000000003</v>
      </c>
      <c r="I222" s="3">
        <v>33.814909999999998</v>
      </c>
      <c r="J222" s="4">
        <v>1.44404</v>
      </c>
      <c r="K222" s="4">
        <v>0.6925</v>
      </c>
      <c r="L222" s="4">
        <v>0</v>
      </c>
      <c r="M222" s="4">
        <v>100.8798</v>
      </c>
      <c r="N222" s="4">
        <v>0</v>
      </c>
      <c r="O222" s="4">
        <v>0.49812000000000001</v>
      </c>
      <c r="P222" s="3">
        <v>5.5981800000000002</v>
      </c>
      <c r="Q222" s="3">
        <v>5.5981800000000002</v>
      </c>
      <c r="R222" s="4">
        <v>1731.5343700000001</v>
      </c>
      <c r="S222" s="4">
        <v>1318.327</v>
      </c>
      <c r="T222" s="4">
        <f t="shared" si="14"/>
        <v>1318327</v>
      </c>
      <c r="U222" s="4">
        <f>U223 + W222*(A222-A223) + (Y222-Y223)</f>
        <v>1560151.15</v>
      </c>
      <c r="V222" s="3">
        <v>0.83399999999999996</v>
      </c>
      <c r="W222" s="3">
        <f t="shared" si="15"/>
        <v>834</v>
      </c>
      <c r="X222" s="3">
        <v>0</v>
      </c>
      <c r="Y222" s="3">
        <f t="shared" si="12"/>
        <v>171401</v>
      </c>
      <c r="Z222" s="4" t="s">
        <v>31</v>
      </c>
      <c r="AA222" s="4" t="s">
        <v>31</v>
      </c>
      <c r="AB222" s="4" t="s">
        <v>31</v>
      </c>
      <c r="AC222" s="36">
        <f>E222*U222</f>
        <v>10777071700.366499</v>
      </c>
      <c r="AD222" s="30">
        <f>E222*S222*1000</f>
        <v>9106620601.1700001</v>
      </c>
      <c r="AE222">
        <f>I222/(E222*W222)</f>
        <v>5.869594356956445E-6</v>
      </c>
    </row>
    <row r="223" spans="1:31">
      <c r="A223" s="1">
        <v>1895</v>
      </c>
      <c r="B223">
        <v>100</v>
      </c>
      <c r="D223" s="3">
        <v>6.91174</v>
      </c>
      <c r="E223" s="3">
        <f t="shared" si="13"/>
        <v>6911.74</v>
      </c>
      <c r="F223" s="4">
        <v>7.9344099999999997</v>
      </c>
      <c r="G223" s="4">
        <v>-4.7618799999999997</v>
      </c>
      <c r="H223" s="4">
        <v>43.093919999999997</v>
      </c>
      <c r="I223" s="3">
        <v>33.738779999999998</v>
      </c>
      <c r="J223" s="4">
        <v>1.4426399999999999</v>
      </c>
      <c r="K223" s="4">
        <v>0.69316999999999995</v>
      </c>
      <c r="L223" s="4">
        <v>0</v>
      </c>
      <c r="M223" s="4">
        <v>101.06746</v>
      </c>
      <c r="N223" s="4">
        <v>0</v>
      </c>
      <c r="O223" s="4">
        <v>0.49812000000000001</v>
      </c>
      <c r="P223" s="3">
        <v>5.6406900000000002</v>
      </c>
      <c r="Q223" s="3">
        <v>5.6406900000000002</v>
      </c>
      <c r="R223" s="4">
        <v>1733.3950400000001</v>
      </c>
      <c r="S223" s="4">
        <v>1314.16</v>
      </c>
      <c r="T223" s="4">
        <f t="shared" si="14"/>
        <v>1314160</v>
      </c>
      <c r="U223" s="4">
        <f>U224 + W223*(A223-A224) + (Y223-Y224)</f>
        <v>1555981.15</v>
      </c>
      <c r="V223" s="3">
        <v>0.83299999999999996</v>
      </c>
      <c r="W223" s="3">
        <f t="shared" si="15"/>
        <v>833</v>
      </c>
      <c r="X223" s="3">
        <v>0</v>
      </c>
      <c r="Y223" s="3">
        <f t="shared" si="12"/>
        <v>171401</v>
      </c>
      <c r="Z223" s="4" t="s">
        <v>31</v>
      </c>
      <c r="AA223" s="4" t="s">
        <v>31</v>
      </c>
      <c r="AB223" s="4" t="s">
        <v>31</v>
      </c>
      <c r="AC223" s="36">
        <f>E223*U223</f>
        <v>10754537153.700998</v>
      </c>
      <c r="AD223" s="30">
        <f>E223*S223*1000</f>
        <v>9083132238.4000015</v>
      </c>
      <c r="AE223">
        <f>I223/(E223*W223)</f>
        <v>5.85999141964801E-6</v>
      </c>
    </row>
    <row r="224" spans="1:31">
      <c r="A224" s="1">
        <v>1890</v>
      </c>
      <c r="B224">
        <v>100</v>
      </c>
      <c r="D224" s="3">
        <v>6.9157700000000002</v>
      </c>
      <c r="E224" s="3">
        <f t="shared" si="13"/>
        <v>6915.77</v>
      </c>
      <c r="F224" s="4">
        <v>7.9297899999999997</v>
      </c>
      <c r="G224" s="4">
        <v>-4.7785099999999998</v>
      </c>
      <c r="H224" s="4">
        <v>43.049680000000002</v>
      </c>
      <c r="I224" s="3">
        <v>33.662649999999999</v>
      </c>
      <c r="J224" s="4">
        <v>1.4412499999999999</v>
      </c>
      <c r="K224" s="4">
        <v>0.69384000000000001</v>
      </c>
      <c r="L224" s="4">
        <v>0</v>
      </c>
      <c r="M224" s="4">
        <v>101.25512999999999</v>
      </c>
      <c r="N224" s="4">
        <v>0</v>
      </c>
      <c r="O224" s="4">
        <v>0.49812000000000001</v>
      </c>
      <c r="P224" s="3">
        <v>5.6837600000000004</v>
      </c>
      <c r="Q224" s="3">
        <v>5.6837600000000004</v>
      </c>
      <c r="R224" s="4">
        <v>1735.25317</v>
      </c>
      <c r="S224" s="4">
        <v>1309.9939999999999</v>
      </c>
      <c r="T224" s="4">
        <f t="shared" si="14"/>
        <v>1309994</v>
      </c>
      <c r="U224" s="4">
        <f>U225 + W224*(A224-A225) + (Y224-Y225)</f>
        <v>1551816.15</v>
      </c>
      <c r="V224" s="3">
        <v>0.83299999999999996</v>
      </c>
      <c r="W224" s="3">
        <f t="shared" si="15"/>
        <v>833</v>
      </c>
      <c r="X224" s="3">
        <v>0</v>
      </c>
      <c r="Y224" s="3">
        <f t="shared" si="12"/>
        <v>171401</v>
      </c>
      <c r="Z224" s="4" t="s">
        <v>31</v>
      </c>
      <c r="AA224" s="4" t="s">
        <v>31</v>
      </c>
      <c r="AB224" s="4" t="s">
        <v>31</v>
      </c>
      <c r="AC224" s="36">
        <f>E224*U224</f>
        <v>10732003575.685499</v>
      </c>
      <c r="AD224" s="30">
        <f>E224*S224*1000</f>
        <v>9059617205.3800011</v>
      </c>
      <c r="AE224">
        <f>I224/(E224*W224)</f>
        <v>5.8433615545073252E-6</v>
      </c>
    </row>
    <row r="225" spans="1:31">
      <c r="A225" s="1">
        <v>1885</v>
      </c>
      <c r="B225">
        <v>100</v>
      </c>
      <c r="D225" s="3">
        <v>6.9197899999999999</v>
      </c>
      <c r="E225" s="3">
        <f t="shared" si="13"/>
        <v>6919.79</v>
      </c>
      <c r="F225" s="4">
        <v>7.9251800000000001</v>
      </c>
      <c r="G225" s="4">
        <v>-4.7951100000000002</v>
      </c>
      <c r="H225" s="4">
        <v>43.00544</v>
      </c>
      <c r="I225" s="3">
        <v>33.586509999999997</v>
      </c>
      <c r="J225" s="4">
        <v>1.4398500000000001</v>
      </c>
      <c r="K225" s="4">
        <v>0.69450999999999996</v>
      </c>
      <c r="L225" s="4">
        <v>0</v>
      </c>
      <c r="M225" s="4">
        <v>101.44280000000001</v>
      </c>
      <c r="N225" s="4">
        <v>0</v>
      </c>
      <c r="O225" s="4">
        <v>0.49812000000000001</v>
      </c>
      <c r="P225" s="3">
        <v>5.7273800000000001</v>
      </c>
      <c r="Q225" s="3">
        <v>5.7273800000000001</v>
      </c>
      <c r="R225" s="4">
        <v>1737.1087199999999</v>
      </c>
      <c r="S225" s="4">
        <v>1305.829</v>
      </c>
      <c r="T225" s="4">
        <f t="shared" si="14"/>
        <v>1305829</v>
      </c>
      <c r="U225" s="4">
        <f>U226 + W225*(A225-A226) + (Y225-Y226)</f>
        <v>1547651.15</v>
      </c>
      <c r="V225" s="3">
        <v>0.83299999999999996</v>
      </c>
      <c r="W225" s="3">
        <f t="shared" si="15"/>
        <v>833</v>
      </c>
      <c r="X225" s="3">
        <v>0</v>
      </c>
      <c r="Y225" s="3">
        <f t="shared" si="12"/>
        <v>171401</v>
      </c>
      <c r="Z225" s="4" t="s">
        <v>31</v>
      </c>
      <c r="AA225" s="4" t="s">
        <v>31</v>
      </c>
      <c r="AB225" s="4" t="s">
        <v>31</v>
      </c>
      <c r="AC225" s="36">
        <f>E225*U225</f>
        <v>10709420951.258499</v>
      </c>
      <c r="AD225" s="30">
        <f>E225*S225*1000</f>
        <v>9036062455.9099998</v>
      </c>
      <c r="AE225">
        <f>I225/(E225*W225)</f>
        <v>5.82675774495908E-6</v>
      </c>
    </row>
    <row r="226" spans="1:31">
      <c r="A226" s="1">
        <v>1880</v>
      </c>
      <c r="B226">
        <v>100</v>
      </c>
      <c r="D226" s="3">
        <v>6.9238</v>
      </c>
      <c r="E226" s="3">
        <f t="shared" si="13"/>
        <v>6923.8</v>
      </c>
      <c r="F226" s="4">
        <v>7.9205899999999998</v>
      </c>
      <c r="G226" s="4">
        <v>-4.8116599999999998</v>
      </c>
      <c r="H226" s="4">
        <v>42.961210000000001</v>
      </c>
      <c r="I226" s="3">
        <v>33.510379999999998</v>
      </c>
      <c r="J226" s="4">
        <v>1.4384600000000001</v>
      </c>
      <c r="K226" s="4">
        <v>0.69518999999999997</v>
      </c>
      <c r="L226" s="4">
        <v>0</v>
      </c>
      <c r="M226" s="4">
        <v>101.63047</v>
      </c>
      <c r="N226" s="4">
        <v>0</v>
      </c>
      <c r="O226" s="4">
        <v>0.49812000000000001</v>
      </c>
      <c r="P226" s="3">
        <v>5.7715699999999996</v>
      </c>
      <c r="Q226" s="3">
        <v>5.7715699999999996</v>
      </c>
      <c r="R226" s="4">
        <v>1738.9616799999999</v>
      </c>
      <c r="S226" s="4">
        <v>1301.6659999999999</v>
      </c>
      <c r="T226" s="4">
        <f t="shared" si="14"/>
        <v>1301666</v>
      </c>
      <c r="U226" s="4">
        <f>U227 + W226*(A226-A227) + (Y226-Y227)</f>
        <v>1543486.15</v>
      </c>
      <c r="V226" s="3">
        <v>0.83299999999999996</v>
      </c>
      <c r="W226" s="3">
        <f t="shared" si="15"/>
        <v>833</v>
      </c>
      <c r="X226" s="3">
        <v>0</v>
      </c>
      <c r="Y226" s="3">
        <f t="shared" si="12"/>
        <v>171401</v>
      </c>
      <c r="Z226" s="4" t="s">
        <v>31</v>
      </c>
      <c r="AA226" s="4" t="s">
        <v>31</v>
      </c>
      <c r="AB226" s="4" t="s">
        <v>31</v>
      </c>
      <c r="AC226" s="36">
        <f>E226*U226</f>
        <v>10686789405.369999</v>
      </c>
      <c r="AD226" s="30">
        <f>E226*S226*1000</f>
        <v>9012475050.7999992</v>
      </c>
      <c r="AE226">
        <f>I226/(E226*W226)</f>
        <v>5.810183341368552E-6</v>
      </c>
    </row>
    <row r="227" spans="1:31">
      <c r="A227" s="1">
        <v>1875</v>
      </c>
      <c r="B227">
        <v>100</v>
      </c>
      <c r="D227" s="3">
        <v>6.92781</v>
      </c>
      <c r="E227" s="3">
        <f t="shared" si="13"/>
        <v>6927.81</v>
      </c>
      <c r="F227" s="4">
        <v>7.9160000000000004</v>
      </c>
      <c r="G227" s="4">
        <v>-4.8281599999999996</v>
      </c>
      <c r="H227" s="4">
        <v>42.916969999999999</v>
      </c>
      <c r="I227" s="3">
        <v>33.434249999999999</v>
      </c>
      <c r="J227" s="4">
        <v>1.43706</v>
      </c>
      <c r="K227" s="4">
        <v>0.69586999999999999</v>
      </c>
      <c r="L227" s="4">
        <v>0</v>
      </c>
      <c r="M227" s="4">
        <v>101.81814</v>
      </c>
      <c r="N227" s="4">
        <v>0</v>
      </c>
      <c r="O227" s="4">
        <v>0.49812000000000001</v>
      </c>
      <c r="P227" s="3">
        <v>5.8163400000000003</v>
      </c>
      <c r="Q227" s="3">
        <v>5.8163400000000003</v>
      </c>
      <c r="R227" s="4">
        <v>1740.8119999999999</v>
      </c>
      <c r="S227" s="4">
        <v>1297.5039999999999</v>
      </c>
      <c r="T227" s="4">
        <f t="shared" si="14"/>
        <v>1297504</v>
      </c>
      <c r="U227" s="4">
        <f>U228 + W227*(A227-A228) + (Y227-Y228)</f>
        <v>1539321.15</v>
      </c>
      <c r="V227" s="3">
        <v>0.83199999999999996</v>
      </c>
      <c r="W227" s="3">
        <f t="shared" si="15"/>
        <v>832</v>
      </c>
      <c r="X227" s="3">
        <v>0</v>
      </c>
      <c r="Y227" s="3">
        <f t="shared" si="12"/>
        <v>171401</v>
      </c>
      <c r="Z227" s="4" t="s">
        <v>31</v>
      </c>
      <c r="AA227" s="4" t="s">
        <v>31</v>
      </c>
      <c r="AB227" s="4" t="s">
        <v>31</v>
      </c>
      <c r="AC227" s="36">
        <f>E227*U227</f>
        <v>10664124456.181499</v>
      </c>
      <c r="AD227" s="30">
        <f>E227*S227*1000</f>
        <v>8988861186.2399998</v>
      </c>
      <c r="AE227">
        <f>I227/(E227*W227)</f>
        <v>5.8005916205287651E-6</v>
      </c>
    </row>
    <row r="228" spans="1:31">
      <c r="A228" s="1">
        <v>1870</v>
      </c>
      <c r="B228">
        <v>100</v>
      </c>
      <c r="D228" s="3">
        <v>6.9318200000000001</v>
      </c>
      <c r="E228" s="3">
        <f t="shared" si="13"/>
        <v>6931.82</v>
      </c>
      <c r="F228" s="4">
        <v>7.9114300000000002</v>
      </c>
      <c r="G228" s="4">
        <v>-4.8446199999999999</v>
      </c>
      <c r="H228" s="4">
        <v>42.872729999999997</v>
      </c>
      <c r="I228" s="3">
        <v>33.358110000000003</v>
      </c>
      <c r="J228" s="4">
        <v>1.4356500000000001</v>
      </c>
      <c r="K228" s="4">
        <v>0.69655</v>
      </c>
      <c r="L228" s="4">
        <v>0</v>
      </c>
      <c r="M228" s="4">
        <v>102.00581</v>
      </c>
      <c r="N228" s="4">
        <v>0</v>
      </c>
      <c r="O228" s="4">
        <v>0.49812000000000001</v>
      </c>
      <c r="P228" s="3">
        <v>5.8616999999999999</v>
      </c>
      <c r="Q228" s="3">
        <v>5.8616999999999999</v>
      </c>
      <c r="R228" s="4">
        <v>1742.6596500000001</v>
      </c>
      <c r="S228" s="4">
        <v>1293.3430000000001</v>
      </c>
      <c r="T228" s="4">
        <f t="shared" si="14"/>
        <v>1293343</v>
      </c>
      <c r="U228" s="4">
        <f>U229 + W228*(A228-A229) + (Y228-Y229)</f>
        <v>1535161.15</v>
      </c>
      <c r="V228" s="3">
        <v>0.83199999999999996</v>
      </c>
      <c r="W228" s="3">
        <f t="shared" si="15"/>
        <v>832</v>
      </c>
      <c r="X228" s="3">
        <v>0</v>
      </c>
      <c r="Y228" s="3">
        <f t="shared" si="12"/>
        <v>171401</v>
      </c>
      <c r="Z228" s="4" t="s">
        <v>31</v>
      </c>
      <c r="AA228" s="4" t="s">
        <v>31</v>
      </c>
      <c r="AB228" s="4" t="s">
        <v>31</v>
      </c>
      <c r="AC228" s="36">
        <f>E228*U228</f>
        <v>10641460762.792999</v>
      </c>
      <c r="AD228" s="30">
        <f>E228*S228*1000</f>
        <v>8965220874.2600002</v>
      </c>
      <c r="AE228">
        <f>I228/(E228*W228)</f>
        <v>5.7840339494589396E-6</v>
      </c>
    </row>
    <row r="229" spans="1:31">
      <c r="A229" s="1">
        <v>1865</v>
      </c>
      <c r="B229">
        <v>100</v>
      </c>
      <c r="D229" s="3">
        <v>6.93581</v>
      </c>
      <c r="E229" s="3">
        <f t="shared" si="13"/>
        <v>6935.81</v>
      </c>
      <c r="F229" s="4">
        <v>7.9068800000000001</v>
      </c>
      <c r="G229" s="4">
        <v>-4.8610300000000004</v>
      </c>
      <c r="H229" s="4">
        <v>42.828499999999998</v>
      </c>
      <c r="I229" s="3">
        <v>33.281979999999997</v>
      </c>
      <c r="J229" s="4">
        <v>1.43425</v>
      </c>
      <c r="K229" s="4">
        <v>0.69723000000000002</v>
      </c>
      <c r="L229" s="4">
        <v>0</v>
      </c>
      <c r="M229" s="4">
        <v>102.19347999999999</v>
      </c>
      <c r="N229" s="4">
        <v>0</v>
      </c>
      <c r="O229" s="4">
        <v>0.49812000000000001</v>
      </c>
      <c r="P229" s="3">
        <v>5.9076599999999999</v>
      </c>
      <c r="Q229" s="3">
        <v>5.9076599999999999</v>
      </c>
      <c r="R229" s="4">
        <v>1744.5046</v>
      </c>
      <c r="S229" s="4">
        <v>1289.184</v>
      </c>
      <c r="T229" s="4">
        <f t="shared" si="14"/>
        <v>1289184</v>
      </c>
      <c r="U229" s="4">
        <f>U230 + W229*(A229-A230) + (Y229-Y230)</f>
        <v>1531001.15</v>
      </c>
      <c r="V229" s="3">
        <v>0.83199999999999996</v>
      </c>
      <c r="W229" s="3">
        <f t="shared" si="15"/>
        <v>832</v>
      </c>
      <c r="X229" s="3">
        <v>0</v>
      </c>
      <c r="Y229" s="3">
        <f t="shared" si="12"/>
        <v>171401</v>
      </c>
      <c r="Z229" s="4" t="s">
        <v>31</v>
      </c>
      <c r="AA229" s="4" t="s">
        <v>31</v>
      </c>
      <c r="AB229" s="4" t="s">
        <v>31</v>
      </c>
      <c r="AC229" s="36">
        <f>E229*U229</f>
        <v>10618733086.181499</v>
      </c>
      <c r="AD229" s="30">
        <f>E229*S229*1000</f>
        <v>8941535279.039999</v>
      </c>
      <c r="AE229">
        <f>I229/(E229*W229)</f>
        <v>5.7675137882514526E-6</v>
      </c>
    </row>
    <row r="230" spans="1:31">
      <c r="A230" s="1">
        <v>1860</v>
      </c>
      <c r="B230">
        <v>100</v>
      </c>
      <c r="D230" s="3">
        <v>6.9398</v>
      </c>
      <c r="E230" s="3">
        <f t="shared" si="13"/>
        <v>6939.8</v>
      </c>
      <c r="F230" s="4">
        <v>7.9023300000000001</v>
      </c>
      <c r="G230" s="4">
        <v>-4.8774100000000002</v>
      </c>
      <c r="H230" s="4">
        <v>42.784260000000003</v>
      </c>
      <c r="I230" s="3">
        <v>33.205849999999998</v>
      </c>
      <c r="J230" s="4">
        <v>1.4328399999999999</v>
      </c>
      <c r="K230" s="4">
        <v>0.69791000000000003</v>
      </c>
      <c r="L230" s="4">
        <v>0</v>
      </c>
      <c r="M230" s="4">
        <v>102.38115000000001</v>
      </c>
      <c r="N230" s="4">
        <v>0</v>
      </c>
      <c r="O230" s="4">
        <v>0.49812000000000001</v>
      </c>
      <c r="P230" s="3">
        <v>5.9542299999999999</v>
      </c>
      <c r="Q230" s="3">
        <v>5.9542299999999999</v>
      </c>
      <c r="R230" s="4">
        <v>1746.34683</v>
      </c>
      <c r="S230" s="4">
        <v>1285.027</v>
      </c>
      <c r="T230" s="4">
        <f t="shared" si="14"/>
        <v>1285027</v>
      </c>
      <c r="U230" s="4">
        <f>U231 + W230*(A230-A231) + (Y230-Y231)</f>
        <v>1526841.15</v>
      </c>
      <c r="V230" s="3">
        <v>0.83099999999999996</v>
      </c>
      <c r="W230" s="3">
        <f t="shared" si="15"/>
        <v>831</v>
      </c>
      <c r="X230" s="3">
        <v>0</v>
      </c>
      <c r="Y230" s="3">
        <f t="shared" si="12"/>
        <v>171401</v>
      </c>
      <c r="Z230" s="4" t="s">
        <v>31</v>
      </c>
      <c r="AA230" s="4" t="s">
        <v>31</v>
      </c>
      <c r="AB230" s="4" t="s">
        <v>31</v>
      </c>
      <c r="AC230" s="36">
        <f>E230*U230</f>
        <v>10595972212.77</v>
      </c>
      <c r="AD230" s="30">
        <f>E230*S230*1000</f>
        <v>8917830374.6000004</v>
      </c>
      <c r="AE230">
        <f>I230/(E230*W230)</f>
        <v>5.7579332162043117E-6</v>
      </c>
    </row>
    <row r="231" spans="1:31">
      <c r="A231" s="1">
        <v>1855</v>
      </c>
      <c r="B231">
        <v>100</v>
      </c>
      <c r="D231" s="3">
        <v>6.9437899999999999</v>
      </c>
      <c r="E231" s="3">
        <f t="shared" si="13"/>
        <v>6943.79</v>
      </c>
      <c r="F231" s="4">
        <v>7.8977899999999996</v>
      </c>
      <c r="G231" s="4">
        <v>-4.8937299999999997</v>
      </c>
      <c r="H231" s="4">
        <v>42.740029999999997</v>
      </c>
      <c r="I231" s="3">
        <v>33.129710000000003</v>
      </c>
      <c r="J231" s="4">
        <v>1.43144</v>
      </c>
      <c r="K231" s="4">
        <v>0.6986</v>
      </c>
      <c r="L231" s="4">
        <v>0</v>
      </c>
      <c r="M231" s="4">
        <v>102.56881</v>
      </c>
      <c r="N231" s="4">
        <v>0</v>
      </c>
      <c r="O231" s="4">
        <v>0.49812000000000001</v>
      </c>
      <c r="P231" s="3">
        <v>6.0014200000000004</v>
      </c>
      <c r="Q231" s="3">
        <v>6.0014200000000004</v>
      </c>
      <c r="R231" s="4">
        <v>1748.1862900000001</v>
      </c>
      <c r="S231" s="4">
        <v>1280.8710000000001</v>
      </c>
      <c r="T231" s="4">
        <f t="shared" si="14"/>
        <v>1280871</v>
      </c>
      <c r="U231" s="4">
        <f>U232 + W231*(A231-A232) + (Y231-Y232)</f>
        <v>1522686.15</v>
      </c>
      <c r="V231" s="3">
        <v>0.83099999999999996</v>
      </c>
      <c r="W231" s="3">
        <f t="shared" si="15"/>
        <v>831</v>
      </c>
      <c r="X231" s="3">
        <v>0</v>
      </c>
      <c r="Y231" s="3">
        <f t="shared" si="12"/>
        <v>171401</v>
      </c>
      <c r="Z231" s="4" t="s">
        <v>31</v>
      </c>
      <c r="AA231" s="4" t="s">
        <v>31</v>
      </c>
      <c r="AB231" s="4" t="s">
        <v>31</v>
      </c>
      <c r="AC231" s="36">
        <f>E231*U231</f>
        <v>10573212861.508499</v>
      </c>
      <c r="AD231" s="30">
        <f>E231*S231*1000</f>
        <v>8894099241.0900021</v>
      </c>
      <c r="AE231">
        <f>I231/(E231*W231)</f>
        <v>5.7414294477624207E-6</v>
      </c>
    </row>
    <row r="232" spans="1:31">
      <c r="A232" s="1">
        <v>1850</v>
      </c>
      <c r="B232">
        <v>100</v>
      </c>
      <c r="D232" s="3">
        <v>6.9477599999999997</v>
      </c>
      <c r="E232" s="3">
        <f t="shared" si="13"/>
        <v>6947.7599999999993</v>
      </c>
      <c r="F232" s="4">
        <v>7.8932700000000002</v>
      </c>
      <c r="G232" s="4">
        <v>-4.9100200000000003</v>
      </c>
      <c r="H232" s="4">
        <v>42.695790000000002</v>
      </c>
      <c r="I232" s="3">
        <v>33.053579999999997</v>
      </c>
      <c r="J232" s="4">
        <v>1.4300299999999999</v>
      </c>
      <c r="K232" s="4">
        <v>0.69928999999999997</v>
      </c>
      <c r="L232" s="4">
        <v>0</v>
      </c>
      <c r="M232" s="4">
        <v>102.75648</v>
      </c>
      <c r="N232" s="4">
        <v>0</v>
      </c>
      <c r="O232" s="4">
        <v>0.49812000000000001</v>
      </c>
      <c r="P232" s="3">
        <v>6.0492400000000002</v>
      </c>
      <c r="Q232" s="3">
        <v>6.0492400000000002</v>
      </c>
      <c r="R232" s="4">
        <v>1750.02296</v>
      </c>
      <c r="S232" s="4">
        <v>1276.7159999999999</v>
      </c>
      <c r="T232" s="4">
        <f t="shared" si="14"/>
        <v>1276716</v>
      </c>
      <c r="U232" s="4">
        <f>U233 + W232*(A232-A233) + (Y232-Y233)</f>
        <v>1518531.15</v>
      </c>
      <c r="V232" s="3">
        <v>0.83099999999999996</v>
      </c>
      <c r="W232" s="3">
        <f t="shared" si="15"/>
        <v>831</v>
      </c>
      <c r="X232" s="3">
        <v>0</v>
      </c>
      <c r="Y232" s="3">
        <f t="shared" si="12"/>
        <v>171401</v>
      </c>
      <c r="Z232" s="4" t="s">
        <v>31</v>
      </c>
      <c r="AA232" s="4" t="s">
        <v>31</v>
      </c>
      <c r="AB232" s="4" t="s">
        <v>31</v>
      </c>
      <c r="AC232" s="36">
        <f>E232*U232</f>
        <v>10550389982.723999</v>
      </c>
      <c r="AD232" s="30">
        <f>E232*S232*1000</f>
        <v>8870316356.1599979</v>
      </c>
      <c r="AE232">
        <f>I232/(E232*W232)</f>
        <v>5.7249628470235152E-6</v>
      </c>
    </row>
    <row r="233" spans="1:31">
      <c r="A233" s="1">
        <v>1845</v>
      </c>
      <c r="B233">
        <v>100</v>
      </c>
      <c r="D233" s="3">
        <v>6.95174</v>
      </c>
      <c r="E233" s="3">
        <f t="shared" si="13"/>
        <v>6951.74</v>
      </c>
      <c r="F233" s="4">
        <v>7.8887600000000004</v>
      </c>
      <c r="G233" s="4">
        <v>-4.9262499999999996</v>
      </c>
      <c r="H233" s="4">
        <v>42.65155</v>
      </c>
      <c r="I233" s="3">
        <v>32.977449999999997</v>
      </c>
      <c r="J233" s="4">
        <v>1.4286099999999999</v>
      </c>
      <c r="K233" s="4">
        <v>0.69998000000000005</v>
      </c>
      <c r="L233" s="4">
        <v>0</v>
      </c>
      <c r="M233" s="4">
        <v>102.94414999999999</v>
      </c>
      <c r="N233" s="4">
        <v>0</v>
      </c>
      <c r="O233" s="4">
        <v>0.49812000000000001</v>
      </c>
      <c r="P233" s="3">
        <v>6.0977100000000002</v>
      </c>
      <c r="Q233" s="3">
        <v>6.0977100000000002</v>
      </c>
      <c r="R233" s="4">
        <v>1751.85679</v>
      </c>
      <c r="S233" s="4">
        <v>1272.5630000000001</v>
      </c>
      <c r="T233" s="4">
        <f t="shared" si="14"/>
        <v>1272563</v>
      </c>
      <c r="U233" s="4">
        <f>U234 + W233*(A233-A234) + (Y233-Y234)</f>
        <v>1514376.15</v>
      </c>
      <c r="V233" s="3">
        <v>0.83</v>
      </c>
      <c r="W233" s="3">
        <f t="shared" si="15"/>
        <v>830</v>
      </c>
      <c r="X233" s="3">
        <v>0</v>
      </c>
      <c r="Y233" s="3">
        <f t="shared" si="12"/>
        <v>171401</v>
      </c>
      <c r="Z233" s="4" t="s">
        <v>31</v>
      </c>
      <c r="AA233" s="4" t="s">
        <v>31</v>
      </c>
      <c r="AB233" s="4" t="s">
        <v>31</v>
      </c>
      <c r="AC233" s="36">
        <f>E233*U233</f>
        <v>10527549257.000999</v>
      </c>
      <c r="AD233" s="30">
        <f>E233*S233*1000</f>
        <v>8846527109.6200008</v>
      </c>
      <c r="AE233">
        <f>I233/(E233*W233)</f>
        <v>5.7153845612579746E-6</v>
      </c>
    </row>
    <row r="234" spans="1:31">
      <c r="A234" s="1">
        <v>1840</v>
      </c>
      <c r="B234">
        <v>100</v>
      </c>
      <c r="D234" s="3">
        <v>6.9557000000000002</v>
      </c>
      <c r="E234" s="3">
        <f t="shared" si="13"/>
        <v>6955.7</v>
      </c>
      <c r="F234" s="4">
        <v>7.8842699999999999</v>
      </c>
      <c r="G234" s="4">
        <v>-4.94245</v>
      </c>
      <c r="H234" s="4">
        <v>42.607320000000001</v>
      </c>
      <c r="I234" s="3">
        <v>32.901310000000002</v>
      </c>
      <c r="J234" s="4">
        <v>1.4272</v>
      </c>
      <c r="K234" s="4">
        <v>0.70067000000000002</v>
      </c>
      <c r="L234" s="4">
        <v>0</v>
      </c>
      <c r="M234" s="4">
        <v>103.13182</v>
      </c>
      <c r="N234" s="4">
        <v>0</v>
      </c>
      <c r="O234" s="4">
        <v>0.49812000000000001</v>
      </c>
      <c r="P234" s="3">
        <v>6.1468299999999996</v>
      </c>
      <c r="Q234" s="3">
        <v>6.1468299999999996</v>
      </c>
      <c r="R234" s="4">
        <v>1753.68777</v>
      </c>
      <c r="S234" s="4">
        <v>1268.412</v>
      </c>
      <c r="T234" s="4">
        <f t="shared" si="14"/>
        <v>1268412</v>
      </c>
      <c r="U234" s="4">
        <f>U235 + W234*(A234-A235) + (Y234-Y235)</f>
        <v>1510226.15</v>
      </c>
      <c r="V234" s="3">
        <v>0.83</v>
      </c>
      <c r="W234" s="3">
        <f t="shared" si="15"/>
        <v>830</v>
      </c>
      <c r="X234" s="3">
        <v>0</v>
      </c>
      <c r="Y234" s="3">
        <f t="shared" si="12"/>
        <v>171401</v>
      </c>
      <c r="Z234" s="4" t="s">
        <v>31</v>
      </c>
      <c r="AA234" s="4" t="s">
        <v>31</v>
      </c>
      <c r="AB234" s="4" t="s">
        <v>31</v>
      </c>
      <c r="AC234" s="36">
        <f>E234*U234</f>
        <v>10504680031.554998</v>
      </c>
      <c r="AD234" s="30">
        <f>E234*S234*1000</f>
        <v>8822693348.3999996</v>
      </c>
      <c r="AE234">
        <f>I234/(E234*W234)</f>
        <v>5.698942238756773E-6</v>
      </c>
    </row>
    <row r="235" spans="1:31">
      <c r="A235" s="1">
        <v>1835</v>
      </c>
      <c r="B235">
        <v>100</v>
      </c>
      <c r="D235" s="3">
        <v>6.9596600000000004</v>
      </c>
      <c r="E235" s="3">
        <f t="shared" si="13"/>
        <v>6959.6600000000008</v>
      </c>
      <c r="F235" s="4">
        <v>7.8797800000000002</v>
      </c>
      <c r="G235" s="4">
        <v>-4.9585999999999997</v>
      </c>
      <c r="H235" s="4">
        <v>42.563079999999999</v>
      </c>
      <c r="I235" s="3">
        <v>32.825180000000003</v>
      </c>
      <c r="J235" s="4">
        <v>1.4257899999999999</v>
      </c>
      <c r="K235" s="4">
        <v>0.70137000000000005</v>
      </c>
      <c r="L235" s="4">
        <v>0</v>
      </c>
      <c r="M235" s="4">
        <v>103.31949</v>
      </c>
      <c r="N235" s="4">
        <v>0</v>
      </c>
      <c r="O235" s="4">
        <v>0.49812000000000001</v>
      </c>
      <c r="P235" s="3">
        <v>6.1966200000000002</v>
      </c>
      <c r="Q235" s="3">
        <v>6.1966200000000002</v>
      </c>
      <c r="R235" s="4">
        <v>1755.51584</v>
      </c>
      <c r="S235" s="4">
        <v>1264.261</v>
      </c>
      <c r="T235" s="4">
        <f t="shared" si="14"/>
        <v>1264261</v>
      </c>
      <c r="U235" s="4">
        <f>U236 + W235*(A235-A236) + (Y235-Y236)</f>
        <v>1506076.15</v>
      </c>
      <c r="V235" s="3">
        <v>0.83</v>
      </c>
      <c r="W235" s="3">
        <f t="shared" si="15"/>
        <v>830</v>
      </c>
      <c r="X235" s="3">
        <v>0</v>
      </c>
      <c r="Y235" s="3">
        <f t="shared" si="12"/>
        <v>171401</v>
      </c>
      <c r="Z235" s="4" t="s">
        <v>31</v>
      </c>
      <c r="AA235" s="4" t="s">
        <v>31</v>
      </c>
      <c r="AB235" s="4" t="s">
        <v>31</v>
      </c>
      <c r="AC235" s="36">
        <f>E235*U235</f>
        <v>10481777938.109001</v>
      </c>
      <c r="AD235" s="30">
        <f>E235*S235*1000</f>
        <v>8798826711.2600002</v>
      </c>
      <c r="AE235">
        <f>I235/(E235*W235)</f>
        <v>5.6825203585454195E-6</v>
      </c>
    </row>
    <row r="236" spans="1:31">
      <c r="A236" s="1">
        <v>1830</v>
      </c>
      <c r="B236">
        <v>100</v>
      </c>
      <c r="D236" s="3">
        <v>6.9636100000000001</v>
      </c>
      <c r="E236" s="3">
        <f t="shared" si="13"/>
        <v>6963.61</v>
      </c>
      <c r="F236" s="4">
        <v>7.8753099999999998</v>
      </c>
      <c r="G236" s="4">
        <v>-4.97471</v>
      </c>
      <c r="H236" s="4">
        <v>42.51885</v>
      </c>
      <c r="I236" s="3">
        <v>32.749049999999997</v>
      </c>
      <c r="J236" s="4">
        <v>1.4243699999999999</v>
      </c>
      <c r="K236" s="4">
        <v>0.70206999999999997</v>
      </c>
      <c r="L236" s="4">
        <v>0</v>
      </c>
      <c r="M236" s="4">
        <v>103.50716</v>
      </c>
      <c r="N236" s="4">
        <v>0</v>
      </c>
      <c r="O236" s="4">
        <v>0.49812000000000001</v>
      </c>
      <c r="P236" s="3">
        <v>6.24709</v>
      </c>
      <c r="Q236" s="3">
        <v>6.24709</v>
      </c>
      <c r="R236" s="4">
        <v>1757.3409799999999</v>
      </c>
      <c r="S236" s="4">
        <v>1260.1130000000001</v>
      </c>
      <c r="T236" s="4">
        <f t="shared" si="14"/>
        <v>1260113</v>
      </c>
      <c r="U236" s="4">
        <f>U237 + W236*(A236-A237) + (Y236-Y237)</f>
        <v>1501926.15</v>
      </c>
      <c r="V236" s="3">
        <v>0.83</v>
      </c>
      <c r="W236" s="3">
        <f t="shared" si="15"/>
        <v>830</v>
      </c>
      <c r="X236" s="3">
        <v>0</v>
      </c>
      <c r="Y236" s="3">
        <f t="shared" si="12"/>
        <v>171401</v>
      </c>
      <c r="Z236" s="4" t="s">
        <v>31</v>
      </c>
      <c r="AA236" s="4" t="s">
        <v>31</v>
      </c>
      <c r="AB236" s="4" t="s">
        <v>31</v>
      </c>
      <c r="AC236" s="36">
        <f>E236*U236</f>
        <v>10458827957.401499</v>
      </c>
      <c r="AD236" s="30">
        <f>E236*S236*1000</f>
        <v>8774935487.9300003</v>
      </c>
      <c r="AE236">
        <f>I236/(E236*W236)</f>
        <v>5.6661252923394549E-6</v>
      </c>
    </row>
    <row r="237" spans="1:31">
      <c r="A237" s="1">
        <v>1825</v>
      </c>
      <c r="B237">
        <v>100</v>
      </c>
      <c r="D237" s="3">
        <v>6.9675599999999998</v>
      </c>
      <c r="E237" s="3">
        <f t="shared" si="13"/>
        <v>6967.5599999999995</v>
      </c>
      <c r="F237" s="4">
        <v>7.8708499999999999</v>
      </c>
      <c r="G237" s="4">
        <v>-4.9907700000000004</v>
      </c>
      <c r="H237" s="4">
        <v>42.474609999999998</v>
      </c>
      <c r="I237" s="3">
        <v>32.672910000000002</v>
      </c>
      <c r="J237" s="4">
        <v>1.4229499999999999</v>
      </c>
      <c r="K237" s="4">
        <v>0.70277000000000001</v>
      </c>
      <c r="L237" s="4">
        <v>0</v>
      </c>
      <c r="M237" s="4">
        <v>103.69483</v>
      </c>
      <c r="N237" s="4">
        <v>0</v>
      </c>
      <c r="O237" s="4">
        <v>0.49812000000000001</v>
      </c>
      <c r="P237" s="3">
        <v>6.2982500000000003</v>
      </c>
      <c r="Q237" s="3">
        <v>6.2982500000000003</v>
      </c>
      <c r="R237" s="4">
        <v>1759.1631400000001</v>
      </c>
      <c r="S237" s="4">
        <v>1255.9659999999999</v>
      </c>
      <c r="T237" s="4">
        <f t="shared" si="14"/>
        <v>1255966</v>
      </c>
      <c r="U237" s="4">
        <f>U238 + W237*(A237-A238) + (Y237-Y238)</f>
        <v>1497776.15</v>
      </c>
      <c r="V237" s="3">
        <v>0.82899999999999996</v>
      </c>
      <c r="W237" s="3">
        <f t="shared" si="15"/>
        <v>829</v>
      </c>
      <c r="X237" s="3">
        <v>0</v>
      </c>
      <c r="Y237" s="3">
        <f t="shared" si="12"/>
        <v>171401</v>
      </c>
      <c r="Z237" s="4" t="s">
        <v>31</v>
      </c>
      <c r="AA237" s="4" t="s">
        <v>31</v>
      </c>
      <c r="AB237" s="4" t="s">
        <v>31</v>
      </c>
      <c r="AC237" s="36">
        <f>E237*U237</f>
        <v>10435845191.693998</v>
      </c>
      <c r="AD237" s="30">
        <f>E237*S237*1000</f>
        <v>8751018462.9599991</v>
      </c>
      <c r="AE237">
        <f>I237/(E237*W237)</f>
        <v>5.6565622213066812E-6</v>
      </c>
    </row>
    <row r="238" spans="1:31">
      <c r="A238" s="1">
        <v>1820</v>
      </c>
      <c r="B238">
        <v>100</v>
      </c>
      <c r="D238" s="3">
        <v>6.9714999999999998</v>
      </c>
      <c r="E238" s="3">
        <f t="shared" si="13"/>
        <v>6971.5</v>
      </c>
      <c r="F238" s="4">
        <v>7.8663999999999996</v>
      </c>
      <c r="G238" s="4">
        <v>-5.00678</v>
      </c>
      <c r="H238" s="4">
        <v>42.43038</v>
      </c>
      <c r="I238" s="3">
        <v>32.596780000000003</v>
      </c>
      <c r="J238" s="4">
        <v>1.42153</v>
      </c>
      <c r="K238" s="4">
        <v>0.70347000000000004</v>
      </c>
      <c r="L238" s="4">
        <v>0</v>
      </c>
      <c r="M238" s="4">
        <v>103.88249999999999</v>
      </c>
      <c r="N238" s="4">
        <v>0</v>
      </c>
      <c r="O238" s="4">
        <v>0.49812000000000001</v>
      </c>
      <c r="P238" s="3">
        <v>6.3501099999999999</v>
      </c>
      <c r="Q238" s="3">
        <v>6.3501099999999999</v>
      </c>
      <c r="R238" s="4">
        <v>1760.9822999999999</v>
      </c>
      <c r="S238" s="4">
        <v>1251.82</v>
      </c>
      <c r="T238" s="4">
        <f t="shared" si="14"/>
        <v>1251820</v>
      </c>
      <c r="U238" s="4">
        <f>U239 + W238*(A238-A239) + (Y238-Y239)</f>
        <v>1493631.15</v>
      </c>
      <c r="V238" s="3">
        <v>0.82899999999999996</v>
      </c>
      <c r="W238" s="3">
        <f t="shared" si="15"/>
        <v>829</v>
      </c>
      <c r="X238" s="3">
        <v>0</v>
      </c>
      <c r="Y238" s="3">
        <f t="shared" si="12"/>
        <v>171401</v>
      </c>
      <c r="Z238" s="4" t="s">
        <v>31</v>
      </c>
      <c r="AA238" s="4" t="s">
        <v>31</v>
      </c>
      <c r="AB238" s="4" t="s">
        <v>31</v>
      </c>
      <c r="AC238" s="36">
        <f>E238*U238</f>
        <v>10412849562.224998</v>
      </c>
      <c r="AD238" s="30">
        <f>E238*S238*1000</f>
        <v>8727063129.9999981</v>
      </c>
      <c r="AE238">
        <f>I238/(E238*W238)</f>
        <v>5.6401926610211303E-6</v>
      </c>
    </row>
    <row r="239" spans="1:31">
      <c r="A239" s="1">
        <v>1815</v>
      </c>
      <c r="B239">
        <v>100</v>
      </c>
      <c r="D239" s="3">
        <v>6.9754300000000002</v>
      </c>
      <c r="E239" s="3">
        <f t="shared" si="13"/>
        <v>6975.43</v>
      </c>
      <c r="F239" s="4">
        <v>7.8619599999999998</v>
      </c>
      <c r="G239" s="4">
        <v>-5.0227599999999999</v>
      </c>
      <c r="H239" s="4">
        <v>42.386139999999997</v>
      </c>
      <c r="I239" s="3">
        <v>32.520650000000003</v>
      </c>
      <c r="J239" s="4">
        <v>1.4200999999999999</v>
      </c>
      <c r="K239" s="4">
        <v>0.70416999999999996</v>
      </c>
      <c r="L239" s="4">
        <v>0</v>
      </c>
      <c r="M239" s="4">
        <v>104.07016</v>
      </c>
      <c r="N239" s="4">
        <v>0</v>
      </c>
      <c r="O239" s="4">
        <v>0.49812000000000001</v>
      </c>
      <c r="P239" s="3">
        <v>6.4026899999999998</v>
      </c>
      <c r="Q239" s="3">
        <v>6.4026899999999998</v>
      </c>
      <c r="R239" s="4">
        <v>1762.7984100000001</v>
      </c>
      <c r="S239" s="4">
        <v>1247.6759999999999</v>
      </c>
      <c r="T239" s="4">
        <f t="shared" si="14"/>
        <v>1247676</v>
      </c>
      <c r="U239" s="4">
        <f>U240 + W239*(A239-A240) + (Y239-Y240)</f>
        <v>1489486.15</v>
      </c>
      <c r="V239" s="3">
        <v>0.82799999999999996</v>
      </c>
      <c r="W239" s="3">
        <f t="shared" si="15"/>
        <v>828</v>
      </c>
      <c r="X239" s="3">
        <v>0</v>
      </c>
      <c r="Y239" s="3">
        <f t="shared" si="12"/>
        <v>171401</v>
      </c>
      <c r="Z239" s="4" t="s">
        <v>31</v>
      </c>
      <c r="AA239" s="4" t="s">
        <v>31</v>
      </c>
      <c r="AB239" s="4" t="s">
        <v>31</v>
      </c>
      <c r="AC239" s="36">
        <f>E239*U239</f>
        <v>10389806375.2945</v>
      </c>
      <c r="AD239" s="30">
        <f>E239*S239*1000</f>
        <v>8703076600.6799984</v>
      </c>
      <c r="AE239">
        <f>I239/(E239*W239)</f>
        <v>5.630641744379224E-6</v>
      </c>
    </row>
    <row r="240" spans="1:31">
      <c r="A240" s="1">
        <v>1810</v>
      </c>
      <c r="B240">
        <v>100</v>
      </c>
      <c r="D240" s="3">
        <v>6.9793599999999998</v>
      </c>
      <c r="E240" s="3">
        <f t="shared" si="13"/>
        <v>6979.36</v>
      </c>
      <c r="F240" s="4">
        <v>7.8575400000000002</v>
      </c>
      <c r="G240" s="4">
        <v>-5.0386899999999999</v>
      </c>
      <c r="H240" s="4">
        <v>42.341909999999999</v>
      </c>
      <c r="I240" s="3">
        <v>32.444519999999997</v>
      </c>
      <c r="J240" s="4">
        <v>1.4186799999999999</v>
      </c>
      <c r="K240" s="4">
        <v>0.70487999999999995</v>
      </c>
      <c r="L240" s="4">
        <v>0</v>
      </c>
      <c r="M240" s="4">
        <v>104.25783</v>
      </c>
      <c r="N240" s="4">
        <v>0</v>
      </c>
      <c r="O240" s="4">
        <v>0.49812000000000001</v>
      </c>
      <c r="P240" s="3">
        <v>6.4559899999999999</v>
      </c>
      <c r="Q240" s="3">
        <v>6.4559899999999999</v>
      </c>
      <c r="R240" s="4">
        <v>1764.61463</v>
      </c>
      <c r="S240" s="4">
        <v>1243.5450000000001</v>
      </c>
      <c r="T240" s="4">
        <f t="shared" si="14"/>
        <v>1243545</v>
      </c>
      <c r="U240" s="4">
        <f>U241 + W240*(A240-A241) + (Y240-Y241)</f>
        <v>1485346.15</v>
      </c>
      <c r="V240" s="3">
        <v>0.82699999999999996</v>
      </c>
      <c r="W240" s="3">
        <f t="shared" si="15"/>
        <v>827</v>
      </c>
      <c r="X240" s="3">
        <v>0</v>
      </c>
      <c r="Y240" s="3">
        <f t="shared" si="12"/>
        <v>171401</v>
      </c>
      <c r="Z240" s="4" t="s">
        <v>31</v>
      </c>
      <c r="AA240" s="4" t="s">
        <v>31</v>
      </c>
      <c r="AB240" s="4" t="s">
        <v>31</v>
      </c>
      <c r="AC240" s="36">
        <f>E240*U240</f>
        <v>10366765505.463999</v>
      </c>
      <c r="AD240" s="30">
        <f>E240*S240*1000</f>
        <v>8679148231.2000008</v>
      </c>
      <c r="AE240">
        <f>I240/(E240*W240)</f>
        <v>5.6210861796345329E-6</v>
      </c>
    </row>
    <row r="241" spans="1:37">
      <c r="A241" s="1">
        <v>1805</v>
      </c>
      <c r="B241">
        <v>100</v>
      </c>
      <c r="D241" s="3">
        <v>6.9832799999999997</v>
      </c>
      <c r="E241" s="3">
        <f t="shared" si="13"/>
        <v>6983.28</v>
      </c>
      <c r="F241" s="4">
        <v>7.8531300000000002</v>
      </c>
      <c r="G241" s="4">
        <v>-5.05457</v>
      </c>
      <c r="H241" s="4">
        <v>42.297669999999997</v>
      </c>
      <c r="I241" s="3">
        <v>32.368380000000002</v>
      </c>
      <c r="J241" s="4">
        <v>1.4172499999999999</v>
      </c>
      <c r="K241" s="4">
        <v>0.70559000000000005</v>
      </c>
      <c r="L241" s="4">
        <v>0</v>
      </c>
      <c r="M241" s="4">
        <v>104.4455</v>
      </c>
      <c r="N241" s="4">
        <v>0</v>
      </c>
      <c r="O241" s="4">
        <v>0.49812000000000001</v>
      </c>
      <c r="P241" s="3">
        <v>6.51004</v>
      </c>
      <c r="Q241" s="3">
        <v>6.51004</v>
      </c>
      <c r="R241" s="4">
        <v>1766.4245599999999</v>
      </c>
      <c r="S241" s="4">
        <v>1239.4100000000001</v>
      </c>
      <c r="T241" s="4">
        <f t="shared" si="14"/>
        <v>1239410</v>
      </c>
      <c r="U241" s="4">
        <f>U242 + W241*(A241-A242) + (Y241-Y242)</f>
        <v>1481211.15</v>
      </c>
      <c r="V241" s="3">
        <v>0.82599999999999996</v>
      </c>
      <c r="W241" s="3">
        <f t="shared" si="15"/>
        <v>826</v>
      </c>
      <c r="X241" s="3">
        <v>0</v>
      </c>
      <c r="Y241" s="3">
        <f t="shared" si="12"/>
        <v>171401</v>
      </c>
      <c r="Z241" s="4" t="s">
        <v>31</v>
      </c>
      <c r="AA241" s="4" t="s">
        <v>31</v>
      </c>
      <c r="AB241" s="4" t="s">
        <v>31</v>
      </c>
      <c r="AC241" s="36">
        <f>E241*U241</f>
        <v>10343712199.571999</v>
      </c>
      <c r="AD241" s="30">
        <f>E241*S241*1000</f>
        <v>8655147064.7999992</v>
      </c>
      <c r="AE241">
        <f>I241/(E241*W241)</f>
        <v>5.6115322207318424E-6</v>
      </c>
    </row>
    <row r="242" spans="1:37">
      <c r="A242" s="1">
        <v>1800</v>
      </c>
      <c r="B242">
        <v>100</v>
      </c>
      <c r="D242" s="3">
        <v>6.98719</v>
      </c>
      <c r="E242" s="3">
        <f t="shared" si="13"/>
        <v>6987.19</v>
      </c>
      <c r="F242" s="4">
        <v>7.8487299999999998</v>
      </c>
      <c r="G242" s="4">
        <v>-5.0704099999999999</v>
      </c>
      <c r="H242" s="4">
        <v>42.253439999999998</v>
      </c>
      <c r="I242" s="3">
        <v>32.292250000000003</v>
      </c>
      <c r="J242" s="4">
        <v>1.4158200000000001</v>
      </c>
      <c r="K242" s="4">
        <v>0.70630000000000004</v>
      </c>
      <c r="L242" s="4">
        <v>0</v>
      </c>
      <c r="M242" s="4">
        <v>104.63317000000001</v>
      </c>
      <c r="N242" s="4">
        <v>0</v>
      </c>
      <c r="O242" s="4">
        <v>0.49812000000000001</v>
      </c>
      <c r="P242" s="3">
        <v>6.5648499999999999</v>
      </c>
      <c r="Q242" s="3">
        <v>6.5648499999999999</v>
      </c>
      <c r="R242" s="4">
        <v>1768.23134</v>
      </c>
      <c r="S242" s="4">
        <v>1235.2860000000001</v>
      </c>
      <c r="T242" s="4">
        <f t="shared" si="14"/>
        <v>1235286</v>
      </c>
      <c r="U242" s="4">
        <f>U243 + W242*(A242-A243) + (Y242-Y243)</f>
        <v>1477081.15</v>
      </c>
      <c r="V242" s="3">
        <v>0.82399999999999995</v>
      </c>
      <c r="W242" s="3">
        <f t="shared" si="15"/>
        <v>824</v>
      </c>
      <c r="X242" s="3">
        <v>0</v>
      </c>
      <c r="Y242" s="3">
        <f t="shared" si="12"/>
        <v>171401</v>
      </c>
      <c r="Z242" s="4" t="s">
        <v>31</v>
      </c>
      <c r="AA242" s="4" t="s">
        <v>31</v>
      </c>
      <c r="AB242" s="4" t="s">
        <v>31</v>
      </c>
      <c r="AC242" s="36">
        <f>E242*U242</f>
        <v>10320646640.468498</v>
      </c>
      <c r="AD242" s="30">
        <f>E242*S242*1000</f>
        <v>8631177986.3400002</v>
      </c>
      <c r="AE242">
        <f>I242/(E242*W242)</f>
        <v>5.6087817543830597E-6</v>
      </c>
    </row>
    <row r="243" spans="1:37">
      <c r="A243" s="1">
        <v>1795</v>
      </c>
      <c r="B243">
        <v>100</v>
      </c>
      <c r="D243" s="3">
        <v>6.9911000000000003</v>
      </c>
      <c r="E243" s="3">
        <f t="shared" si="13"/>
        <v>6991.1</v>
      </c>
      <c r="F243" s="4">
        <v>7.8443399999999999</v>
      </c>
      <c r="G243" s="4">
        <v>-5.0862100000000003</v>
      </c>
      <c r="H243" s="4">
        <v>42.209200000000003</v>
      </c>
      <c r="I243" s="3">
        <v>32.216119999999997</v>
      </c>
      <c r="J243" s="4">
        <v>1.41439</v>
      </c>
      <c r="K243" s="4">
        <v>0.70701999999999998</v>
      </c>
      <c r="L243" s="4">
        <v>0</v>
      </c>
      <c r="M243" s="4">
        <v>104.82084</v>
      </c>
      <c r="N243" s="4">
        <v>0</v>
      </c>
      <c r="O243" s="4">
        <v>0.49812000000000001</v>
      </c>
      <c r="P243" s="3">
        <v>6.6204299999999998</v>
      </c>
      <c r="Q243" s="3">
        <v>6.6204299999999998</v>
      </c>
      <c r="R243" s="4">
        <v>1770.0349100000001</v>
      </c>
      <c r="S243" s="4">
        <v>1231.172</v>
      </c>
      <c r="T243" s="4">
        <f t="shared" si="14"/>
        <v>1231172</v>
      </c>
      <c r="U243" s="4">
        <f>U244 + W243*(A243-A244) + (Y243-Y244)</f>
        <v>1472961.15</v>
      </c>
      <c r="V243" s="3">
        <v>0.82199999999999995</v>
      </c>
      <c r="W243" s="3">
        <f t="shared" si="15"/>
        <v>822</v>
      </c>
      <c r="X243" s="3">
        <v>0</v>
      </c>
      <c r="Y243" s="3">
        <f t="shared" si="12"/>
        <v>171401</v>
      </c>
      <c r="Z243" s="4" t="s">
        <v>31</v>
      </c>
      <c r="AA243" s="4" t="s">
        <v>31</v>
      </c>
      <c r="AB243" s="4" t="s">
        <v>31</v>
      </c>
      <c r="AC243" s="36">
        <f>E243*U243</f>
        <v>10297618695.764999</v>
      </c>
      <c r="AD243" s="30">
        <f>E243*S243*1000</f>
        <v>8607246569.1999989</v>
      </c>
      <c r="AE243">
        <f>I243/(E243*W243)</f>
        <v>5.6060362600053778E-6</v>
      </c>
    </row>
    <row r="244" spans="1:37">
      <c r="A244" s="1">
        <v>1790</v>
      </c>
      <c r="B244">
        <v>100</v>
      </c>
      <c r="D244" s="3">
        <v>6.9950000000000001</v>
      </c>
      <c r="E244" s="3">
        <f t="shared" si="13"/>
        <v>6995</v>
      </c>
      <c r="F244" s="4">
        <v>7.8399700000000001</v>
      </c>
      <c r="G244" s="4">
        <v>-5.1019600000000001</v>
      </c>
      <c r="H244" s="4">
        <v>42.164969999999997</v>
      </c>
      <c r="I244" s="3">
        <v>32.139980000000001</v>
      </c>
      <c r="J244" s="4">
        <v>1.4129499999999999</v>
      </c>
      <c r="K244" s="4">
        <v>0.70774000000000004</v>
      </c>
      <c r="L244" s="4">
        <v>0</v>
      </c>
      <c r="M244" s="4">
        <v>105.00851</v>
      </c>
      <c r="N244" s="4">
        <v>0</v>
      </c>
      <c r="O244" s="4">
        <v>0.49812000000000001</v>
      </c>
      <c r="P244" s="3">
        <v>6.6767899999999996</v>
      </c>
      <c r="Q244" s="3">
        <v>6.6767899999999996</v>
      </c>
      <c r="R244" s="4">
        <v>1771.8352500000001</v>
      </c>
      <c r="S244" s="4">
        <v>1227.068</v>
      </c>
      <c r="T244" s="4">
        <f t="shared" si="14"/>
        <v>1227068</v>
      </c>
      <c r="U244" s="4">
        <f>U245 + W244*(A244-A245) + (Y244-Y245)</f>
        <v>1468851.15</v>
      </c>
      <c r="V244" s="3">
        <v>0.82</v>
      </c>
      <c r="W244" s="3">
        <f t="shared" si="15"/>
        <v>820</v>
      </c>
      <c r="X244" s="3">
        <v>0</v>
      </c>
      <c r="Y244" s="3">
        <f t="shared" si="12"/>
        <v>171401</v>
      </c>
      <c r="Z244" s="4" t="s">
        <v>31</v>
      </c>
      <c r="AA244" s="4" t="s">
        <v>31</v>
      </c>
      <c r="AB244" s="4" t="s">
        <v>31</v>
      </c>
      <c r="AC244" s="36">
        <f>E244*U244</f>
        <v>10274613794.25</v>
      </c>
      <c r="AD244" s="30">
        <f>E244*S244*1000</f>
        <v>8583340660</v>
      </c>
      <c r="AE244">
        <f>I244/(E244*W244)</f>
        <v>5.6033020101466202E-6</v>
      </c>
    </row>
    <row r="245" spans="1:37">
      <c r="A245" s="1">
        <v>1785</v>
      </c>
      <c r="B245">
        <v>100</v>
      </c>
      <c r="D245" s="3">
        <v>6.9988999999999999</v>
      </c>
      <c r="E245" s="3">
        <f t="shared" si="13"/>
        <v>6998.9</v>
      </c>
      <c r="F245" s="4">
        <v>7.83561</v>
      </c>
      <c r="G245" s="4">
        <v>-5.1176700000000004</v>
      </c>
      <c r="H245" s="4">
        <v>42.120730000000002</v>
      </c>
      <c r="I245" s="3">
        <v>32.063850000000002</v>
      </c>
      <c r="J245" s="4">
        <v>1.4115200000000001</v>
      </c>
      <c r="K245" s="4">
        <v>0.70845999999999998</v>
      </c>
      <c r="L245" s="4">
        <v>0</v>
      </c>
      <c r="M245" s="4">
        <v>105.19618</v>
      </c>
      <c r="N245" s="4">
        <v>0</v>
      </c>
      <c r="O245" s="4">
        <v>0.49812000000000001</v>
      </c>
      <c r="P245" s="3">
        <v>6.7339500000000001</v>
      </c>
      <c r="Q245" s="3">
        <v>6.7339500000000001</v>
      </c>
      <c r="R245" s="4">
        <v>1773.6323</v>
      </c>
      <c r="S245" s="4">
        <v>1222.9739999999999</v>
      </c>
      <c r="T245" s="4">
        <f t="shared" si="14"/>
        <v>1222974</v>
      </c>
      <c r="U245" s="4">
        <f>U246 + W245*(A245-A246) + (Y245-Y246)</f>
        <v>1464751.15</v>
      </c>
      <c r="V245" s="3">
        <v>0.81799999999999995</v>
      </c>
      <c r="W245" s="3">
        <f t="shared" si="15"/>
        <v>818</v>
      </c>
      <c r="X245" s="3">
        <v>0</v>
      </c>
      <c r="Y245" s="3">
        <f t="shared" si="12"/>
        <v>171401</v>
      </c>
      <c r="Z245" s="4" t="s">
        <v>31</v>
      </c>
      <c r="AA245" s="4" t="s">
        <v>31</v>
      </c>
      <c r="AB245" s="4" t="s">
        <v>31</v>
      </c>
      <c r="AC245" s="36">
        <f>E245*U245</f>
        <v>10251646823.734999</v>
      </c>
      <c r="AD245" s="30">
        <f>E245*S245*1000</f>
        <v>8559472728.5999994</v>
      </c>
      <c r="AE245">
        <f>I245/(E245*W245)</f>
        <v>5.6005744668014733E-6</v>
      </c>
    </row>
    <row r="246" spans="1:37">
      <c r="A246" s="1">
        <v>1780</v>
      </c>
      <c r="B246">
        <v>100</v>
      </c>
      <c r="D246" s="3">
        <v>7.0027799999999996</v>
      </c>
      <c r="E246" s="3">
        <f t="shared" si="13"/>
        <v>7002.78</v>
      </c>
      <c r="F246" s="4">
        <v>7.8312600000000003</v>
      </c>
      <c r="G246" s="4">
        <v>-5.1333299999999999</v>
      </c>
      <c r="H246" s="4">
        <v>42.076500000000003</v>
      </c>
      <c r="I246" s="3">
        <v>31.987719999999999</v>
      </c>
      <c r="J246" s="4">
        <v>1.41008</v>
      </c>
      <c r="K246" s="4">
        <v>0.70918000000000003</v>
      </c>
      <c r="L246" s="4">
        <v>0</v>
      </c>
      <c r="M246" s="4">
        <v>105.38384000000001</v>
      </c>
      <c r="N246" s="4">
        <v>0</v>
      </c>
      <c r="O246" s="4">
        <v>0.49812000000000001</v>
      </c>
      <c r="P246" s="3">
        <v>6.7919299999999998</v>
      </c>
      <c r="Q246" s="3">
        <v>6.7919299999999998</v>
      </c>
      <c r="R246" s="4">
        <v>1775.4260300000001</v>
      </c>
      <c r="S246" s="4">
        <v>1218.8910000000001</v>
      </c>
      <c r="T246" s="4">
        <f t="shared" si="14"/>
        <v>1218891</v>
      </c>
      <c r="U246" s="4">
        <f>U247 + W246*(A246-A247) + (Y246-Y247)</f>
        <v>1460661.15</v>
      </c>
      <c r="V246" s="3">
        <v>0.81599999999999995</v>
      </c>
      <c r="W246" s="3">
        <f t="shared" si="15"/>
        <v>816</v>
      </c>
      <c r="X246" s="3">
        <v>0</v>
      </c>
      <c r="Y246" s="3">
        <f t="shared" si="12"/>
        <v>171401</v>
      </c>
      <c r="Z246" s="4" t="s">
        <v>31</v>
      </c>
      <c r="AA246" s="4" t="s">
        <v>31</v>
      </c>
      <c r="AB246" s="4" t="s">
        <v>31</v>
      </c>
      <c r="AC246" s="36">
        <f>E246*U246</f>
        <v>10228688687.997</v>
      </c>
      <c r="AD246" s="30">
        <f>E246*S246*1000</f>
        <v>8535625516.9799995</v>
      </c>
      <c r="AE246">
        <f>I246/(E246*W246)</f>
        <v>5.5978678831695361E-6</v>
      </c>
    </row>
    <row r="247" spans="1:37">
      <c r="A247" s="1">
        <v>1775</v>
      </c>
      <c r="B247">
        <v>100</v>
      </c>
      <c r="D247" s="3">
        <v>7.0066600000000001</v>
      </c>
      <c r="E247" s="3">
        <f t="shared" si="13"/>
        <v>7006.66</v>
      </c>
      <c r="F247" s="4">
        <v>7.8269200000000003</v>
      </c>
      <c r="G247" s="4">
        <v>-5.1489500000000001</v>
      </c>
      <c r="H247" s="4">
        <v>42.032260000000001</v>
      </c>
      <c r="I247" s="3">
        <v>31.911580000000001</v>
      </c>
      <c r="J247" s="4">
        <v>1.4086399999999999</v>
      </c>
      <c r="K247" s="4">
        <v>0.70991000000000004</v>
      </c>
      <c r="L247" s="4">
        <v>0</v>
      </c>
      <c r="M247" s="4">
        <v>105.57151</v>
      </c>
      <c r="N247" s="4">
        <v>0</v>
      </c>
      <c r="O247" s="4">
        <v>0.49812000000000001</v>
      </c>
      <c r="P247" s="3">
        <v>6.8507400000000001</v>
      </c>
      <c r="Q247" s="3">
        <v>6.8507400000000001</v>
      </c>
      <c r="R247" s="4">
        <v>1777.2164</v>
      </c>
      <c r="S247" s="4">
        <v>1214.817</v>
      </c>
      <c r="T247" s="4">
        <f t="shared" si="14"/>
        <v>1214817</v>
      </c>
      <c r="U247" s="4">
        <f>U248 + W247*(A247-A248) + (Y247-Y248)</f>
        <v>1456581.15</v>
      </c>
      <c r="V247" s="3">
        <v>0.81399999999999995</v>
      </c>
      <c r="W247" s="3">
        <f t="shared" si="15"/>
        <v>814</v>
      </c>
      <c r="X247" s="3">
        <v>0</v>
      </c>
      <c r="Y247" s="3">
        <f t="shared" si="12"/>
        <v>171401</v>
      </c>
      <c r="Z247" s="4" t="s">
        <v>31</v>
      </c>
      <c r="AA247" s="4" t="s">
        <v>31</v>
      </c>
      <c r="AB247" s="4" t="s">
        <v>31</v>
      </c>
      <c r="AC247" s="36">
        <f>E247*U247</f>
        <v>10205768880.459</v>
      </c>
      <c r="AD247" s="30">
        <f>E247*S247*1000</f>
        <v>8511809681.2200003</v>
      </c>
      <c r="AE247">
        <f>I247/(E247*W247)</f>
        <v>5.5951644911291872E-6</v>
      </c>
    </row>
    <row r="248" spans="1:37">
      <c r="A248" s="1">
        <v>1770</v>
      </c>
      <c r="B248">
        <v>100</v>
      </c>
      <c r="D248" s="3">
        <v>7.0105399999999998</v>
      </c>
      <c r="E248" s="3">
        <f t="shared" si="13"/>
        <v>7010.54</v>
      </c>
      <c r="F248" s="4">
        <v>7.8225899999999999</v>
      </c>
      <c r="G248" s="4">
        <v>-5.1645300000000001</v>
      </c>
      <c r="H248" s="4">
        <v>41.988030000000002</v>
      </c>
      <c r="I248" s="3">
        <v>31.835450000000002</v>
      </c>
      <c r="J248" s="4">
        <v>1.4072</v>
      </c>
      <c r="K248" s="4">
        <v>0.71062999999999998</v>
      </c>
      <c r="L248" s="4">
        <v>0</v>
      </c>
      <c r="M248" s="4">
        <v>105.75918</v>
      </c>
      <c r="N248" s="4">
        <v>0</v>
      </c>
      <c r="O248" s="4">
        <v>0.49812000000000001</v>
      </c>
      <c r="P248" s="3">
        <v>6.9103899999999996</v>
      </c>
      <c r="Q248" s="3">
        <v>6.9103899999999996</v>
      </c>
      <c r="R248" s="4">
        <v>1779.00335</v>
      </c>
      <c r="S248" s="4">
        <v>1210.7529999999999</v>
      </c>
      <c r="T248" s="4">
        <f t="shared" si="14"/>
        <v>1210753</v>
      </c>
      <c r="U248" s="4">
        <f>U249 + W248*(A248-A249) + (Y248-Y249)</f>
        <v>1452511.15</v>
      </c>
      <c r="V248" s="3">
        <v>0.81200000000000006</v>
      </c>
      <c r="W248" s="3">
        <f t="shared" si="15"/>
        <v>812</v>
      </c>
      <c r="X248" s="3">
        <v>0</v>
      </c>
      <c r="Y248" s="3">
        <f t="shared" si="12"/>
        <v>171401</v>
      </c>
      <c r="Z248" s="4" t="s">
        <v>31</v>
      </c>
      <c r="AA248" s="4" t="s">
        <v>31</v>
      </c>
      <c r="AB248" s="4" t="s">
        <v>31</v>
      </c>
      <c r="AC248" s="36">
        <f>E248*U248</f>
        <v>10182887517.521</v>
      </c>
      <c r="AD248" s="30">
        <f>E248*S248*1000</f>
        <v>8488032336.6199989</v>
      </c>
      <c r="AE248">
        <f>I248/(E248*W248)</f>
        <v>5.5924678001726926E-6</v>
      </c>
    </row>
    <row r="249" spans="1:37">
      <c r="A249" s="1">
        <v>1765</v>
      </c>
      <c r="B249">
        <v>100</v>
      </c>
      <c r="D249" s="3">
        <v>7.0144099999999998</v>
      </c>
      <c r="E249" s="3">
        <f t="shared" si="13"/>
        <v>7014.41</v>
      </c>
      <c r="F249" s="4">
        <v>7.8182799999999997</v>
      </c>
      <c r="G249" s="4">
        <v>-5.1800600000000001</v>
      </c>
      <c r="H249" s="4">
        <v>41.943800000000003</v>
      </c>
      <c r="I249" s="3">
        <v>31.759319999999999</v>
      </c>
      <c r="J249" s="4">
        <v>1.4057500000000001</v>
      </c>
      <c r="K249" s="4">
        <v>0.71135999999999999</v>
      </c>
      <c r="L249" s="4">
        <v>0</v>
      </c>
      <c r="M249" s="4">
        <v>105.94685</v>
      </c>
      <c r="N249" s="4">
        <v>0</v>
      </c>
      <c r="O249" s="4">
        <v>0.49812000000000001</v>
      </c>
      <c r="P249" s="3">
        <v>6.9709000000000003</v>
      </c>
      <c r="Q249" s="3">
        <v>6.9709000000000003</v>
      </c>
      <c r="R249" s="4">
        <v>1780.7868599999999</v>
      </c>
      <c r="S249" s="4">
        <v>1206.7</v>
      </c>
      <c r="T249" s="4">
        <f t="shared" si="14"/>
        <v>1206700</v>
      </c>
      <c r="U249" s="4">
        <f>U250 + W249*(A249-A250) + (Y249-Y250)</f>
        <v>1448451.15</v>
      </c>
      <c r="V249" s="3">
        <v>0.81</v>
      </c>
      <c r="W249" s="3">
        <f t="shared" si="15"/>
        <v>810</v>
      </c>
      <c r="X249" s="3">
        <v>0</v>
      </c>
      <c r="Y249" s="3">
        <f t="shared" si="12"/>
        <v>171401</v>
      </c>
      <c r="Z249" s="4" t="s">
        <v>31</v>
      </c>
      <c r="AA249" s="4" t="s">
        <v>31</v>
      </c>
      <c r="AB249" s="4" t="s">
        <v>31</v>
      </c>
      <c r="AC249" s="36">
        <f>E249*U249</f>
        <v>10160030231.071499</v>
      </c>
      <c r="AD249" s="30">
        <f>E249*S249*1000</f>
        <v>8464288547</v>
      </c>
      <c r="AE249">
        <f>I249/(E249*W249)</f>
        <v>5.5897840355834685E-6</v>
      </c>
    </row>
    <row r="250" spans="1:37">
      <c r="A250" s="1">
        <v>1760</v>
      </c>
      <c r="B250">
        <v>100</v>
      </c>
      <c r="D250" s="3">
        <v>7.0182700000000002</v>
      </c>
      <c r="E250" s="3">
        <f t="shared" si="13"/>
        <v>7018.27</v>
      </c>
      <c r="F250" s="4">
        <v>7.8139799999999999</v>
      </c>
      <c r="G250" s="4">
        <v>-5.1955499999999999</v>
      </c>
      <c r="H250" s="4">
        <v>41.899560000000001</v>
      </c>
      <c r="I250" s="3">
        <v>31.68318</v>
      </c>
      <c r="J250" s="4">
        <v>1.4043000000000001</v>
      </c>
      <c r="K250" s="4">
        <v>0.71209999999999996</v>
      </c>
      <c r="L250" s="4">
        <v>0</v>
      </c>
      <c r="M250" s="4">
        <v>106.13451999999999</v>
      </c>
      <c r="N250" s="4">
        <v>0</v>
      </c>
      <c r="O250" s="4">
        <v>0.49812000000000001</v>
      </c>
      <c r="P250" s="3">
        <v>7.0323000000000002</v>
      </c>
      <c r="Q250" s="3">
        <v>7.0323000000000002</v>
      </c>
      <c r="R250" s="4">
        <v>1782.5668700000001</v>
      </c>
      <c r="S250" s="4">
        <v>1202.6559999999999</v>
      </c>
      <c r="T250" s="4">
        <f t="shared" si="14"/>
        <v>1202656</v>
      </c>
      <c r="U250" s="4">
        <f>U251 + W250*(A250-A251) + (Y250-Y251)</f>
        <v>1444401.15</v>
      </c>
      <c r="V250" s="3">
        <v>0.80800000000000005</v>
      </c>
      <c r="W250" s="3">
        <f t="shared" si="15"/>
        <v>808</v>
      </c>
      <c r="X250" s="3">
        <v>0</v>
      </c>
      <c r="Y250" s="3">
        <f t="shared" si="12"/>
        <v>171401</v>
      </c>
      <c r="Z250" s="4" t="s">
        <v>31</v>
      </c>
      <c r="AA250" s="4" t="s">
        <v>31</v>
      </c>
      <c r="AB250" s="11" t="s">
        <v>31</v>
      </c>
      <c r="AC250" s="36">
        <f>E250*U250</f>
        <v>10137197259.0105</v>
      </c>
      <c r="AD250" s="30">
        <f>E250*S250*1000</f>
        <v>8440564525.1199999</v>
      </c>
      <c r="AE250">
        <f>I250/(E250*W250)</f>
        <v>5.5871114157254658E-6</v>
      </c>
    </row>
    <row r="251" spans="1:37">
      <c r="A251" s="1">
        <v>1755</v>
      </c>
      <c r="B251">
        <v>100</v>
      </c>
      <c r="D251" s="3">
        <v>7.0221200000000001</v>
      </c>
      <c r="E251" s="3">
        <f t="shared" si="13"/>
        <v>7022.12</v>
      </c>
      <c r="F251" s="4">
        <v>7.8096899999999998</v>
      </c>
      <c r="G251" s="4">
        <v>-5.2109899999999998</v>
      </c>
      <c r="H251" s="4">
        <v>41.855330000000002</v>
      </c>
      <c r="I251" s="3">
        <v>31.607050000000001</v>
      </c>
      <c r="J251" s="4">
        <v>1.4028499999999999</v>
      </c>
      <c r="K251" s="4">
        <v>0.71282999999999996</v>
      </c>
      <c r="L251" s="4">
        <v>0</v>
      </c>
      <c r="M251" s="4">
        <v>106.32219000000001</v>
      </c>
      <c r="N251" s="4">
        <v>0</v>
      </c>
      <c r="O251" s="4">
        <v>0.49812000000000001</v>
      </c>
      <c r="P251" s="3">
        <v>7.0945799999999997</v>
      </c>
      <c r="Q251" s="3">
        <v>7.0945799999999997</v>
      </c>
      <c r="R251" s="4">
        <v>1784.3433399999999</v>
      </c>
      <c r="S251" s="4">
        <v>1198.6210000000001</v>
      </c>
      <c r="T251" s="4">
        <f t="shared" si="14"/>
        <v>1198621</v>
      </c>
      <c r="U251" s="4">
        <f>U252 + W251*(A251-A252) + (Y251-Y252)</f>
        <v>1440361.15</v>
      </c>
      <c r="V251" s="3">
        <v>0.80600000000000005</v>
      </c>
      <c r="W251" s="3">
        <f t="shared" si="15"/>
        <v>806</v>
      </c>
      <c r="X251" s="3">
        <v>0</v>
      </c>
      <c r="Y251" s="3">
        <f t="shared" si="12"/>
        <v>171401</v>
      </c>
      <c r="Z251" s="4" t="s">
        <v>31</v>
      </c>
      <c r="AA251" s="4" t="s">
        <v>31</v>
      </c>
      <c r="AB251" s="11" t="s">
        <v>31</v>
      </c>
      <c r="AC251" s="36">
        <f>E251*U251</f>
        <v>10114388838.637999</v>
      </c>
      <c r="AD251" s="30">
        <f>E251*S251*1000</f>
        <v>8416860496.5200014</v>
      </c>
      <c r="AE251">
        <f>I251/(E251*W251)</f>
        <v>5.5844534461459823E-6</v>
      </c>
    </row>
    <row r="252" spans="1:37" s="5" customFormat="1">
      <c r="A252" s="6">
        <v>1750</v>
      </c>
      <c r="B252" s="5">
        <v>100</v>
      </c>
      <c r="C252" s="20"/>
      <c r="D252" s="7">
        <v>7.02597</v>
      </c>
      <c r="E252" s="3">
        <f t="shared" si="13"/>
        <v>7025.97</v>
      </c>
      <c r="F252" s="8">
        <v>7.8054199999999998</v>
      </c>
      <c r="G252" s="8">
        <v>-5.2263900000000003</v>
      </c>
      <c r="H252" s="8">
        <v>41.811100000000003</v>
      </c>
      <c r="I252" s="7">
        <v>31.530919999999998</v>
      </c>
      <c r="J252" s="8">
        <v>1.4014</v>
      </c>
      <c r="K252" s="8">
        <v>0.71357000000000004</v>
      </c>
      <c r="L252" s="8">
        <v>0</v>
      </c>
      <c r="M252" s="8">
        <v>106.50986</v>
      </c>
      <c r="N252" s="8">
        <v>0</v>
      </c>
      <c r="O252" s="8">
        <v>0.49812000000000001</v>
      </c>
      <c r="P252" s="7">
        <v>7.1577799999999998</v>
      </c>
      <c r="Q252" s="7">
        <v>7.1577799999999998</v>
      </c>
      <c r="R252" s="8">
        <v>1786.1162300000001</v>
      </c>
      <c r="S252" s="8">
        <v>1194.597</v>
      </c>
      <c r="T252" s="4">
        <f t="shared" si="14"/>
        <v>1194597</v>
      </c>
      <c r="U252" s="4">
        <f>U253 + W252*(A252-A253) + (Y252-Y253)</f>
        <v>1436331.15</v>
      </c>
      <c r="V252" s="7">
        <v>0.80400000000000005</v>
      </c>
      <c r="W252" s="3">
        <f t="shared" si="15"/>
        <v>804</v>
      </c>
      <c r="X252" s="23">
        <v>0</v>
      </c>
      <c r="Y252" s="3">
        <f t="shared" si="12"/>
        <v>171401</v>
      </c>
      <c r="Z252" s="8" t="s">
        <v>31</v>
      </c>
      <c r="AA252" s="8" t="s">
        <v>31</v>
      </c>
      <c r="AB252" s="27" t="s">
        <v>31</v>
      </c>
      <c r="AC252" s="36">
        <f>E252*U252</f>
        <v>10091619569.9655</v>
      </c>
      <c r="AD252" s="30">
        <f>E252*S252*1000</f>
        <v>8393202684.0899992</v>
      </c>
      <c r="AE252">
        <f>I252/(E252*W252)</f>
        <v>5.5818004046494259E-6</v>
      </c>
    </row>
    <row r="253" spans="1:37">
      <c r="A253" s="1">
        <v>1745</v>
      </c>
      <c r="B253">
        <v>100</v>
      </c>
      <c r="D253" s="3">
        <v>7.0298100000000003</v>
      </c>
      <c r="E253" s="3">
        <f t="shared" si="13"/>
        <v>7029.81</v>
      </c>
      <c r="F253" s="4">
        <v>7.8011499999999998</v>
      </c>
      <c r="G253" s="4">
        <v>-5.2417400000000001</v>
      </c>
      <c r="H253" s="4">
        <v>41.766860000000001</v>
      </c>
      <c r="I253" s="3">
        <v>31.454789999999999</v>
      </c>
      <c r="J253" s="4">
        <v>1.39995</v>
      </c>
      <c r="K253" s="4">
        <v>0.71431</v>
      </c>
      <c r="L253" s="4">
        <v>0</v>
      </c>
      <c r="M253" s="4">
        <v>106.69753</v>
      </c>
      <c r="N253" s="4">
        <v>0</v>
      </c>
      <c r="O253" s="4">
        <v>0.49812000000000001</v>
      </c>
      <c r="P253" s="3">
        <v>7.2219100000000003</v>
      </c>
      <c r="Q253" s="3">
        <v>7.2219100000000003</v>
      </c>
      <c r="R253" s="4">
        <v>1787.8854799999999</v>
      </c>
      <c r="S253" s="4">
        <v>1190.5820000000001</v>
      </c>
      <c r="T253" s="4">
        <f t="shared" si="14"/>
        <v>1190582</v>
      </c>
      <c r="U253" s="4">
        <f>U254 + W253*(A253-A254) + (Y253-Y254)</f>
        <v>1432311.15</v>
      </c>
      <c r="V253" s="3">
        <v>0.80200000000000005</v>
      </c>
      <c r="W253" s="3">
        <f t="shared" si="15"/>
        <v>802</v>
      </c>
      <c r="X253" s="24">
        <v>0</v>
      </c>
      <c r="Y253" s="3">
        <f t="shared" si="12"/>
        <v>171401</v>
      </c>
      <c r="Z253" s="4" t="s">
        <v>31</v>
      </c>
      <c r="AA253" s="4" t="s">
        <v>31</v>
      </c>
      <c r="AB253" s="33" t="s">
        <v>31</v>
      </c>
      <c r="AC253" s="36">
        <f>E253*U253</f>
        <v>10068875245.3815</v>
      </c>
      <c r="AD253" s="30">
        <f>E253*S253*1000</f>
        <v>8369565249.420001</v>
      </c>
      <c r="AE253">
        <f>I253/(E253*W253)</f>
        <v>5.5791602346261922E-6</v>
      </c>
    </row>
    <row r="254" spans="1:37">
      <c r="A254" s="1">
        <v>1740</v>
      </c>
      <c r="B254">
        <v>100</v>
      </c>
      <c r="D254" s="3">
        <v>7.0336400000000001</v>
      </c>
      <c r="E254" s="3">
        <f t="shared" si="13"/>
        <v>7033.64</v>
      </c>
      <c r="F254" s="4">
        <v>7.7968999999999999</v>
      </c>
      <c r="G254" s="4">
        <v>-5.2570499999999996</v>
      </c>
      <c r="H254" s="4">
        <v>41.722630000000002</v>
      </c>
      <c r="I254" s="3">
        <v>31.37865</v>
      </c>
      <c r="J254" s="4">
        <v>1.39849</v>
      </c>
      <c r="K254" s="4">
        <v>0.71506000000000003</v>
      </c>
      <c r="L254" s="4">
        <v>0</v>
      </c>
      <c r="M254" s="4">
        <v>106.88518999999999</v>
      </c>
      <c r="N254" s="4">
        <v>0</v>
      </c>
      <c r="O254" s="4">
        <v>0.49812000000000001</v>
      </c>
      <c r="P254" s="3">
        <v>7.2869900000000003</v>
      </c>
      <c r="Q254" s="3">
        <v>7.2869900000000003</v>
      </c>
      <c r="R254" s="4">
        <v>1789.6510499999999</v>
      </c>
      <c r="S254" s="11">
        <v>1186.577</v>
      </c>
      <c r="T254" s="11">
        <f t="shared" si="14"/>
        <v>1186577</v>
      </c>
      <c r="U254" s="4">
        <f>U255 + W254*(A254-A255) + (Y254-Y255)</f>
        <v>1428301.15</v>
      </c>
      <c r="V254" s="12">
        <v>0.8</v>
      </c>
      <c r="W254" s="3">
        <f t="shared" si="15"/>
        <v>800</v>
      </c>
      <c r="X254" s="24">
        <v>0</v>
      </c>
      <c r="Y254" s="3">
        <f>171401</f>
        <v>171401</v>
      </c>
      <c r="Z254" s="4" t="s">
        <v>31</v>
      </c>
      <c r="AA254" s="4" t="s">
        <v>31</v>
      </c>
      <c r="AB254" s="11" t="s">
        <v>31</v>
      </c>
      <c r="AC254" s="36">
        <f>E254*U254</f>
        <v>10046156100.685999</v>
      </c>
      <c r="AD254" s="35">
        <f>E254*S254*1000</f>
        <v>8345955450.2800007</v>
      </c>
      <c r="AE254" s="26">
        <f>I254/(E254*W254)</f>
        <v>5.5765311417701216E-6</v>
      </c>
      <c r="AF254" s="26"/>
      <c r="AG254" s="26"/>
      <c r="AH254" s="26"/>
      <c r="AI254" s="26"/>
      <c r="AJ254" s="26"/>
    </row>
    <row r="255" spans="1:37" s="14" customFormat="1">
      <c r="A255" s="13">
        <v>1735</v>
      </c>
      <c r="B255" s="14">
        <v>100</v>
      </c>
      <c r="C255" s="21">
        <f>(A255-A281)/(A255-A281)</f>
        <v>1</v>
      </c>
      <c r="D255" s="15">
        <v>7.0374699999999999</v>
      </c>
      <c r="E255" s="15">
        <f t="shared" si="13"/>
        <v>7037.47</v>
      </c>
      <c r="F255" s="16">
        <v>7.7926599999999997</v>
      </c>
      <c r="G255" s="16">
        <v>-5.2723199999999997</v>
      </c>
      <c r="H255" s="16">
        <v>41.678400000000003</v>
      </c>
      <c r="I255" s="15">
        <v>31.302520000000001</v>
      </c>
      <c r="J255" s="16">
        <v>1.39703</v>
      </c>
      <c r="K255" s="16">
        <v>0.71579999999999999</v>
      </c>
      <c r="L255" s="16">
        <v>0</v>
      </c>
      <c r="M255" s="16">
        <v>107.07286000000001</v>
      </c>
      <c r="N255" s="16">
        <v>0</v>
      </c>
      <c r="O255" s="16">
        <v>0.49812000000000001</v>
      </c>
      <c r="P255" s="15">
        <v>7.35304</v>
      </c>
      <c r="Q255" s="15">
        <v>7.35304</v>
      </c>
      <c r="R255" s="28">
        <v>1791.4128900000001</v>
      </c>
      <c r="S255" s="16">
        <v>1182.5809999999999</v>
      </c>
      <c r="T255" s="16">
        <f t="shared" si="14"/>
        <v>1182581</v>
      </c>
      <c r="U255" s="4">
        <f>U256 + W255*(A255-A256) + (Y255-Y256)</f>
        <v>1424301.1499999939</v>
      </c>
      <c r="V255" s="15">
        <v>3.1080000000000001</v>
      </c>
      <c r="W255" s="25">
        <f t="shared" si="15"/>
        <v>3108</v>
      </c>
      <c r="X255" s="25">
        <v>0</v>
      </c>
      <c r="Y255" s="10">
        <f t="shared" ref="Y255:Y280" si="16">1318.46923076923*A255 - 2116143.11538462</f>
        <v>171400.99999999395</v>
      </c>
      <c r="Z255" s="16" t="s">
        <v>31</v>
      </c>
      <c r="AA255" s="28" t="s">
        <v>31</v>
      </c>
      <c r="AB255" s="16" t="s">
        <v>31</v>
      </c>
      <c r="AC255" s="36">
        <f>E255*U255</f>
        <v>10023476614.090458</v>
      </c>
      <c r="AD255" s="34">
        <f>E255*S255*1000</f>
        <v>8322378310.0699997</v>
      </c>
      <c r="AE255" s="31">
        <f>I255/(E255*W255)</f>
        <v>1.4311387304806815E-6</v>
      </c>
      <c r="AK255" s="29"/>
    </row>
    <row r="256" spans="1:37" s="14" customFormat="1">
      <c r="A256" s="13">
        <v>1730</v>
      </c>
      <c r="B256" s="17">
        <v>86.331469999999996</v>
      </c>
      <c r="C256" s="21">
        <f>(A256-A281)/(A255-A281)</f>
        <v>0.96153846153846156</v>
      </c>
      <c r="D256" s="15">
        <v>7.0601500000000001</v>
      </c>
      <c r="E256" s="15">
        <f t="shared" si="13"/>
        <v>7060.1500000000005</v>
      </c>
      <c r="F256" s="16">
        <v>7.7675999999999998</v>
      </c>
      <c r="G256" s="16">
        <v>-5.3625600000000002</v>
      </c>
      <c r="H256" s="16">
        <v>42.22486</v>
      </c>
      <c r="I256" s="15">
        <v>31.70157</v>
      </c>
      <c r="J256" s="16">
        <v>1.3938699999999999</v>
      </c>
      <c r="K256" s="16">
        <v>0.71743000000000001</v>
      </c>
      <c r="L256" s="16">
        <v>2.0126499999999999E-2</v>
      </c>
      <c r="M256" s="16">
        <v>101.36481000000001</v>
      </c>
      <c r="N256" s="16">
        <v>6.8097499999999998E-3</v>
      </c>
      <c r="O256" s="16">
        <v>0.47776999999999997</v>
      </c>
      <c r="P256" s="15">
        <v>7.39717</v>
      </c>
      <c r="Q256" s="15">
        <v>9.9729200000000002</v>
      </c>
      <c r="R256" s="28">
        <v>1791.1903</v>
      </c>
      <c r="S256" s="16">
        <v>1155.498</v>
      </c>
      <c r="T256" s="16">
        <f t="shared" si="14"/>
        <v>1155498</v>
      </c>
      <c r="U256" s="4">
        <f>U257 + W256*(A256-A257) + (Y256-Y257)</f>
        <v>1402168.8038461478</v>
      </c>
      <c r="V256" s="15">
        <v>6.1740000000000004</v>
      </c>
      <c r="W256" s="25">
        <f t="shared" si="15"/>
        <v>6174</v>
      </c>
      <c r="X256" s="25">
        <v>23.096</v>
      </c>
      <c r="Y256" s="10">
        <f t="shared" si="16"/>
        <v>164808.65384614794</v>
      </c>
      <c r="Z256" s="16" t="s">
        <v>31</v>
      </c>
      <c r="AA256" s="28" t="s">
        <v>31</v>
      </c>
      <c r="AB256" s="16" t="s">
        <v>31</v>
      </c>
      <c r="AC256" s="36">
        <f>E256*U256</f>
        <v>9899522080.4743824</v>
      </c>
      <c r="AD256" s="34">
        <f>E256*S256*1000</f>
        <v>8157989204.7000008</v>
      </c>
      <c r="AE256" s="14">
        <f>I256/(E256*W256)</f>
        <v>7.2727761003158977E-7</v>
      </c>
      <c r="AK256" s="29"/>
    </row>
    <row r="257" spans="1:37" s="14" customFormat="1">
      <c r="A257" s="13">
        <v>1725</v>
      </c>
      <c r="B257" s="17">
        <v>67.989649999999997</v>
      </c>
      <c r="C257" s="21">
        <f>(A257-A281)/(A255-A281)</f>
        <v>0.92307692307692313</v>
      </c>
      <c r="D257" s="15">
        <v>7.0888</v>
      </c>
      <c r="E257" s="15">
        <f t="shared" si="13"/>
        <v>7088.8</v>
      </c>
      <c r="F257" s="16">
        <v>7.7361899999999997</v>
      </c>
      <c r="G257" s="16">
        <v>-5.4756600000000004</v>
      </c>
      <c r="H257" s="16">
        <v>42.946390000000001</v>
      </c>
      <c r="I257" s="15">
        <v>32.284170000000003</v>
      </c>
      <c r="J257" s="16">
        <v>1.39056</v>
      </c>
      <c r="K257" s="16">
        <v>0.71913000000000005</v>
      </c>
      <c r="L257" s="16">
        <v>0.61058999999999997</v>
      </c>
      <c r="M257" s="16">
        <v>93.734250000000003</v>
      </c>
      <c r="N257" s="16">
        <v>0.21049000000000001</v>
      </c>
      <c r="O257" s="16">
        <v>0.45043</v>
      </c>
      <c r="P257" s="15">
        <v>7.4248799999999999</v>
      </c>
      <c r="Q257" s="15">
        <v>45.518549999999998</v>
      </c>
      <c r="R257" s="28">
        <v>1789.6210000000001</v>
      </c>
      <c r="S257" s="16">
        <v>1120.8389999999999</v>
      </c>
      <c r="T257" s="16">
        <f t="shared" si="14"/>
        <v>1120839</v>
      </c>
      <c r="U257" s="4">
        <f>U258 + W257*(A257-A258) + (Y257-Y258)</f>
        <v>1364706.4576923018</v>
      </c>
      <c r="V257" s="15">
        <v>6.0970000000000004</v>
      </c>
      <c r="W257" s="25">
        <f t="shared" si="15"/>
        <v>6097</v>
      </c>
      <c r="X257" s="25">
        <v>53.779000000000003</v>
      </c>
      <c r="Y257" s="10">
        <f t="shared" si="16"/>
        <v>158216.30769230193</v>
      </c>
      <c r="Z257" s="16" t="s">
        <v>31</v>
      </c>
      <c r="AA257" s="28" t="s">
        <v>31</v>
      </c>
      <c r="AB257" s="16" t="s">
        <v>31</v>
      </c>
      <c r="AC257" s="36">
        <f>E257*U257</f>
        <v>9674131137.2891903</v>
      </c>
      <c r="AD257" s="34">
        <f>E257*S257*1000</f>
        <v>7945403503.1999998</v>
      </c>
      <c r="AE257" s="14">
        <f>I257/(E257*W257)</f>
        <v>7.4696578100307681E-7</v>
      </c>
      <c r="AK257" s="29"/>
    </row>
    <row r="258" spans="1:37" s="14" customFormat="1">
      <c r="A258" s="13">
        <v>1720</v>
      </c>
      <c r="B258" s="17">
        <v>54.473140000000001</v>
      </c>
      <c r="C258" s="21">
        <f>(A258-A281)/(A255-A281)</f>
        <v>0.88461538461538458</v>
      </c>
      <c r="D258" s="15">
        <v>7.1104599999999998</v>
      </c>
      <c r="E258" s="15">
        <f t="shared" si="13"/>
        <v>7110.46</v>
      </c>
      <c r="F258" s="16">
        <v>7.7126999999999999</v>
      </c>
      <c r="G258" s="16">
        <v>-5.5602499999999999</v>
      </c>
      <c r="H258" s="16">
        <v>43.439450000000001</v>
      </c>
      <c r="I258" s="15">
        <v>32.717120000000001</v>
      </c>
      <c r="J258" s="16">
        <v>1.3882000000000001</v>
      </c>
      <c r="K258" s="16">
        <v>0.72036</v>
      </c>
      <c r="L258" s="16">
        <v>2.5198399999999999</v>
      </c>
      <c r="M258" s="16">
        <v>88.266549999999995</v>
      </c>
      <c r="N258" s="16">
        <v>0.88090999999999997</v>
      </c>
      <c r="O258" s="16">
        <v>0.43024000000000001</v>
      </c>
      <c r="P258" s="15">
        <v>7.4547299999999996</v>
      </c>
      <c r="Q258" s="15">
        <v>158.18791999999999</v>
      </c>
      <c r="R258" s="28">
        <v>1788.11239</v>
      </c>
      <c r="S258" s="16">
        <v>1094.529</v>
      </c>
      <c r="T258" s="16">
        <f t="shared" si="14"/>
        <v>1094529</v>
      </c>
      <c r="U258" s="4">
        <f>U259 + W258*(A258-A259) + (Y258-Y259)</f>
        <v>1327629.1115384554</v>
      </c>
      <c r="V258" s="15">
        <v>4.7309999999999999</v>
      </c>
      <c r="W258" s="25">
        <f t="shared" si="15"/>
        <v>4731</v>
      </c>
      <c r="X258" s="25">
        <v>76.122</v>
      </c>
      <c r="Y258" s="10">
        <f t="shared" si="16"/>
        <v>151623.96153845545</v>
      </c>
      <c r="Z258" s="16" t="s">
        <v>31</v>
      </c>
      <c r="AA258" s="28" t="s">
        <v>31</v>
      </c>
      <c r="AB258" s="16" t="s">
        <v>31</v>
      </c>
      <c r="AC258" s="36">
        <f>E258*U258</f>
        <v>9440053692.4297256</v>
      </c>
      <c r="AD258" s="34">
        <f>E258*S258*1000</f>
        <v>7782604673.3400002</v>
      </c>
      <c r="AE258" s="14">
        <f>I258/(E258*W258)</f>
        <v>9.72577954649315E-7</v>
      </c>
      <c r="AK258" s="29"/>
    </row>
    <row r="259" spans="1:37" s="14" customFormat="1">
      <c r="A259" s="13">
        <v>1715</v>
      </c>
      <c r="B259" s="17">
        <v>44.032719999999998</v>
      </c>
      <c r="C259" s="21">
        <f>(A259-A281)/(A255-A281)</f>
        <v>0.84615384615384615</v>
      </c>
      <c r="D259" s="15">
        <v>7.1276799999999998</v>
      </c>
      <c r="E259" s="15">
        <f t="shared" ref="E259:E322" si="17">D259*1000</f>
        <v>7127.6799999999994</v>
      </c>
      <c r="F259" s="16">
        <v>7.694</v>
      </c>
      <c r="G259" s="16">
        <v>-5.6275899999999996</v>
      </c>
      <c r="H259" s="16">
        <v>43.794469999999997</v>
      </c>
      <c r="I259" s="15">
        <v>33.054780000000001</v>
      </c>
      <c r="J259" s="16">
        <v>1.3863399999999999</v>
      </c>
      <c r="K259" s="16">
        <v>0.72131999999999996</v>
      </c>
      <c r="L259" s="16">
        <v>5.8060999999999998</v>
      </c>
      <c r="M259" s="16">
        <v>84.187899999999999</v>
      </c>
      <c r="N259" s="16">
        <v>2.0521699999999998</v>
      </c>
      <c r="O259" s="16">
        <v>0.41461999999999999</v>
      </c>
      <c r="P259" s="15">
        <v>7.4854900000000004</v>
      </c>
      <c r="Q259" s="15">
        <v>357.96537999999998</v>
      </c>
      <c r="R259" s="28">
        <v>1787.0655400000001</v>
      </c>
      <c r="S259" s="16">
        <v>1073.5250000000001</v>
      </c>
      <c r="T259" s="16">
        <f t="shared" ref="T259:T322" si="18">S259*1000</f>
        <v>1073525</v>
      </c>
      <c r="U259" s="4">
        <f>U260 + W259*(A259-A260) + (Y259-Y260)</f>
        <v>1297381.7653846093</v>
      </c>
      <c r="V259" s="15">
        <v>3.8220000000000001</v>
      </c>
      <c r="W259" s="25">
        <f t="shared" ref="W259:W322" si="19">V259*1000</f>
        <v>3822</v>
      </c>
      <c r="X259" s="25">
        <v>93.168999999999997</v>
      </c>
      <c r="Y259" s="10">
        <f t="shared" si="16"/>
        <v>145031.61538460944</v>
      </c>
      <c r="Z259" s="16" t="s">
        <v>31</v>
      </c>
      <c r="AA259" s="28" t="s">
        <v>31</v>
      </c>
      <c r="AB259" s="16" t="s">
        <v>31</v>
      </c>
      <c r="AC259" s="36">
        <f>E259*U259</f>
        <v>9247322061.4965706</v>
      </c>
      <c r="AD259" s="34">
        <f>E259*S259*1000</f>
        <v>7651742672</v>
      </c>
      <c r="AE259" s="14">
        <f>I259/(E259*W259)</f>
        <v>1.2133759834875167E-6</v>
      </c>
      <c r="AK259" s="29"/>
    </row>
    <row r="260" spans="1:37" s="14" customFormat="1">
      <c r="A260" s="13">
        <v>1710</v>
      </c>
      <c r="B260" s="17">
        <v>35.802430000000001</v>
      </c>
      <c r="C260" s="21">
        <f>(A260-A281)/(A255-A281)</f>
        <v>0.80769230769230771</v>
      </c>
      <c r="D260" s="15">
        <v>7.1416199999999996</v>
      </c>
      <c r="E260" s="15">
        <f t="shared" si="17"/>
        <v>7141.62</v>
      </c>
      <c r="F260" s="16">
        <v>7.6789699999999996</v>
      </c>
      <c r="G260" s="16">
        <v>-5.6817099999999998</v>
      </c>
      <c r="H260" s="16">
        <v>44.044280000000001</v>
      </c>
      <c r="I260" s="15">
        <v>33.320390000000003</v>
      </c>
      <c r="J260" s="16">
        <v>1.38486</v>
      </c>
      <c r="K260" s="16">
        <v>0.72209000000000001</v>
      </c>
      <c r="L260" s="16">
        <v>10.14162</v>
      </c>
      <c r="M260" s="16">
        <v>81.106409999999997</v>
      </c>
      <c r="N260" s="16">
        <v>3.61612</v>
      </c>
      <c r="O260" s="16">
        <v>0.40228000000000003</v>
      </c>
      <c r="P260" s="15">
        <v>7.5175299999999998</v>
      </c>
      <c r="Q260" s="15">
        <v>633.18975</v>
      </c>
      <c r="R260" s="28">
        <v>1786.2285999999999</v>
      </c>
      <c r="S260" s="16">
        <v>1056.309</v>
      </c>
      <c r="T260" s="16">
        <f t="shared" si="18"/>
        <v>1056309</v>
      </c>
      <c r="U260" s="4">
        <f>U261 + W260*(A260-A261) + (Y260-Y261)</f>
        <v>1271679.4192307633</v>
      </c>
      <c r="V260" s="15">
        <v>3.3330000000000002</v>
      </c>
      <c r="W260" s="25">
        <f t="shared" si="19"/>
        <v>3333</v>
      </c>
      <c r="X260" s="25">
        <v>106.438</v>
      </c>
      <c r="Y260" s="10">
        <f t="shared" si="16"/>
        <v>138439.26923076343</v>
      </c>
      <c r="Z260" s="16" t="s">
        <v>31</v>
      </c>
      <c r="AA260" s="28" t="s">
        <v>31</v>
      </c>
      <c r="AB260" s="16" t="s">
        <v>31</v>
      </c>
      <c r="AC260" s="36">
        <f>E260*U260</f>
        <v>9081851173.9668045</v>
      </c>
      <c r="AD260" s="34">
        <f>E260*S260*1000</f>
        <v>7543757480.579999</v>
      </c>
      <c r="AE260" s="14">
        <f>I260/(E260*W260)</f>
        <v>1.3998387917126882E-6</v>
      </c>
      <c r="AK260" s="29"/>
    </row>
    <row r="261" spans="1:37" s="14" customFormat="1">
      <c r="A261" s="13">
        <v>1705</v>
      </c>
      <c r="B261" s="17">
        <v>29.548680000000001</v>
      </c>
      <c r="C261" s="21">
        <f>(A261-A281)/(A255-A281)</f>
        <v>0.76923076923076927</v>
      </c>
      <c r="D261" s="15">
        <v>7.1567999999999996</v>
      </c>
      <c r="E261" s="15">
        <f t="shared" si="17"/>
        <v>7156.7999999999993</v>
      </c>
      <c r="F261" s="16">
        <v>7.6626700000000003</v>
      </c>
      <c r="G261" s="16">
        <v>-5.7404099999999998</v>
      </c>
      <c r="H261" s="16">
        <v>44.327489999999997</v>
      </c>
      <c r="I261" s="15">
        <v>33.422409999999999</v>
      </c>
      <c r="J261" s="16">
        <v>1.38056</v>
      </c>
      <c r="K261" s="16">
        <v>0.72435000000000005</v>
      </c>
      <c r="L261" s="16">
        <v>14.862629999999999</v>
      </c>
      <c r="M261" s="16">
        <v>80.057400000000001</v>
      </c>
      <c r="N261" s="16">
        <v>5.3327499999999999</v>
      </c>
      <c r="O261" s="16">
        <v>0.39351999999999998</v>
      </c>
      <c r="P261" s="15">
        <v>7.5711700000000004</v>
      </c>
      <c r="Q261" s="15">
        <v>1011.72675</v>
      </c>
      <c r="R261" s="28">
        <v>1783.9832699999999</v>
      </c>
      <c r="S261" s="16">
        <v>1040.192</v>
      </c>
      <c r="T261" s="16">
        <f t="shared" si="18"/>
        <v>1040192</v>
      </c>
      <c r="U261" s="4">
        <f>U262 + W261*(A261-A262) + (Y261-Y262)</f>
        <v>1248422.0730769169</v>
      </c>
      <c r="V261" s="15">
        <v>3.2749999999999999</v>
      </c>
      <c r="W261" s="25">
        <f t="shared" si="19"/>
        <v>3275</v>
      </c>
      <c r="X261" s="25">
        <v>118.61799999999999</v>
      </c>
      <c r="Y261" s="10">
        <f t="shared" si="16"/>
        <v>131846.92307691695</v>
      </c>
      <c r="Z261" s="16" t="s">
        <v>31</v>
      </c>
      <c r="AA261" s="28" t="s">
        <v>31</v>
      </c>
      <c r="AB261" s="16" t="s">
        <v>31</v>
      </c>
      <c r="AC261" s="36">
        <f>E261*U261</f>
        <v>8934707092.5968781</v>
      </c>
      <c r="AD261" s="34">
        <f>E261*S261*1000</f>
        <v>7444446105.5999994</v>
      </c>
      <c r="AE261" s="14">
        <f>I261/(E261*W261)</f>
        <v>1.4259607688540063E-6</v>
      </c>
      <c r="AK261" s="29"/>
    </row>
    <row r="262" spans="1:37" s="14" customFormat="1">
      <c r="A262" s="13">
        <v>1700</v>
      </c>
      <c r="B262" s="17">
        <v>23.04757</v>
      </c>
      <c r="C262" s="21">
        <f>(A262-A281)/130</f>
        <v>0.73076923076923073</v>
      </c>
      <c r="D262" s="15">
        <v>7.1725899999999996</v>
      </c>
      <c r="E262" s="15">
        <f t="shared" si="17"/>
        <v>7172.5899999999992</v>
      </c>
      <c r="F262" s="16">
        <v>7.6458700000000004</v>
      </c>
      <c r="G262" s="16">
        <v>-5.8009000000000004</v>
      </c>
      <c r="H262" s="16">
        <v>44.622300000000003</v>
      </c>
      <c r="I262" s="15">
        <v>33.52928</v>
      </c>
      <c r="J262" s="16">
        <v>1.3759699999999999</v>
      </c>
      <c r="K262" s="16">
        <v>0.72675999999999996</v>
      </c>
      <c r="L262" s="16">
        <v>21.630870000000002</v>
      </c>
      <c r="M262" s="16">
        <v>79.09872</v>
      </c>
      <c r="N262" s="16">
        <v>7.8121999999999998</v>
      </c>
      <c r="O262" s="16">
        <v>0.38442999999999999</v>
      </c>
      <c r="P262" s="15">
        <v>7.6246799999999997</v>
      </c>
      <c r="Q262" s="15">
        <v>1578.9029800000001</v>
      </c>
      <c r="R262" s="28">
        <v>1780.8468499999999</v>
      </c>
      <c r="S262" s="16">
        <v>1023.554</v>
      </c>
      <c r="T262" s="16">
        <f t="shared" si="18"/>
        <v>1023554</v>
      </c>
      <c r="U262" s="4">
        <f>U263 + W262*(A262-A263) + (Y262-Y263)</f>
        <v>1225454.7269230708</v>
      </c>
      <c r="V262" s="15">
        <v>2.9079999999999999</v>
      </c>
      <c r="W262" s="25">
        <f t="shared" si="19"/>
        <v>2908</v>
      </c>
      <c r="X262" s="25">
        <v>131.32900000000001</v>
      </c>
      <c r="Y262" s="10">
        <f t="shared" si="16"/>
        <v>125254.57692307094</v>
      </c>
      <c r="Z262" s="16" t="s">
        <v>31</v>
      </c>
      <c r="AA262" s="28" t="s">
        <v>31</v>
      </c>
      <c r="AB262" s="16" t="s">
        <v>31</v>
      </c>
      <c r="AC262" s="36">
        <f>E262*U262</f>
        <v>8789684319.781147</v>
      </c>
      <c r="AD262" s="34">
        <f>E262*S262*1000</f>
        <v>7341533184.8599997</v>
      </c>
      <c r="AE262" s="14">
        <f>I262/(E262*W262)</f>
        <v>1.6075105025044211E-6</v>
      </c>
      <c r="AK262" s="29"/>
    </row>
    <row r="263" spans="1:37" s="14" customFormat="1">
      <c r="A263" s="13">
        <v>1695</v>
      </c>
      <c r="B263" s="17">
        <v>18.587250000000001</v>
      </c>
      <c r="C263" s="21">
        <f>(A263-A281)/130</f>
        <v>0.69230769230769229</v>
      </c>
      <c r="D263" s="15">
        <v>7.1840099999999998</v>
      </c>
      <c r="E263" s="15">
        <f t="shared" si="17"/>
        <v>7184.01</v>
      </c>
      <c r="F263" s="16">
        <v>7.6337099999999998</v>
      </c>
      <c r="G263" s="16">
        <v>-5.8446800000000003</v>
      </c>
      <c r="H263" s="16">
        <v>44.786790000000003</v>
      </c>
      <c r="I263" s="15">
        <v>33.586680000000001</v>
      </c>
      <c r="J263" s="16">
        <v>1.3729199999999999</v>
      </c>
      <c r="K263" s="16">
        <v>0.72836999999999996</v>
      </c>
      <c r="L263" s="16">
        <v>27.68769</v>
      </c>
      <c r="M263" s="16">
        <v>78.564419999999998</v>
      </c>
      <c r="N263" s="16">
        <v>10.045640000000001</v>
      </c>
      <c r="O263" s="16">
        <v>0.37809999999999999</v>
      </c>
      <c r="P263" s="15">
        <v>7.6823800000000002</v>
      </c>
      <c r="Q263" s="15">
        <v>2123.7952300000002</v>
      </c>
      <c r="R263" s="28">
        <v>1777.80357</v>
      </c>
      <c r="S263" s="16">
        <v>1011.114</v>
      </c>
      <c r="T263" s="16">
        <f t="shared" si="18"/>
        <v>1011114</v>
      </c>
      <c r="U263" s="4">
        <f>U264 + W263*(A263-A264) + (Y263-Y264)</f>
        <v>1204322.3807692248</v>
      </c>
      <c r="V263" s="15">
        <v>2.23</v>
      </c>
      <c r="W263" s="25">
        <f t="shared" si="19"/>
        <v>2230</v>
      </c>
      <c r="X263" s="25">
        <v>139.852</v>
      </c>
      <c r="Y263" s="10">
        <f t="shared" si="16"/>
        <v>118662.23076922493</v>
      </c>
      <c r="Z263" s="16" t="s">
        <v>31</v>
      </c>
      <c r="AA263" s="28" t="s">
        <v>31</v>
      </c>
      <c r="AB263" s="16" t="s">
        <v>31</v>
      </c>
      <c r="AC263" s="36">
        <f>E263*U263</f>
        <v>8651864026.66992</v>
      </c>
      <c r="AD263" s="34">
        <f>E263*S263*1000</f>
        <v>7263853087.1400003</v>
      </c>
      <c r="AE263" s="14">
        <f>I263/(E263*W263)</f>
        <v>2.0965020204343575E-6</v>
      </c>
      <c r="AK263" s="29"/>
    </row>
    <row r="264" spans="1:37" s="14" customFormat="1">
      <c r="A264" s="13">
        <v>1690</v>
      </c>
      <c r="B264" s="17">
        <v>15.435790000000001</v>
      </c>
      <c r="C264" s="21">
        <f>(A264-A281)/130</f>
        <v>0.65384615384615385</v>
      </c>
      <c r="D264" s="15">
        <v>7.19278</v>
      </c>
      <c r="E264" s="15">
        <f t="shared" si="17"/>
        <v>7192.78</v>
      </c>
      <c r="F264" s="16">
        <v>7.6244500000000004</v>
      </c>
      <c r="G264" s="16">
        <v>-5.87805</v>
      </c>
      <c r="H264" s="16">
        <v>44.870609999999999</v>
      </c>
      <c r="I264" s="15">
        <v>33.609499999999997</v>
      </c>
      <c r="J264" s="16">
        <v>1.37069</v>
      </c>
      <c r="K264" s="16">
        <v>0.72955999999999999</v>
      </c>
      <c r="L264" s="16">
        <v>32.818240000000003</v>
      </c>
      <c r="M264" s="16">
        <v>78.341049999999996</v>
      </c>
      <c r="N264" s="16">
        <v>11.946389999999999</v>
      </c>
      <c r="O264" s="16">
        <v>0.37356</v>
      </c>
      <c r="P264" s="15">
        <v>7.74411</v>
      </c>
      <c r="Q264" s="15">
        <v>2633.3729899999998</v>
      </c>
      <c r="R264" s="28">
        <v>1774.6762200000001</v>
      </c>
      <c r="S264" s="16">
        <v>1001.2569999999999</v>
      </c>
      <c r="T264" s="16">
        <f t="shared" si="18"/>
        <v>1001257</v>
      </c>
      <c r="U264" s="4">
        <f>U265 + W264*(A264-A265) + (Y264-Y265)</f>
        <v>1186580.0346153784</v>
      </c>
      <c r="V264" s="15">
        <v>1.9379999999999999</v>
      </c>
      <c r="W264" s="25">
        <f t="shared" si="19"/>
        <v>1938</v>
      </c>
      <c r="X264" s="25">
        <v>145.80199999999999</v>
      </c>
      <c r="Y264" s="10">
        <f t="shared" si="16"/>
        <v>112069.88461537845</v>
      </c>
      <c r="Z264" s="16" t="s">
        <v>31</v>
      </c>
      <c r="AA264" s="28" t="s">
        <v>31</v>
      </c>
      <c r="AB264" s="16" t="s">
        <v>31</v>
      </c>
      <c r="AC264" s="36">
        <f>E264*U264</f>
        <v>8534809141.3808012</v>
      </c>
      <c r="AD264" s="34">
        <f>E264*S264*1000</f>
        <v>7201821324.46</v>
      </c>
      <c r="AE264" s="14">
        <f>I264/(E264*W264)</f>
        <v>2.4110793408242589E-6</v>
      </c>
      <c r="AK264" s="29"/>
    </row>
    <row r="265" spans="1:37" s="14" customFormat="1">
      <c r="A265" s="13">
        <v>1685</v>
      </c>
      <c r="B265" s="17">
        <v>12.37955</v>
      </c>
      <c r="C265" s="21">
        <f>(A265-A281)/130</f>
        <v>0.61538461538461542</v>
      </c>
      <c r="D265" s="15">
        <v>7.2011900000000004</v>
      </c>
      <c r="E265" s="15">
        <f t="shared" si="17"/>
        <v>7201.1900000000005</v>
      </c>
      <c r="F265" s="16">
        <v>7.6155799999999996</v>
      </c>
      <c r="G265" s="16">
        <v>-5.9099700000000004</v>
      </c>
      <c r="H265" s="16">
        <v>44.942729999999997</v>
      </c>
      <c r="I265" s="15">
        <v>33.63176</v>
      </c>
      <c r="J265" s="16">
        <v>1.36856</v>
      </c>
      <c r="K265" s="16">
        <v>0.73068999999999995</v>
      </c>
      <c r="L265" s="16">
        <v>38.504710000000003</v>
      </c>
      <c r="M265" s="16">
        <v>78.164969999999997</v>
      </c>
      <c r="N265" s="16">
        <v>14.061769999999999</v>
      </c>
      <c r="O265" s="16">
        <v>0.36913000000000001</v>
      </c>
      <c r="P265" s="15">
        <v>7.8061600000000002</v>
      </c>
      <c r="Q265" s="15">
        <v>3226.08412</v>
      </c>
      <c r="R265" s="28">
        <v>1771.3688299999999</v>
      </c>
      <c r="S265" s="16">
        <v>991.73</v>
      </c>
      <c r="T265" s="16">
        <f t="shared" si="18"/>
        <v>991730</v>
      </c>
      <c r="U265" s="4">
        <f>U266 + W265*(A265-A266) + (Y265-Y266)</f>
        <v>1170297.6884615324</v>
      </c>
      <c r="V265" s="15">
        <v>1.802</v>
      </c>
      <c r="W265" s="25">
        <f t="shared" si="19"/>
        <v>1802</v>
      </c>
      <c r="X265" s="25">
        <v>151.43</v>
      </c>
      <c r="Y265" s="10">
        <f t="shared" si="16"/>
        <v>105477.53846153244</v>
      </c>
      <c r="Z265" s="16" t="s">
        <v>31</v>
      </c>
      <c r="AA265" s="28" t="s">
        <v>31</v>
      </c>
      <c r="AB265" s="16" t="s">
        <v>31</v>
      </c>
      <c r="AC265" s="36">
        <f>E265*U265</f>
        <v>8427536011.1723032</v>
      </c>
      <c r="AD265" s="34">
        <f>E265*S265*1000</f>
        <v>7141636158.7000008</v>
      </c>
      <c r="AE265" s="14">
        <f>I265/(E265*W265)</f>
        <v>2.5917346725862312E-6</v>
      </c>
      <c r="AK265" s="29"/>
    </row>
    <row r="266" spans="1:37" s="14" customFormat="1">
      <c r="A266" s="13">
        <v>1680</v>
      </c>
      <c r="B266" s="17">
        <v>9.6866400000000006</v>
      </c>
      <c r="C266" s="21">
        <f>(A266-A281)/130</f>
        <v>0.57692307692307687</v>
      </c>
      <c r="D266" s="15">
        <v>7.20824</v>
      </c>
      <c r="E266" s="15">
        <f t="shared" si="17"/>
        <v>7208.24</v>
      </c>
      <c r="F266" s="16">
        <v>7.6080800000000002</v>
      </c>
      <c r="G266" s="16">
        <v>-5.9370000000000003</v>
      </c>
      <c r="H266" s="16">
        <v>44.977260000000001</v>
      </c>
      <c r="I266" s="15">
        <v>33.658380000000001</v>
      </c>
      <c r="J266" s="16">
        <v>1.36727</v>
      </c>
      <c r="K266" s="16">
        <v>0.73138000000000003</v>
      </c>
      <c r="L266" s="16">
        <v>44.082299999999996</v>
      </c>
      <c r="M266" s="16">
        <v>77.882239999999996</v>
      </c>
      <c r="N266" s="16">
        <v>16.146350000000002</v>
      </c>
      <c r="O266" s="16">
        <v>0.36509000000000003</v>
      </c>
      <c r="P266" s="15">
        <v>7.8590099999999996</v>
      </c>
      <c r="Q266" s="15">
        <v>3835.9194699999998</v>
      </c>
      <c r="R266" s="28">
        <v>1767.8528699999999</v>
      </c>
      <c r="S266" s="16">
        <v>983.23400000000004</v>
      </c>
      <c r="T266" s="16">
        <f t="shared" si="18"/>
        <v>983234</v>
      </c>
      <c r="U266" s="4">
        <f>U267 + W266*(A266-A267) + (Y266-Y267)</f>
        <v>1154695.3423076863</v>
      </c>
      <c r="V266" s="15">
        <v>1.57</v>
      </c>
      <c r="W266" s="25">
        <f t="shared" si="19"/>
        <v>1570</v>
      </c>
      <c r="X266" s="25">
        <v>156.03899999999999</v>
      </c>
      <c r="Y266" s="10">
        <f t="shared" si="16"/>
        <v>98885.192307686433</v>
      </c>
      <c r="Z266" s="16" t="s">
        <v>31</v>
      </c>
      <c r="AA266" s="28" t="s">
        <v>31</v>
      </c>
      <c r="AB266" s="16" t="s">
        <v>31</v>
      </c>
      <c r="AC266" s="36">
        <f>E266*U266</f>
        <v>8323321154.2359571</v>
      </c>
      <c r="AD266" s="34">
        <f>E266*S266*1000</f>
        <v>7087386648.1600008</v>
      </c>
      <c r="AE266" s="14">
        <f>I266/(E266*W266)</f>
        <v>2.9741599334547848E-6</v>
      </c>
      <c r="AK266" s="29"/>
    </row>
    <row r="267" spans="1:37" s="14" customFormat="1">
      <c r="A267" s="13">
        <v>1675</v>
      </c>
      <c r="B267" s="17">
        <v>7.7323700000000004</v>
      </c>
      <c r="C267" s="21">
        <f>(A267-A281)/130</f>
        <v>0.53846153846153844</v>
      </c>
      <c r="D267" s="15">
        <v>7.2140500000000003</v>
      </c>
      <c r="E267" s="15">
        <f t="shared" si="17"/>
        <v>7214.05</v>
      </c>
      <c r="F267" s="16">
        <v>7.6020300000000001</v>
      </c>
      <c r="G267" s="16">
        <v>-5.9587500000000002</v>
      </c>
      <c r="H267" s="16">
        <v>44.971730000000001</v>
      </c>
      <c r="I267" s="15">
        <v>33.660080000000001</v>
      </c>
      <c r="J267" s="16">
        <v>1.3661300000000001</v>
      </c>
      <c r="K267" s="16">
        <v>0.73199000000000003</v>
      </c>
      <c r="L267" s="16">
        <v>48.60575</v>
      </c>
      <c r="M267" s="16">
        <v>77.842830000000006</v>
      </c>
      <c r="N267" s="16">
        <v>17.84215</v>
      </c>
      <c r="O267" s="16">
        <v>0.36209999999999998</v>
      </c>
      <c r="P267" s="15">
        <v>7.9147400000000001</v>
      </c>
      <c r="Q267" s="15">
        <v>4406.5626599999996</v>
      </c>
      <c r="R267" s="28">
        <v>1763.8326199999999</v>
      </c>
      <c r="S267" s="16">
        <v>976.03300000000002</v>
      </c>
      <c r="T267" s="16">
        <f t="shared" si="18"/>
        <v>976033</v>
      </c>
      <c r="U267" s="4">
        <f>U268 + W267*(A267-A268) + (Y267-Y268)</f>
        <v>1140252.9961538403</v>
      </c>
      <c r="V267" s="15">
        <v>1.365</v>
      </c>
      <c r="W267" s="25">
        <f t="shared" si="19"/>
        <v>1365</v>
      </c>
      <c r="X267" s="25">
        <v>159.36099999999999</v>
      </c>
      <c r="Y267" s="10">
        <f t="shared" si="16"/>
        <v>92292.846153840423</v>
      </c>
      <c r="Z267" s="16" t="s">
        <v>31</v>
      </c>
      <c r="AA267" s="28" t="s">
        <v>31</v>
      </c>
      <c r="AB267" s="16" t="s">
        <v>31</v>
      </c>
      <c r="AC267" s="36">
        <f>E267*U267</f>
        <v>8225842126.9036121</v>
      </c>
      <c r="AD267" s="34">
        <f>E267*S267*1000</f>
        <v>7041150863.6500006</v>
      </c>
      <c r="AE267" s="14">
        <f>I267/(E267*W267)</f>
        <v>3.4182462371898265E-6</v>
      </c>
      <c r="AK267" s="29"/>
    </row>
    <row r="268" spans="1:37" s="14" customFormat="1">
      <c r="A268" s="13">
        <v>1670</v>
      </c>
      <c r="B268" s="17">
        <v>6.2210200000000002</v>
      </c>
      <c r="C268" s="21">
        <f>(A268-A281)/130</f>
        <v>0.5</v>
      </c>
      <c r="D268" s="15">
        <v>7.2192400000000001</v>
      </c>
      <c r="E268" s="15">
        <f t="shared" si="17"/>
        <v>7219.24</v>
      </c>
      <c r="F268" s="16">
        <v>7.59659</v>
      </c>
      <c r="G268" s="16">
        <v>-5.9783400000000002</v>
      </c>
      <c r="H268" s="16">
        <v>44.949950000000001</v>
      </c>
      <c r="I268" s="15">
        <v>33.64349</v>
      </c>
      <c r="J268" s="16">
        <v>1.36504</v>
      </c>
      <c r="K268" s="16">
        <v>0.73258000000000001</v>
      </c>
      <c r="L268" s="16">
        <v>52.456000000000003</v>
      </c>
      <c r="M268" s="16">
        <v>77.980400000000003</v>
      </c>
      <c r="N268" s="16">
        <v>19.28856</v>
      </c>
      <c r="O268" s="16">
        <v>0.35976999999999998</v>
      </c>
      <c r="P268" s="15">
        <v>7.98332</v>
      </c>
      <c r="Q268" s="15">
        <v>4964.9957100000001</v>
      </c>
      <c r="R268" s="28">
        <v>1760.29908</v>
      </c>
      <c r="S268" s="16">
        <v>969.58399999999995</v>
      </c>
      <c r="T268" s="16">
        <f t="shared" si="18"/>
        <v>969584</v>
      </c>
      <c r="U268" s="4">
        <f>U269 + W268*(A268-A269) + (Y268-Y269)</f>
        <v>1126835.6499999939</v>
      </c>
      <c r="V268" s="15">
        <v>1.25</v>
      </c>
      <c r="W268" s="25">
        <f t="shared" si="19"/>
        <v>1250</v>
      </c>
      <c r="X268" s="25">
        <v>161.94</v>
      </c>
      <c r="Y268" s="10">
        <f t="shared" si="16"/>
        <v>85700.499999993946</v>
      </c>
      <c r="Z268" s="16" t="s">
        <v>31</v>
      </c>
      <c r="AA268" s="28" t="s">
        <v>31</v>
      </c>
      <c r="AB268" s="16" t="s">
        <v>31</v>
      </c>
      <c r="AC268" s="36">
        <f>E268*U268</f>
        <v>8134896997.9059553</v>
      </c>
      <c r="AD268" s="34">
        <f>E268*S268*1000</f>
        <v>6999659596.1599989</v>
      </c>
      <c r="AE268" s="14">
        <f>I268/(E268*W268)</f>
        <v>3.7282029687335508E-6</v>
      </c>
      <c r="AK268" s="29"/>
    </row>
    <row r="269" spans="1:37" s="14" customFormat="1">
      <c r="A269" s="13">
        <v>1665</v>
      </c>
      <c r="B269" s="17">
        <v>4.9203400000000004</v>
      </c>
      <c r="C269" s="21">
        <f>(A269-A281)/130</f>
        <v>0.46153846153846156</v>
      </c>
      <c r="D269" s="15">
        <v>7.2240599999999997</v>
      </c>
      <c r="E269" s="15">
        <f t="shared" si="17"/>
        <v>7224.0599999999995</v>
      </c>
      <c r="F269" s="16">
        <v>7.59152</v>
      </c>
      <c r="G269" s="16">
        <v>-5.9966100000000004</v>
      </c>
      <c r="H269" s="16">
        <v>44.91845</v>
      </c>
      <c r="I269" s="15">
        <v>33.62059</v>
      </c>
      <c r="J269" s="16">
        <v>1.36405</v>
      </c>
      <c r="K269" s="16">
        <v>0.73311000000000004</v>
      </c>
      <c r="L269" s="16">
        <v>56.011940000000003</v>
      </c>
      <c r="M269" s="16">
        <v>78.173680000000004</v>
      </c>
      <c r="N269" s="16">
        <v>20.62715</v>
      </c>
      <c r="O269" s="16">
        <v>0.35771999999999998</v>
      </c>
      <c r="P269" s="15">
        <v>8.0476799999999997</v>
      </c>
      <c r="Q269" s="15">
        <v>5539.1943199999996</v>
      </c>
      <c r="R269" s="28">
        <v>1756.9481499999999</v>
      </c>
      <c r="S269" s="16">
        <v>963.53099999999995</v>
      </c>
      <c r="T269" s="16">
        <f t="shared" si="18"/>
        <v>963531</v>
      </c>
      <c r="U269" s="4">
        <f>U270 + W269*(A269-A270) + (Y269-Y270)</f>
        <v>1113993.3038461478</v>
      </c>
      <c r="V269" s="15">
        <v>1.151</v>
      </c>
      <c r="W269" s="25">
        <f t="shared" si="19"/>
        <v>1151</v>
      </c>
      <c r="X269" s="25">
        <v>164.13300000000001</v>
      </c>
      <c r="Y269" s="10">
        <f t="shared" si="16"/>
        <v>79108.153846147936</v>
      </c>
      <c r="Z269" s="16" t="s">
        <v>31</v>
      </c>
      <c r="AA269" s="28" t="s">
        <v>31</v>
      </c>
      <c r="AB269" s="16" t="s">
        <v>31</v>
      </c>
      <c r="AC269" s="36">
        <f>E269*U269</f>
        <v>8047554466.5828018</v>
      </c>
      <c r="AD269" s="34">
        <f>E269*S269*1000</f>
        <v>6960605755.8599987</v>
      </c>
      <c r="AE269" s="14">
        <f>I269/(E269*W269)</f>
        <v>4.0434182084357443E-6</v>
      </c>
      <c r="AK269" s="29"/>
    </row>
    <row r="270" spans="1:37" s="14" customFormat="1">
      <c r="A270" s="13">
        <v>1660</v>
      </c>
      <c r="B270" s="18">
        <v>3.86</v>
      </c>
      <c r="C270" s="21">
        <f>(A270-A281)/130</f>
        <v>0.42307692307692307</v>
      </c>
      <c r="D270" s="15">
        <v>7.2280800000000003</v>
      </c>
      <c r="E270" s="15">
        <f t="shared" si="17"/>
        <v>7228.08</v>
      </c>
      <c r="F270" s="16">
        <v>7.5874300000000003</v>
      </c>
      <c r="G270" s="16">
        <v>-6.0113500000000002</v>
      </c>
      <c r="H270" s="16">
        <v>44.860790000000001</v>
      </c>
      <c r="I270" s="15">
        <v>33.597999999999999</v>
      </c>
      <c r="J270" s="16">
        <v>1.36344</v>
      </c>
      <c r="K270" s="16">
        <v>0.73343999999999998</v>
      </c>
      <c r="L270" s="16">
        <v>59.072429999999997</v>
      </c>
      <c r="M270" s="16">
        <v>78.330219999999997</v>
      </c>
      <c r="N270" s="16">
        <v>21.782340000000001</v>
      </c>
      <c r="O270" s="16">
        <v>0.35597000000000001</v>
      </c>
      <c r="P270" s="15">
        <v>8.1142699999999994</v>
      </c>
      <c r="Q270" s="15">
        <v>6092.0693899999997</v>
      </c>
      <c r="R270" s="28">
        <v>1753.5170000000001</v>
      </c>
      <c r="S270" s="16">
        <v>958.07899999999995</v>
      </c>
      <c r="T270" s="16">
        <f t="shared" si="18"/>
        <v>958079</v>
      </c>
      <c r="U270" s="4">
        <f>U271 + W270*(A270-A271) + (Y270-Y271)</f>
        <v>1101645.9576923018</v>
      </c>
      <c r="V270" s="15">
        <v>1.048</v>
      </c>
      <c r="W270" s="25">
        <f t="shared" si="19"/>
        <v>1048</v>
      </c>
      <c r="X270" s="25">
        <v>165.73500000000001</v>
      </c>
      <c r="Y270" s="10">
        <f t="shared" si="16"/>
        <v>72515.807692301925</v>
      </c>
      <c r="Z270" s="16" t="s">
        <v>31</v>
      </c>
      <c r="AA270" s="28" t="s">
        <v>31</v>
      </c>
      <c r="AB270" s="16" t="s">
        <v>31</v>
      </c>
      <c r="AC270" s="36">
        <f>E270*U270</f>
        <v>7962785113.8765726</v>
      </c>
      <c r="AD270" s="34">
        <f>E270*S270*1000</f>
        <v>6925071658.3199997</v>
      </c>
      <c r="AE270" s="14">
        <f>I270/(E270*W270)</f>
        <v>4.4353632368960372E-6</v>
      </c>
      <c r="AK270" s="29"/>
    </row>
    <row r="271" spans="1:37" s="14" customFormat="1">
      <c r="A271" s="13">
        <v>1655</v>
      </c>
      <c r="B271" s="17">
        <v>3.06481</v>
      </c>
      <c r="C271" s="21">
        <f>(A271-A281)/130</f>
        <v>0.38461538461538464</v>
      </c>
      <c r="D271" s="15">
        <v>7.2318300000000004</v>
      </c>
      <c r="E271" s="15">
        <f t="shared" si="17"/>
        <v>7231.8300000000008</v>
      </c>
      <c r="F271" s="16">
        <v>7.5834299999999999</v>
      </c>
      <c r="G271" s="16">
        <v>-6.0257300000000003</v>
      </c>
      <c r="H271" s="16">
        <v>44.801000000000002</v>
      </c>
      <c r="I271" s="15">
        <v>33.56438</v>
      </c>
      <c r="J271" s="16">
        <v>1.36286</v>
      </c>
      <c r="K271" s="16">
        <v>0.73375000000000001</v>
      </c>
      <c r="L271" s="16">
        <v>61.572710000000001</v>
      </c>
      <c r="M271" s="16">
        <v>78.582819999999998</v>
      </c>
      <c r="N271" s="16">
        <v>22.7271</v>
      </c>
      <c r="O271" s="16">
        <v>0.35460999999999998</v>
      </c>
      <c r="P271" s="15">
        <v>8.1781400000000009</v>
      </c>
      <c r="Q271" s="15">
        <v>6632.44974</v>
      </c>
      <c r="R271" s="28">
        <v>1750.4661599999999</v>
      </c>
      <c r="S271" s="16">
        <v>953.05100000000004</v>
      </c>
      <c r="T271" s="16">
        <f t="shared" si="18"/>
        <v>953051</v>
      </c>
      <c r="U271" s="4">
        <f>U272 + W271*(A271-A272) + (Y271-Y272)</f>
        <v>1089813.6115384554</v>
      </c>
      <c r="V271" s="15">
        <v>0.98399999999999999</v>
      </c>
      <c r="W271" s="25">
        <f t="shared" si="19"/>
        <v>984</v>
      </c>
      <c r="X271" s="25">
        <v>166.922</v>
      </c>
      <c r="Y271" s="10">
        <f t="shared" si="16"/>
        <v>65923.461538455449</v>
      </c>
      <c r="Z271" s="16" t="s">
        <v>31</v>
      </c>
      <c r="AA271" s="28" t="s">
        <v>31</v>
      </c>
      <c r="AB271" s="16" t="s">
        <v>31</v>
      </c>
      <c r="AC271" s="36">
        <f>E271*U271</f>
        <v>7881346770.3321486</v>
      </c>
      <c r="AD271" s="34">
        <f>E271*S271*1000</f>
        <v>6892302813.3300009</v>
      </c>
      <c r="AE271" s="14">
        <f>I271/(E271*W271)</f>
        <v>4.7166681568043994E-6</v>
      </c>
      <c r="AK271" s="29"/>
    </row>
    <row r="272" spans="1:37" s="14" customFormat="1">
      <c r="A272" s="13">
        <v>1650</v>
      </c>
      <c r="B272" s="17">
        <v>2.4557699999999998</v>
      </c>
      <c r="C272" s="21">
        <f>(A272-A281)/130</f>
        <v>0.34615384615384615</v>
      </c>
      <c r="D272" s="15">
        <v>7.23522</v>
      </c>
      <c r="E272" s="15">
        <f t="shared" si="17"/>
        <v>7235.22</v>
      </c>
      <c r="F272" s="16">
        <v>7.5797699999999999</v>
      </c>
      <c r="G272" s="16">
        <v>-6.0389299999999997</v>
      </c>
      <c r="H272" s="16">
        <v>44.73283</v>
      </c>
      <c r="I272" s="15">
        <v>33.518050000000002</v>
      </c>
      <c r="J272" s="16">
        <v>1.3621300000000001</v>
      </c>
      <c r="K272" s="16">
        <v>0.73414999999999997</v>
      </c>
      <c r="L272" s="16">
        <v>63.717730000000003</v>
      </c>
      <c r="M272" s="16">
        <v>78.983429999999998</v>
      </c>
      <c r="N272" s="16">
        <v>23.537299999999998</v>
      </c>
      <c r="O272" s="16">
        <v>0.35354999999999998</v>
      </c>
      <c r="P272" s="15">
        <v>8.2508499999999998</v>
      </c>
      <c r="Q272" s="15">
        <v>7186.5963499999998</v>
      </c>
      <c r="R272" s="28">
        <v>1747.94236</v>
      </c>
      <c r="S272" s="16">
        <v>948.23699999999997</v>
      </c>
      <c r="T272" s="16">
        <f t="shared" si="18"/>
        <v>948237</v>
      </c>
      <c r="U272" s="4">
        <f>U273 + W272*(A272-A273) + (Y272-Y273)</f>
        <v>1078301.2653846093</v>
      </c>
      <c r="V272" s="15">
        <v>0.96399999999999997</v>
      </c>
      <c r="W272" s="25">
        <f t="shared" si="19"/>
        <v>964</v>
      </c>
      <c r="X272" s="25">
        <v>167.904</v>
      </c>
      <c r="Y272" s="10">
        <f t="shared" si="16"/>
        <v>59331.115384609438</v>
      </c>
      <c r="Z272" s="16" t="s">
        <v>31</v>
      </c>
      <c r="AA272" s="28" t="s">
        <v>31</v>
      </c>
      <c r="AB272" s="16" t="s">
        <v>31</v>
      </c>
      <c r="AC272" s="36">
        <f>E272*U272</f>
        <v>7801746881.3360338</v>
      </c>
      <c r="AD272" s="34">
        <f>E272*S272*1000</f>
        <v>6860703307.1400003</v>
      </c>
      <c r="AE272" s="14">
        <f>I272/(E272*W272)</f>
        <v>4.8056260087168581E-6</v>
      </c>
      <c r="AK272" s="29"/>
    </row>
    <row r="273" spans="1:37" s="14" customFormat="1">
      <c r="A273" s="13">
        <v>1645</v>
      </c>
      <c r="B273" s="17">
        <v>1.79762</v>
      </c>
      <c r="C273" s="21">
        <f>(A273-A281)/130</f>
        <v>0.30769230769230771</v>
      </c>
      <c r="D273" s="15">
        <v>7.2386100000000004</v>
      </c>
      <c r="E273" s="15">
        <f t="shared" si="17"/>
        <v>7238.6100000000006</v>
      </c>
      <c r="F273" s="16">
        <v>7.5762099999999997</v>
      </c>
      <c r="G273" s="16">
        <v>-6.0517300000000001</v>
      </c>
      <c r="H273" s="16">
        <v>44.662199999999999</v>
      </c>
      <c r="I273" s="15">
        <v>33.475110000000001</v>
      </c>
      <c r="J273" s="16">
        <v>1.36131</v>
      </c>
      <c r="K273" s="16">
        <v>0.73458999999999997</v>
      </c>
      <c r="L273" s="16">
        <v>66.044669999999996</v>
      </c>
      <c r="M273" s="16">
        <v>79.360119999999995</v>
      </c>
      <c r="N273" s="16">
        <v>24.417570000000001</v>
      </c>
      <c r="O273" s="16">
        <v>0.35239999999999999</v>
      </c>
      <c r="P273" s="15">
        <v>8.34009</v>
      </c>
      <c r="Q273" s="15">
        <v>7800.2381599999999</v>
      </c>
      <c r="R273" s="28">
        <v>1746.6294700000001</v>
      </c>
      <c r="S273" s="16">
        <v>943.41</v>
      </c>
      <c r="T273" s="16">
        <f t="shared" si="18"/>
        <v>943410</v>
      </c>
      <c r="U273" s="4">
        <f>U274 + W273*(A273-A274) + (Y273-Y274)</f>
        <v>1066888.9192307633</v>
      </c>
      <c r="V273" s="15">
        <v>0.92700000000000005</v>
      </c>
      <c r="W273" s="25">
        <f t="shared" si="19"/>
        <v>927</v>
      </c>
      <c r="X273" s="25">
        <v>168.90799999999999</v>
      </c>
      <c r="Y273" s="10">
        <f t="shared" si="16"/>
        <v>52738.769230763428</v>
      </c>
      <c r="Z273" s="16" t="s">
        <v>31</v>
      </c>
      <c r="AA273" s="28" t="s">
        <v>31</v>
      </c>
      <c r="AB273" s="16" t="s">
        <v>31</v>
      </c>
      <c r="AC273" s="36">
        <f>E273*U273</f>
        <v>7722792799.6329966</v>
      </c>
      <c r="AD273" s="34">
        <f>E273*S273*1000</f>
        <v>6828977060.1000004</v>
      </c>
      <c r="AE273" s="14">
        <f>I273/(E273*W273)</f>
        <v>4.9886966936280283E-6</v>
      </c>
      <c r="AK273" s="29"/>
    </row>
    <row r="274" spans="1:37" s="14" customFormat="1">
      <c r="A274" s="13">
        <v>1640</v>
      </c>
      <c r="B274" s="17">
        <v>1.40351</v>
      </c>
      <c r="C274" s="21">
        <f>(A274-A281)/130</f>
        <v>0.26923076923076922</v>
      </c>
      <c r="D274" s="15">
        <v>7.2418899999999997</v>
      </c>
      <c r="E274" s="15">
        <f t="shared" si="17"/>
        <v>7241.8899999999994</v>
      </c>
      <c r="F274" s="16">
        <v>7.5728</v>
      </c>
      <c r="G274" s="16">
        <v>-6.0640299999999998</v>
      </c>
      <c r="H274" s="16">
        <v>44.588450000000002</v>
      </c>
      <c r="I274" s="15">
        <v>33.421810000000001</v>
      </c>
      <c r="J274" s="16">
        <v>1.36053</v>
      </c>
      <c r="K274" s="16">
        <v>0.73501000000000005</v>
      </c>
      <c r="L274" s="16">
        <v>67.688289999999995</v>
      </c>
      <c r="M274" s="16">
        <v>79.810100000000006</v>
      </c>
      <c r="N274" s="16">
        <v>25.039110000000001</v>
      </c>
      <c r="O274" s="16">
        <v>0.35165000000000002</v>
      </c>
      <c r="P274" s="15">
        <v>8.4300599999999992</v>
      </c>
      <c r="Q274" s="15">
        <v>8382.4350599999998</v>
      </c>
      <c r="R274" s="28">
        <v>1745.91687</v>
      </c>
      <c r="S274" s="16">
        <v>938.97</v>
      </c>
      <c r="T274" s="16">
        <f t="shared" si="18"/>
        <v>938970</v>
      </c>
      <c r="U274" s="4">
        <f>U275 + W274*(A274-A275) + (Y274-Y275)</f>
        <v>1055661.5730769169</v>
      </c>
      <c r="V274" s="15">
        <v>0.877</v>
      </c>
      <c r="W274" s="25">
        <f t="shared" si="19"/>
        <v>877</v>
      </c>
      <c r="X274" s="25">
        <v>169.53399999999999</v>
      </c>
      <c r="Y274" s="10">
        <f t="shared" si="16"/>
        <v>46146.423076916952</v>
      </c>
      <c r="Z274" s="16" t="s">
        <v>31</v>
      </c>
      <c r="AA274" s="28" t="s">
        <v>31</v>
      </c>
      <c r="AB274" s="16" t="s">
        <v>31</v>
      </c>
      <c r="AC274" s="36">
        <f>E274*U274</f>
        <v>7644984989.4499931</v>
      </c>
      <c r="AD274" s="34">
        <f>E274*S274*1000</f>
        <v>6799917453.2999992</v>
      </c>
      <c r="AE274" s="14">
        <f>I274/(E274*W274)</f>
        <v>5.262334478214331E-6</v>
      </c>
      <c r="AK274" s="29"/>
    </row>
    <row r="275" spans="1:37" s="14" customFormat="1">
      <c r="A275" s="13">
        <v>1635</v>
      </c>
      <c r="B275" s="17">
        <v>1.0263599999999999</v>
      </c>
      <c r="C275" s="21">
        <f>(A275-A281)/130</f>
        <v>0.23076923076923078</v>
      </c>
      <c r="D275" s="15">
        <v>7.2451499999999998</v>
      </c>
      <c r="E275" s="15">
        <f t="shared" si="17"/>
        <v>7245.15</v>
      </c>
      <c r="F275" s="16">
        <v>7.5695100000000002</v>
      </c>
      <c r="G275" s="16">
        <v>-6.0758700000000001</v>
      </c>
      <c r="H275" s="16">
        <v>44.511859999999999</v>
      </c>
      <c r="I275" s="15">
        <v>33.37077</v>
      </c>
      <c r="J275" s="16">
        <v>1.35988</v>
      </c>
      <c r="K275" s="16">
        <v>0.73536000000000001</v>
      </c>
      <c r="L275" s="16">
        <v>69.286379999999994</v>
      </c>
      <c r="M275" s="16">
        <v>80.226529999999997</v>
      </c>
      <c r="N275" s="16">
        <v>25.64434</v>
      </c>
      <c r="O275" s="16">
        <v>0.35091</v>
      </c>
      <c r="P275" s="15">
        <v>8.5117399999999996</v>
      </c>
      <c r="Q275" s="15">
        <v>8991.9586600000002</v>
      </c>
      <c r="R275" s="28">
        <v>1745.2728199999999</v>
      </c>
      <c r="S275" s="16">
        <v>934.63800000000003</v>
      </c>
      <c r="T275" s="16">
        <f t="shared" si="18"/>
        <v>934638</v>
      </c>
      <c r="U275" s="4">
        <f>U276 + W275*(A275-A276) + (Y275-Y276)</f>
        <v>1044684.2269230708</v>
      </c>
      <c r="V275" s="15">
        <v>0.84899999999999998</v>
      </c>
      <c r="W275" s="25">
        <f t="shared" si="19"/>
        <v>849</v>
      </c>
      <c r="X275" s="25">
        <v>170.06200000000001</v>
      </c>
      <c r="Y275" s="10">
        <f t="shared" si="16"/>
        <v>39554.076923070941</v>
      </c>
      <c r="Z275" s="16" t="s">
        <v>31</v>
      </c>
      <c r="AA275" s="28" t="s">
        <v>31</v>
      </c>
      <c r="AB275" s="16" t="s">
        <v>31</v>
      </c>
      <c r="AC275" s="36">
        <f>E275*U275</f>
        <v>7568893926.6916866</v>
      </c>
      <c r="AD275" s="34">
        <f>E275*S275*1000</f>
        <v>6771592505.6999998</v>
      </c>
      <c r="AE275" s="14">
        <f>I275/(E275*W275)</f>
        <v>5.4251425755779754E-6</v>
      </c>
      <c r="AK275" s="29"/>
    </row>
    <row r="276" spans="1:37" s="14" customFormat="1">
      <c r="A276" s="13">
        <v>1630</v>
      </c>
      <c r="B276" s="14">
        <v>0.75477000000000005</v>
      </c>
      <c r="C276" s="21">
        <f>(A276-A281)/130</f>
        <v>0.19230769230769232</v>
      </c>
      <c r="D276" s="15">
        <v>7.2482300000000004</v>
      </c>
      <c r="E276" s="15">
        <f t="shared" si="17"/>
        <v>7248.2300000000005</v>
      </c>
      <c r="F276" s="16">
        <v>7.56623</v>
      </c>
      <c r="G276" s="16">
        <v>-6.0876900000000003</v>
      </c>
      <c r="H276" s="16">
        <v>44.435720000000003</v>
      </c>
      <c r="I276" s="15">
        <v>33.315550000000002</v>
      </c>
      <c r="J276" s="16">
        <v>1.3592500000000001</v>
      </c>
      <c r="K276" s="16">
        <v>0.73570000000000002</v>
      </c>
      <c r="L276" s="16">
        <v>70.607960000000006</v>
      </c>
      <c r="M276" s="16">
        <v>80.673500000000004</v>
      </c>
      <c r="N276" s="16">
        <v>26.144850000000002</v>
      </c>
      <c r="O276" s="16">
        <v>0.35032000000000002</v>
      </c>
      <c r="P276" s="15">
        <v>8.5985899999999997</v>
      </c>
      <c r="Q276" s="15">
        <v>9609.9879400000009</v>
      </c>
      <c r="R276" s="28">
        <v>1744.7781</v>
      </c>
      <c r="S276" s="16">
        <v>930.48199999999997</v>
      </c>
      <c r="T276" s="16">
        <f t="shared" si="18"/>
        <v>930482</v>
      </c>
      <c r="U276" s="4">
        <f>U277 + W276*(A276-A277) + (Y276-Y277)</f>
        <v>1033846.8807692248</v>
      </c>
      <c r="V276" s="15">
        <v>0.81899999999999995</v>
      </c>
      <c r="W276" s="25">
        <f t="shared" si="19"/>
        <v>819</v>
      </c>
      <c r="X276" s="25">
        <v>170.422</v>
      </c>
      <c r="Y276" s="10">
        <f t="shared" si="16"/>
        <v>32961.730769224931</v>
      </c>
      <c r="Z276" s="16" t="s">
        <v>31</v>
      </c>
      <c r="AA276" s="28" t="s">
        <v>31</v>
      </c>
      <c r="AB276" s="16" t="s">
        <v>31</v>
      </c>
      <c r="AC276" s="36">
        <f>E276*U276</f>
        <v>7493559976.5979195</v>
      </c>
      <c r="AD276" s="34">
        <f>E276*S276*1000</f>
        <v>6744347546.8599997</v>
      </c>
      <c r="AE276" s="14">
        <f>I276/(E276*W276)</f>
        <v>5.612173900155932E-6</v>
      </c>
      <c r="AK276" s="29"/>
    </row>
    <row r="277" spans="1:37" s="14" customFormat="1">
      <c r="A277" s="13">
        <v>1625</v>
      </c>
      <c r="B277" s="14">
        <v>0.54835999999999996</v>
      </c>
      <c r="C277" s="21">
        <f>(A277-A281)/130</f>
        <v>0.15384615384615385</v>
      </c>
      <c r="D277" s="15">
        <v>7.2511599999999996</v>
      </c>
      <c r="E277" s="15">
        <f t="shared" si="17"/>
        <v>7251.16</v>
      </c>
      <c r="F277" s="16">
        <v>7.5632599999999996</v>
      </c>
      <c r="G277" s="16">
        <v>-6.0983900000000002</v>
      </c>
      <c r="H277" s="16">
        <v>44.351889999999997</v>
      </c>
      <c r="I277" s="15">
        <v>33.258600000000001</v>
      </c>
      <c r="J277" s="16">
        <v>1.35863</v>
      </c>
      <c r="K277" s="16">
        <v>0.73602999999999996</v>
      </c>
      <c r="L277" s="16">
        <v>71.752099999999999</v>
      </c>
      <c r="M277" s="16">
        <v>81.13382</v>
      </c>
      <c r="N277" s="16">
        <v>26.57817</v>
      </c>
      <c r="O277" s="16">
        <v>0.34982999999999997</v>
      </c>
      <c r="P277" s="15">
        <v>8.6865900000000007</v>
      </c>
      <c r="Q277" s="15">
        <v>10245.84432</v>
      </c>
      <c r="R277" s="28">
        <v>1745.2118399999999</v>
      </c>
      <c r="S277" s="16">
        <v>926.44899999999996</v>
      </c>
      <c r="T277" s="16">
        <f t="shared" si="18"/>
        <v>926449</v>
      </c>
      <c r="U277" s="4">
        <f>U278 + W277*(A277-A278) + (Y277-Y278)</f>
        <v>1023159.5346153788</v>
      </c>
      <c r="V277" s="15">
        <v>0.8</v>
      </c>
      <c r="W277" s="25">
        <f t="shared" si="19"/>
        <v>800</v>
      </c>
      <c r="X277" s="25">
        <v>170.66900000000001</v>
      </c>
      <c r="Y277" s="10">
        <f t="shared" si="16"/>
        <v>26369.38461537892</v>
      </c>
      <c r="Z277" s="16" t="s">
        <v>31</v>
      </c>
      <c r="AA277" s="28" t="s">
        <v>31</v>
      </c>
      <c r="AB277" s="16" t="s">
        <v>31</v>
      </c>
      <c r="AC277" s="36">
        <f>E277*U277</f>
        <v>7419093491.0216503</v>
      </c>
      <c r="AD277" s="34">
        <f>E277*S277*1000</f>
        <v>6717829930.8399992</v>
      </c>
      <c r="AE277" s="14">
        <f>I277/(E277*W277)</f>
        <v>5.7333240474627514E-6</v>
      </c>
      <c r="AK277" s="29"/>
    </row>
    <row r="278" spans="1:37" s="14" customFormat="1">
      <c r="A278" s="13">
        <v>1620</v>
      </c>
      <c r="B278" s="14">
        <v>0.39276</v>
      </c>
      <c r="C278" s="21">
        <f>(A278-A281)/130</f>
        <v>0.11538461538461539</v>
      </c>
      <c r="D278" s="15">
        <v>7.2539999999999996</v>
      </c>
      <c r="E278" s="15">
        <f t="shared" si="17"/>
        <v>7254</v>
      </c>
      <c r="F278" s="16">
        <v>7.5603699999999998</v>
      </c>
      <c r="G278" s="16">
        <v>-6.1087800000000003</v>
      </c>
      <c r="H278" s="16">
        <v>44.266550000000002</v>
      </c>
      <c r="I278" s="15">
        <v>33.199100000000001</v>
      </c>
      <c r="J278" s="16">
        <v>1.3579699999999999</v>
      </c>
      <c r="K278" s="16">
        <v>0.73638999999999999</v>
      </c>
      <c r="L278" s="16">
        <v>72.766350000000003</v>
      </c>
      <c r="M278" s="16">
        <v>81.61936</v>
      </c>
      <c r="N278" s="16">
        <v>26.96209</v>
      </c>
      <c r="O278" s="16">
        <v>0.34942000000000001</v>
      </c>
      <c r="P278" s="15">
        <v>8.7825199999999999</v>
      </c>
      <c r="Q278" s="15">
        <v>10910.604579999999</v>
      </c>
      <c r="R278" s="28">
        <v>1746.47524</v>
      </c>
      <c r="S278" s="16">
        <v>922.48299999999995</v>
      </c>
      <c r="T278" s="16">
        <f t="shared" si="18"/>
        <v>922483</v>
      </c>
      <c r="U278" s="4">
        <f>U279 + W278*(A278-A279) + (Y278-Y279)</f>
        <v>1012567.1884615324</v>
      </c>
      <c r="V278" s="15">
        <v>0.79</v>
      </c>
      <c r="W278" s="25">
        <f t="shared" si="19"/>
        <v>790</v>
      </c>
      <c r="X278" s="25">
        <v>170.85599999999999</v>
      </c>
      <c r="Y278" s="10">
        <f t="shared" si="16"/>
        <v>19777.038461532444</v>
      </c>
      <c r="Z278" s="16" t="s">
        <v>31</v>
      </c>
      <c r="AA278" s="28" t="s">
        <v>31</v>
      </c>
      <c r="AB278" s="16" t="s">
        <v>31</v>
      </c>
      <c r="AC278" s="36">
        <f>E278*U278</f>
        <v>7345162385.0999556</v>
      </c>
      <c r="AD278" s="34">
        <f>E278*S278*1000</f>
        <v>6691691682</v>
      </c>
      <c r="AE278" s="14">
        <f>I278/(E278*W278)</f>
        <v>5.7932419651488664E-6</v>
      </c>
      <c r="AK278" s="29"/>
    </row>
    <row r="279" spans="1:37" s="14" customFormat="1">
      <c r="A279" s="13">
        <v>1615</v>
      </c>
      <c r="B279" s="14">
        <v>0.25716</v>
      </c>
      <c r="C279" s="21">
        <f>(A279-A281)/130</f>
        <v>7.6923076923076927E-2</v>
      </c>
      <c r="D279" s="15">
        <v>7.2568099999999998</v>
      </c>
      <c r="E279" s="15">
        <f t="shared" si="17"/>
        <v>7256.8099999999995</v>
      </c>
      <c r="F279" s="16">
        <v>7.5574300000000001</v>
      </c>
      <c r="G279" s="16">
        <v>-6.1193600000000004</v>
      </c>
      <c r="H279" s="16">
        <v>44.18309</v>
      </c>
      <c r="I279" s="15">
        <v>33.137970000000003</v>
      </c>
      <c r="J279" s="16">
        <v>1.35728</v>
      </c>
      <c r="K279" s="16">
        <v>0.73677000000000004</v>
      </c>
      <c r="L279" s="16">
        <v>73.735990000000001</v>
      </c>
      <c r="M279" s="16">
        <v>82.117310000000003</v>
      </c>
      <c r="N279" s="16">
        <v>27.32911</v>
      </c>
      <c r="O279" s="16">
        <v>0.34904000000000002</v>
      </c>
      <c r="P279" s="15">
        <v>8.8825699999999994</v>
      </c>
      <c r="Q279" s="15">
        <v>11616.53816</v>
      </c>
      <c r="R279" s="28">
        <v>1748.30051</v>
      </c>
      <c r="S279" s="16">
        <v>918.54399999999998</v>
      </c>
      <c r="T279" s="16">
        <f t="shared" si="18"/>
        <v>918544</v>
      </c>
      <c r="U279" s="4">
        <f>U280 + W279*(A279-A280) + (Y279-Y280)</f>
        <v>1002024.8423076863</v>
      </c>
      <c r="V279" s="15">
        <v>0.78800000000000003</v>
      </c>
      <c r="W279" s="25">
        <f t="shared" si="19"/>
        <v>788</v>
      </c>
      <c r="X279" s="25">
        <v>171.02699999999999</v>
      </c>
      <c r="Y279" s="10">
        <f t="shared" si="16"/>
        <v>13184.692307686433</v>
      </c>
      <c r="Z279" s="16" t="s">
        <v>31</v>
      </c>
      <c r="AA279" s="28" t="s">
        <v>31</v>
      </c>
      <c r="AB279" s="16" t="s">
        <v>31</v>
      </c>
      <c r="AC279" s="36">
        <f>E279*U279</f>
        <v>7271503895.9068403</v>
      </c>
      <c r="AD279" s="34">
        <f>E279*S279*1000</f>
        <v>6665699284.6399994</v>
      </c>
      <c r="AE279" s="14">
        <f>I279/(E279*W279)</f>
        <v>5.7950065416236343E-6</v>
      </c>
      <c r="AK279" s="29"/>
    </row>
    <row r="280" spans="1:37" s="14" customFormat="1">
      <c r="A280" s="13">
        <v>1610</v>
      </c>
      <c r="B280" s="14">
        <v>0.13186999999999999</v>
      </c>
      <c r="C280" s="21">
        <f>(A280-A281)/130</f>
        <v>3.8461538461538464E-2</v>
      </c>
      <c r="D280" s="15">
        <v>7.2595499999999999</v>
      </c>
      <c r="E280" s="15">
        <f t="shared" si="17"/>
        <v>7259.55</v>
      </c>
      <c r="F280" s="16">
        <v>7.5545600000000004</v>
      </c>
      <c r="G280" s="16">
        <v>-6.1296900000000001</v>
      </c>
      <c r="H280" s="16">
        <v>44.098509999999997</v>
      </c>
      <c r="I280" s="15">
        <v>33.076030000000003</v>
      </c>
      <c r="J280" s="16">
        <v>1.35653</v>
      </c>
      <c r="K280" s="16">
        <v>0.73716999999999999</v>
      </c>
      <c r="L280" s="16">
        <v>74.689210000000003</v>
      </c>
      <c r="M280" s="16">
        <v>82.626840000000001</v>
      </c>
      <c r="N280" s="16">
        <v>27.689889999999998</v>
      </c>
      <c r="O280" s="16">
        <v>0.34866999999999998</v>
      </c>
      <c r="P280" s="15">
        <v>8.9921600000000002</v>
      </c>
      <c r="Q280" s="15">
        <v>12370.62549</v>
      </c>
      <c r="R280" s="28">
        <v>1750.45192</v>
      </c>
      <c r="S280" s="16">
        <v>914.60299999999995</v>
      </c>
      <c r="T280" s="16">
        <f t="shared" si="18"/>
        <v>914603</v>
      </c>
      <c r="U280" s="4">
        <f>U281 + W280*(A280-A281) + (Y280-Y281)</f>
        <v>991492.49615384033</v>
      </c>
      <c r="V280" s="15">
        <v>0.78900000000000003</v>
      </c>
      <c r="W280" s="25">
        <f t="shared" si="19"/>
        <v>789</v>
      </c>
      <c r="X280" s="25">
        <v>171.20699999999999</v>
      </c>
      <c r="Y280" s="10">
        <f t="shared" si="16"/>
        <v>6592.3461538404226</v>
      </c>
      <c r="Z280" s="16" t="s">
        <v>31</v>
      </c>
      <c r="AA280" s="28" t="s">
        <v>31</v>
      </c>
      <c r="AB280" s="16" t="s">
        <v>31</v>
      </c>
      <c r="AC280" s="36">
        <f>E280*U280</f>
        <v>7197789350.4536114</v>
      </c>
      <c r="AD280" s="34">
        <f>E280*S280*1000</f>
        <v>6639606208.6499996</v>
      </c>
      <c r="AE280" s="31">
        <f>I280/(E280*W280)</f>
        <v>5.7746633801256807E-6</v>
      </c>
      <c r="AK280" s="29"/>
    </row>
    <row r="281" spans="1:37" s="14" customFormat="1" ht="15.75" customHeight="1">
      <c r="A281" s="13">
        <v>1605</v>
      </c>
      <c r="B281" s="14">
        <v>0</v>
      </c>
      <c r="C281" s="21">
        <v>0</v>
      </c>
      <c r="D281" s="15">
        <v>7.26234</v>
      </c>
      <c r="E281" s="15">
        <f t="shared" si="17"/>
        <v>7262.34</v>
      </c>
      <c r="F281" s="16">
        <v>7.5517000000000003</v>
      </c>
      <c r="G281" s="16">
        <v>-6.1400199999999998</v>
      </c>
      <c r="H281" s="16">
        <v>44.014470000000003</v>
      </c>
      <c r="I281" s="15">
        <v>33.01444</v>
      </c>
      <c r="J281" s="16">
        <v>1.35575</v>
      </c>
      <c r="K281" s="16">
        <v>0.73760000000000003</v>
      </c>
      <c r="L281" s="16">
        <v>75.674220000000005</v>
      </c>
      <c r="M281" s="16">
        <v>83.141289999999998</v>
      </c>
      <c r="N281" s="16">
        <v>28.06279</v>
      </c>
      <c r="O281" s="16">
        <v>0.3483</v>
      </c>
      <c r="P281" s="15" t="s">
        <v>31</v>
      </c>
      <c r="Q281" s="15">
        <v>13183.07085</v>
      </c>
      <c r="R281" s="28" t="s">
        <v>31</v>
      </c>
      <c r="S281" s="16">
        <v>910.65800000000002</v>
      </c>
      <c r="T281" s="16">
        <f t="shared" si="18"/>
        <v>910658</v>
      </c>
      <c r="U281" s="4">
        <f>U282 + W281*(A281-A282) + (Y281-Y282)</f>
        <v>980955.14999999385</v>
      </c>
      <c r="V281" s="15">
        <v>0.874</v>
      </c>
      <c r="W281" s="25">
        <f t="shared" si="19"/>
        <v>874</v>
      </c>
      <c r="X281" s="25">
        <v>171.40100000000001</v>
      </c>
      <c r="Y281" s="10">
        <f>1318.46923076923*A281 - 2116143.11538462</f>
        <v>-6.0535967350006104E-9</v>
      </c>
      <c r="Z281" s="16" t="s">
        <v>31</v>
      </c>
      <c r="AA281" s="28" t="s">
        <v>31</v>
      </c>
      <c r="AB281" s="16" t="s">
        <v>31</v>
      </c>
      <c r="AC281" s="36">
        <f>E281*U281</f>
        <v>7124029824.0509558</v>
      </c>
      <c r="AD281" s="34">
        <f>E281*S281*1000</f>
        <v>6613508019.7200003</v>
      </c>
      <c r="AE281" s="32">
        <f>I281/(E281*W281)</f>
        <v>5.2013481618966684E-6</v>
      </c>
      <c r="AK281" s="29"/>
    </row>
    <row r="282" spans="1:37">
      <c r="A282" s="1">
        <v>1600</v>
      </c>
      <c r="B282">
        <v>0</v>
      </c>
      <c r="D282" s="3">
        <v>7.2624300000000002</v>
      </c>
      <c r="E282" s="3">
        <f t="shared" si="17"/>
        <v>7262.43</v>
      </c>
      <c r="F282" s="4">
        <v>7.5512499999999996</v>
      </c>
      <c r="G282" s="4">
        <v>-6.14161</v>
      </c>
      <c r="H282" s="4">
        <v>43.868670000000002</v>
      </c>
      <c r="I282" s="3">
        <v>32.942549999999997</v>
      </c>
      <c r="J282" s="4">
        <v>1.35572</v>
      </c>
      <c r="K282" s="4">
        <v>0.73760999999999999</v>
      </c>
      <c r="L282" s="4">
        <v>76.269940000000005</v>
      </c>
      <c r="M282" s="4">
        <v>83.649550000000005</v>
      </c>
      <c r="N282" s="4">
        <v>28.289269999999998</v>
      </c>
      <c r="O282" s="4">
        <v>0.34804000000000002</v>
      </c>
      <c r="P282" s="3" t="s">
        <v>31</v>
      </c>
      <c r="Q282" s="3">
        <v>13662.388919999999</v>
      </c>
      <c r="R282" s="4" t="s">
        <v>31</v>
      </c>
      <c r="S282" s="11">
        <v>905.86699999999996</v>
      </c>
      <c r="T282" s="11">
        <f t="shared" si="18"/>
        <v>905867</v>
      </c>
      <c r="U282" s="4">
        <f>U283 + W282*(A282-A283) + (Y282-Y283)</f>
        <v>976585.14999999991</v>
      </c>
      <c r="V282" s="12">
        <v>0.84899999999999998</v>
      </c>
      <c r="W282" s="3">
        <f t="shared" si="19"/>
        <v>849</v>
      </c>
      <c r="X282" s="22">
        <v>0</v>
      </c>
      <c r="Y282" s="3">
        <f>0</f>
        <v>0</v>
      </c>
      <c r="Z282" s="4" t="s">
        <v>31</v>
      </c>
      <c r="AA282" s="4" t="s">
        <v>31</v>
      </c>
      <c r="AB282" s="11" t="s">
        <v>31</v>
      </c>
      <c r="AC282" s="36">
        <f>E282*U282</f>
        <v>7092381290.9144993</v>
      </c>
      <c r="AD282" s="35">
        <f>E282*S282*1000</f>
        <v>6578795676.8100004</v>
      </c>
      <c r="AE282" s="26">
        <f>I282/(E282*W282)</f>
        <v>5.3427833529558374E-6</v>
      </c>
      <c r="AF282" s="26"/>
      <c r="AG282" s="26"/>
      <c r="AH282" s="26"/>
      <c r="AI282" s="26"/>
      <c r="AJ282" s="26"/>
    </row>
    <row r="283" spans="1:37">
      <c r="A283" s="1">
        <v>1595</v>
      </c>
      <c r="B283">
        <v>0</v>
      </c>
      <c r="D283" s="3">
        <v>7.26457</v>
      </c>
      <c r="E283" s="3">
        <f t="shared" si="17"/>
        <v>7264.57</v>
      </c>
      <c r="F283" s="4">
        <v>7.5491000000000001</v>
      </c>
      <c r="G283" s="4">
        <v>-6.1493599999999997</v>
      </c>
      <c r="H283" s="4">
        <v>43.767659999999999</v>
      </c>
      <c r="I283" s="3">
        <v>32.877270000000003</v>
      </c>
      <c r="J283" s="4">
        <v>1.35541</v>
      </c>
      <c r="K283" s="4">
        <v>0.73778999999999995</v>
      </c>
      <c r="L283" s="4">
        <v>76.829629999999995</v>
      </c>
      <c r="M283" s="4">
        <v>84.168610000000001</v>
      </c>
      <c r="N283" s="4">
        <v>28.50048</v>
      </c>
      <c r="O283" s="4">
        <v>0.34787000000000001</v>
      </c>
      <c r="P283" s="3" t="s">
        <v>31</v>
      </c>
      <c r="Q283" s="3">
        <v>14447.81799</v>
      </c>
      <c r="R283" s="4" t="s">
        <v>31</v>
      </c>
      <c r="S283" s="4">
        <v>902.173</v>
      </c>
      <c r="T283" s="4">
        <f t="shared" si="18"/>
        <v>902173</v>
      </c>
      <c r="U283" s="4">
        <f>U284 + W283*(A283-A284) + (Y283-Y284)</f>
        <v>972340.14999999991</v>
      </c>
      <c r="V283" s="3">
        <v>0.73799999999999999</v>
      </c>
      <c r="W283" s="3">
        <f t="shared" si="19"/>
        <v>738</v>
      </c>
      <c r="X283" s="22">
        <v>0</v>
      </c>
      <c r="Y283" s="3">
        <f>0</f>
        <v>0</v>
      </c>
      <c r="Z283" s="4" t="s">
        <v>31</v>
      </c>
      <c r="AA283" s="4" t="s">
        <v>31</v>
      </c>
      <c r="AB283" s="11" t="s">
        <v>31</v>
      </c>
      <c r="AC283" s="36">
        <f>E283*U283</f>
        <v>7063633083.4854994</v>
      </c>
      <c r="AD283" s="35">
        <f>E283*S283*1000</f>
        <v>6553898910.6099997</v>
      </c>
      <c r="AE283" s="26">
        <f>I283/(E283*W283)</f>
        <v>6.1323858592405908E-6</v>
      </c>
      <c r="AF283" s="26"/>
      <c r="AG283" s="26"/>
      <c r="AH283" s="26"/>
      <c r="AI283" s="26"/>
      <c r="AJ283" s="26"/>
    </row>
    <row r="284" spans="1:37">
      <c r="A284" s="1">
        <v>1590</v>
      </c>
      <c r="B284">
        <v>0</v>
      </c>
      <c r="D284" s="3">
        <v>7.2667599999999997</v>
      </c>
      <c r="E284" s="3">
        <f t="shared" si="17"/>
        <v>7266.7599999999993</v>
      </c>
      <c r="F284" s="4">
        <v>7.5466800000000003</v>
      </c>
      <c r="G284" s="4">
        <v>-6.15808</v>
      </c>
      <c r="H284" s="4">
        <v>43.674320000000002</v>
      </c>
      <c r="I284" s="3">
        <v>32.811970000000002</v>
      </c>
      <c r="J284" s="4">
        <v>1.35507</v>
      </c>
      <c r="K284" s="4">
        <v>0.73797000000000001</v>
      </c>
      <c r="L284" s="4">
        <v>77.385540000000006</v>
      </c>
      <c r="M284" s="4">
        <v>84.676469999999995</v>
      </c>
      <c r="N284" s="4">
        <v>28.710570000000001</v>
      </c>
      <c r="O284" s="4">
        <v>0.34767999999999999</v>
      </c>
      <c r="P284" s="3" t="s">
        <v>31</v>
      </c>
      <c r="Q284" s="3">
        <v>15283.45651</v>
      </c>
      <c r="R284" s="4" t="s">
        <v>31</v>
      </c>
      <c r="S284" s="4">
        <v>898.49099999999999</v>
      </c>
      <c r="T284" s="4">
        <f t="shared" si="18"/>
        <v>898491</v>
      </c>
      <c r="U284" s="4">
        <f>U285 + W284*(A284-A285) + (Y284-Y285)</f>
        <v>968650.14999999991</v>
      </c>
      <c r="V284" s="3">
        <v>0.73499999999999999</v>
      </c>
      <c r="W284" s="3">
        <f t="shared" si="19"/>
        <v>735</v>
      </c>
      <c r="X284" s="22">
        <v>0</v>
      </c>
      <c r="Y284" s="3">
        <f>0</f>
        <v>0</v>
      </c>
      <c r="Z284" s="4" t="s">
        <v>31</v>
      </c>
      <c r="AA284" s="4" t="s">
        <v>31</v>
      </c>
      <c r="AB284" s="4" t="s">
        <v>31</v>
      </c>
      <c r="AC284" s="36">
        <f>E284*U284</f>
        <v>7038948164.013999</v>
      </c>
      <c r="AD284" s="30">
        <f>E284*S284*1000</f>
        <v>6529118459.1599989</v>
      </c>
      <c r="AE284">
        <f>I284/(E284*W284)</f>
        <v>6.1433343132870463E-6</v>
      </c>
    </row>
    <row r="285" spans="1:37">
      <c r="A285" s="1">
        <v>1585</v>
      </c>
      <c r="B285">
        <v>0</v>
      </c>
      <c r="D285" s="3">
        <v>7.2688800000000002</v>
      </c>
      <c r="E285" s="3">
        <f t="shared" si="17"/>
        <v>7268.88</v>
      </c>
      <c r="F285" s="4">
        <v>7.5445900000000004</v>
      </c>
      <c r="G285" s="4">
        <v>-6.16561</v>
      </c>
      <c r="H285" s="4">
        <v>43.573230000000002</v>
      </c>
      <c r="I285" s="3">
        <v>32.747639999999997</v>
      </c>
      <c r="J285" s="4">
        <v>1.3546800000000001</v>
      </c>
      <c r="K285" s="4">
        <v>0.73817999999999995</v>
      </c>
      <c r="L285" s="4">
        <v>77.943110000000004</v>
      </c>
      <c r="M285" s="4">
        <v>85.187060000000002</v>
      </c>
      <c r="N285" s="4">
        <v>28.921250000000001</v>
      </c>
      <c r="O285" s="4">
        <v>0.34750999999999999</v>
      </c>
      <c r="P285" s="3" t="s">
        <v>31</v>
      </c>
      <c r="Q285" s="3">
        <v>16176.091109999999</v>
      </c>
      <c r="R285" s="4" t="s">
        <v>31</v>
      </c>
      <c r="S285" s="4">
        <v>894.81899999999996</v>
      </c>
      <c r="T285" s="4">
        <f t="shared" si="18"/>
        <v>894819</v>
      </c>
      <c r="U285" s="4">
        <f>U286 + W285*(A285-A286) + (Y285-Y286)</f>
        <v>964975.14999999991</v>
      </c>
      <c r="V285" s="3">
        <v>0.73399999999999999</v>
      </c>
      <c r="W285" s="3">
        <f t="shared" si="19"/>
        <v>734</v>
      </c>
      <c r="X285" s="22">
        <v>0</v>
      </c>
      <c r="Y285" s="3">
        <f>0</f>
        <v>0</v>
      </c>
      <c r="Z285" s="4" t="s">
        <v>31</v>
      </c>
      <c r="AA285" s="4" t="s">
        <v>31</v>
      </c>
      <c r="AB285" s="4" t="s">
        <v>31</v>
      </c>
      <c r="AC285" s="36">
        <f>E285*U285</f>
        <v>7014288568.3319998</v>
      </c>
      <c r="AD285" s="30">
        <f>E285*S285*1000</f>
        <v>6504331932.7200003</v>
      </c>
      <c r="AE285">
        <f>I285/(E285*W285)</f>
        <v>6.137852509808751E-6</v>
      </c>
    </row>
    <row r="286" spans="1:37">
      <c r="A286" s="1">
        <v>1580</v>
      </c>
      <c r="B286">
        <v>0</v>
      </c>
      <c r="D286" s="3">
        <v>7.2710499999999998</v>
      </c>
      <c r="E286" s="3">
        <f t="shared" si="17"/>
        <v>7271.05</v>
      </c>
      <c r="F286" s="4">
        <v>7.5422799999999999</v>
      </c>
      <c r="G286" s="4">
        <v>-6.1739300000000004</v>
      </c>
      <c r="H286" s="4">
        <v>43.478369999999998</v>
      </c>
      <c r="I286" s="3">
        <v>32.683280000000003</v>
      </c>
      <c r="J286" s="4">
        <v>1.3542799999999999</v>
      </c>
      <c r="K286" s="4">
        <v>0.73839999999999995</v>
      </c>
      <c r="L286" s="4">
        <v>78.500690000000006</v>
      </c>
      <c r="M286" s="4">
        <v>85.693920000000006</v>
      </c>
      <c r="N286" s="4">
        <v>29.132090000000002</v>
      </c>
      <c r="O286" s="4">
        <v>0.34732000000000002</v>
      </c>
      <c r="P286" s="3" t="s">
        <v>31</v>
      </c>
      <c r="Q286" s="3">
        <v>17125.288939999999</v>
      </c>
      <c r="R286" s="4" t="s">
        <v>31</v>
      </c>
      <c r="S286" s="4">
        <v>891.15599999999995</v>
      </c>
      <c r="T286" s="4">
        <f t="shared" si="18"/>
        <v>891156</v>
      </c>
      <c r="U286" s="4">
        <f>U287 + W286*(A286-A287) + (Y286-Y287)</f>
        <v>961305.14999999991</v>
      </c>
      <c r="V286" s="3">
        <v>0.73199999999999998</v>
      </c>
      <c r="W286" s="3">
        <f t="shared" si="19"/>
        <v>732</v>
      </c>
      <c r="X286" s="22">
        <v>0</v>
      </c>
      <c r="Y286" s="3">
        <f>0</f>
        <v>0</v>
      </c>
      <c r="Z286" s="4" t="s">
        <v>31</v>
      </c>
      <c r="AA286" s="4" t="s">
        <v>31</v>
      </c>
      <c r="AB286" s="4" t="s">
        <v>31</v>
      </c>
      <c r="AC286" s="36">
        <f>E286*U286</f>
        <v>6989697810.9074993</v>
      </c>
      <c r="AD286" s="30">
        <f>E286*S286*1000</f>
        <v>6479639833.8000002</v>
      </c>
      <c r="AE286">
        <f>I286/(E286*W286)</f>
        <v>6.1406935198473864E-6</v>
      </c>
    </row>
    <row r="287" spans="1:37">
      <c r="A287" s="1">
        <v>1575</v>
      </c>
      <c r="B287">
        <v>0</v>
      </c>
      <c r="D287" s="3">
        <v>7.27318</v>
      </c>
      <c r="E287" s="3">
        <f t="shared" si="17"/>
        <v>7273.18</v>
      </c>
      <c r="F287" s="4">
        <v>7.5401800000000003</v>
      </c>
      <c r="G287" s="4">
        <v>-6.1814999999999998</v>
      </c>
      <c r="H287" s="4">
        <v>43.378950000000003</v>
      </c>
      <c r="I287" s="3">
        <v>32.619259999999997</v>
      </c>
      <c r="J287" s="4">
        <v>1.3538399999999999</v>
      </c>
      <c r="K287" s="4">
        <v>0.73863999999999996</v>
      </c>
      <c r="L287" s="4">
        <v>79.059160000000006</v>
      </c>
      <c r="M287" s="4">
        <v>86.200540000000004</v>
      </c>
      <c r="N287" s="4">
        <v>29.343309999999999</v>
      </c>
      <c r="O287" s="4">
        <v>0.34714</v>
      </c>
      <c r="P287" s="3" t="s">
        <v>31</v>
      </c>
      <c r="Q287" s="3">
        <v>18138.561580000001</v>
      </c>
      <c r="R287" s="4" t="s">
        <v>31</v>
      </c>
      <c r="S287" s="4">
        <v>887.5</v>
      </c>
      <c r="T287" s="4">
        <f t="shared" si="18"/>
        <v>887500</v>
      </c>
      <c r="U287" s="4">
        <f>U288 + W287*(A287-A288) + (Y287-Y288)</f>
        <v>957645.14999999991</v>
      </c>
      <c r="V287" s="3">
        <v>0.73</v>
      </c>
      <c r="W287" s="3">
        <f t="shared" si="19"/>
        <v>730</v>
      </c>
      <c r="X287" s="22">
        <v>0</v>
      </c>
      <c r="Y287" s="3">
        <f>0</f>
        <v>0</v>
      </c>
      <c r="Z287" s="4" t="s">
        <v>31</v>
      </c>
      <c r="AA287" s="4" t="s">
        <v>31</v>
      </c>
      <c r="AB287" s="4" t="s">
        <v>31</v>
      </c>
      <c r="AC287" s="36">
        <f>E287*U287</f>
        <v>6965125552.0769997</v>
      </c>
      <c r="AD287" s="30">
        <f>E287*S287*1000</f>
        <v>6454947250</v>
      </c>
      <c r="AE287">
        <f>I287/(E287*W287)</f>
        <v>6.1436562560281984E-6</v>
      </c>
    </row>
    <row r="288" spans="1:37">
      <c r="A288" s="1">
        <v>1570</v>
      </c>
      <c r="B288">
        <v>0</v>
      </c>
      <c r="D288" s="3">
        <v>7.2753399999999999</v>
      </c>
      <c r="E288" s="3">
        <f t="shared" si="17"/>
        <v>7275.34</v>
      </c>
      <c r="F288" s="4">
        <v>7.5378699999999998</v>
      </c>
      <c r="G288" s="4">
        <v>-6.1897900000000003</v>
      </c>
      <c r="H288" s="4">
        <v>43.285260000000001</v>
      </c>
      <c r="I288" s="3">
        <v>32.555129999999998</v>
      </c>
      <c r="J288" s="4">
        <v>1.3533900000000001</v>
      </c>
      <c r="K288" s="4">
        <v>0.73887999999999998</v>
      </c>
      <c r="L288" s="4">
        <v>79.618570000000005</v>
      </c>
      <c r="M288" s="4">
        <v>86.705010000000001</v>
      </c>
      <c r="N288" s="4">
        <v>29.555019999999999</v>
      </c>
      <c r="O288" s="4">
        <v>0.34695999999999999</v>
      </c>
      <c r="P288" s="3" t="s">
        <v>31</v>
      </c>
      <c r="Q288" s="3">
        <v>19218.76857</v>
      </c>
      <c r="R288" s="4" t="s">
        <v>31</v>
      </c>
      <c r="S288" s="4">
        <v>883.85299999999995</v>
      </c>
      <c r="T288" s="4">
        <f t="shared" si="18"/>
        <v>883853</v>
      </c>
      <c r="U288" s="4">
        <f>U289 + W288*(A288-A289) + (Y288-Y289)</f>
        <v>953995.14999999991</v>
      </c>
      <c r="V288" s="3">
        <v>0.72899999999999998</v>
      </c>
      <c r="W288" s="3">
        <f t="shared" si="19"/>
        <v>729</v>
      </c>
      <c r="X288" s="22">
        <v>0</v>
      </c>
      <c r="Y288" s="3">
        <f>0</f>
        <v>0</v>
      </c>
      <c r="Z288" s="4" t="s">
        <v>31</v>
      </c>
      <c r="AA288" s="4" t="s">
        <v>31</v>
      </c>
      <c r="AB288" s="4" t="s">
        <v>31</v>
      </c>
      <c r="AC288" s="36">
        <f>E288*U288</f>
        <v>6940639074.6009998</v>
      </c>
      <c r="AD288" s="30">
        <f>E288*S288*1000</f>
        <v>6430331085.0200005</v>
      </c>
      <c r="AE288">
        <f>I288/(E288*W288)</f>
        <v>6.1381657487284312E-6</v>
      </c>
    </row>
    <row r="289" spans="1:31">
      <c r="A289" s="1">
        <v>1565</v>
      </c>
      <c r="B289">
        <v>0</v>
      </c>
      <c r="D289" s="3">
        <v>7.2775100000000004</v>
      </c>
      <c r="E289" s="3">
        <f t="shared" si="17"/>
        <v>7277.51</v>
      </c>
      <c r="F289" s="4">
        <v>7.5355699999999999</v>
      </c>
      <c r="G289" s="4">
        <v>-6.1981000000000002</v>
      </c>
      <c r="H289" s="4">
        <v>43.192340000000002</v>
      </c>
      <c r="I289" s="3">
        <v>32.491100000000003</v>
      </c>
      <c r="J289" s="4">
        <v>1.3529199999999999</v>
      </c>
      <c r="K289" s="4">
        <v>0.73914000000000002</v>
      </c>
      <c r="L289" s="4">
        <v>80.178830000000005</v>
      </c>
      <c r="M289" s="4">
        <v>87.208280000000002</v>
      </c>
      <c r="N289" s="4">
        <v>29.767140000000001</v>
      </c>
      <c r="O289" s="4">
        <v>0.34677000000000002</v>
      </c>
      <c r="P289" s="3" t="s">
        <v>31</v>
      </c>
      <c r="Q289" s="3">
        <v>20370.92525</v>
      </c>
      <c r="R289" s="4" t="s">
        <v>31</v>
      </c>
      <c r="S289" s="4">
        <v>880.21299999999997</v>
      </c>
      <c r="T289" s="4">
        <f t="shared" si="18"/>
        <v>880213</v>
      </c>
      <c r="U289" s="4">
        <f>U290 + W289*(A289-A290) + (Y289-Y290)</f>
        <v>950350.14999999991</v>
      </c>
      <c r="V289" s="3">
        <v>0.72699999999999998</v>
      </c>
      <c r="W289" s="3">
        <f t="shared" si="19"/>
        <v>727</v>
      </c>
      <c r="X289" s="22">
        <v>0</v>
      </c>
      <c r="Y289" s="3">
        <f>0</f>
        <v>0</v>
      </c>
      <c r="Z289" s="4" t="s">
        <v>31</v>
      </c>
      <c r="AA289" s="4" t="s">
        <v>31</v>
      </c>
      <c r="AB289" s="4" t="s">
        <v>31</v>
      </c>
      <c r="AC289" s="36">
        <f>E289*U289</f>
        <v>6916182720.1264992</v>
      </c>
      <c r="AD289" s="30">
        <f>E289*S289*1000</f>
        <v>6405758909.6300001</v>
      </c>
      <c r="AE289">
        <f>I289/(E289*W289)</f>
        <v>6.1411144757277E-6</v>
      </c>
    </row>
    <row r="290" spans="1:31">
      <c r="A290" s="1">
        <v>1560</v>
      </c>
      <c r="B290">
        <v>0</v>
      </c>
      <c r="D290" s="3">
        <v>7.2796099999999999</v>
      </c>
      <c r="E290" s="3">
        <f t="shared" si="17"/>
        <v>7279.61</v>
      </c>
      <c r="F290" s="4">
        <v>7.5335299999999998</v>
      </c>
      <c r="G290" s="4">
        <v>-6.2054200000000002</v>
      </c>
      <c r="H290" s="4">
        <v>43.09319</v>
      </c>
      <c r="I290" s="3">
        <v>32.42754</v>
      </c>
      <c r="J290" s="4">
        <v>1.35242</v>
      </c>
      <c r="K290" s="4">
        <v>0.73941999999999997</v>
      </c>
      <c r="L290" s="4">
        <v>80.740620000000007</v>
      </c>
      <c r="M290" s="4">
        <v>87.713639999999998</v>
      </c>
      <c r="N290" s="4">
        <v>29.97982</v>
      </c>
      <c r="O290" s="4">
        <v>0.34658</v>
      </c>
      <c r="P290" s="3" t="s">
        <v>31</v>
      </c>
      <c r="Q290" s="3">
        <v>21604.518039999999</v>
      </c>
      <c r="R290" s="4" t="s">
        <v>31</v>
      </c>
      <c r="S290" s="4">
        <v>876.58100000000002</v>
      </c>
      <c r="T290" s="4">
        <f t="shared" si="18"/>
        <v>876581</v>
      </c>
      <c r="U290" s="4">
        <f>U291 + W290*(A290-A291) + (Y290-Y291)</f>
        <v>946715.14999999991</v>
      </c>
      <c r="V290" s="3">
        <v>0.72599999999999998</v>
      </c>
      <c r="W290" s="3">
        <f t="shared" si="19"/>
        <v>726</v>
      </c>
      <c r="X290" s="22">
        <v>0</v>
      </c>
      <c r="Y290" s="3">
        <f>0</f>
        <v>0</v>
      </c>
      <c r="Z290" s="4" t="s">
        <v>31</v>
      </c>
      <c r="AA290" s="4" t="s">
        <v>31</v>
      </c>
      <c r="AB290" s="4" t="s">
        <v>31</v>
      </c>
      <c r="AC290" s="36">
        <f>E290*U290</f>
        <v>6891717073.0914993</v>
      </c>
      <c r="AD290" s="30">
        <f>E290*S290*1000</f>
        <v>6381167813.4099998</v>
      </c>
      <c r="AE290">
        <f>I290/(E290*W290)</f>
        <v>6.1357728034676641E-6</v>
      </c>
    </row>
    <row r="291" spans="1:31">
      <c r="A291" s="1">
        <v>1555</v>
      </c>
      <c r="B291">
        <v>0</v>
      </c>
      <c r="D291" s="3">
        <v>7.2817600000000002</v>
      </c>
      <c r="E291" s="3">
        <f t="shared" si="17"/>
        <v>7281.76</v>
      </c>
      <c r="F291" s="4">
        <v>7.5312400000000004</v>
      </c>
      <c r="G291" s="4">
        <v>-6.2136800000000001</v>
      </c>
      <c r="H291" s="4">
        <v>43.001240000000003</v>
      </c>
      <c r="I291" s="3">
        <v>32.363630000000001</v>
      </c>
      <c r="J291" s="4">
        <v>1.3519099999999999</v>
      </c>
      <c r="K291" s="4">
        <v>0.73968999999999996</v>
      </c>
      <c r="L291" s="4">
        <v>81.303319999999999</v>
      </c>
      <c r="M291" s="4">
        <v>88.215879999999999</v>
      </c>
      <c r="N291" s="4">
        <v>30.193010000000001</v>
      </c>
      <c r="O291" s="4">
        <v>0.34638999999999998</v>
      </c>
      <c r="P291" s="3" t="s">
        <v>31</v>
      </c>
      <c r="Q291" s="3">
        <v>22919.450250000002</v>
      </c>
      <c r="R291" s="4" t="s">
        <v>31</v>
      </c>
      <c r="S291" s="4">
        <v>872.95600000000002</v>
      </c>
      <c r="T291" s="4">
        <f t="shared" si="18"/>
        <v>872956</v>
      </c>
      <c r="U291" s="4">
        <f>U292 + W291*(A291-A292) + (Y291-Y292)</f>
        <v>943085.14999999991</v>
      </c>
      <c r="V291" s="3">
        <v>0.72399999999999998</v>
      </c>
      <c r="W291" s="3">
        <f t="shared" si="19"/>
        <v>724</v>
      </c>
      <c r="X291" s="22">
        <v>0</v>
      </c>
      <c r="Y291" s="3">
        <f>0</f>
        <v>0</v>
      </c>
      <c r="Z291" s="4" t="s">
        <v>31</v>
      </c>
      <c r="AA291" s="4" t="s">
        <v>31</v>
      </c>
      <c r="AB291" s="4" t="s">
        <v>31</v>
      </c>
      <c r="AC291" s="36">
        <f>E291*U291</f>
        <v>6867319721.8639994</v>
      </c>
      <c r="AD291" s="30">
        <f>E291*S291*1000</f>
        <v>6356656082.5600004</v>
      </c>
      <c r="AE291">
        <f>I291/(E291*W291)</f>
        <v>6.1387832624035638E-6</v>
      </c>
    </row>
    <row r="292" spans="1:31">
      <c r="A292" s="1">
        <v>1550</v>
      </c>
      <c r="B292">
        <v>0</v>
      </c>
      <c r="D292" s="3">
        <v>7.2839099999999997</v>
      </c>
      <c r="E292" s="3">
        <f t="shared" si="17"/>
        <v>7283.91</v>
      </c>
      <c r="F292" s="4">
        <v>7.5289900000000003</v>
      </c>
      <c r="G292" s="4">
        <v>-6.2217700000000002</v>
      </c>
      <c r="H292" s="4">
        <v>42.90878</v>
      </c>
      <c r="I292" s="3">
        <v>32.30001</v>
      </c>
      <c r="J292" s="4">
        <v>1.35137</v>
      </c>
      <c r="K292" s="4">
        <v>0.73999000000000004</v>
      </c>
      <c r="L292" s="4">
        <v>81.867980000000003</v>
      </c>
      <c r="M292" s="4">
        <v>88.719570000000004</v>
      </c>
      <c r="N292" s="4">
        <v>30.406960000000002</v>
      </c>
      <c r="O292" s="4">
        <v>0.34620000000000001</v>
      </c>
      <c r="P292" s="3" t="s">
        <v>31</v>
      </c>
      <c r="Q292" s="3">
        <v>24323.67282</v>
      </c>
      <c r="R292" s="4" t="s">
        <v>31</v>
      </c>
      <c r="S292" s="4">
        <v>869.33799999999997</v>
      </c>
      <c r="T292" s="4">
        <f t="shared" si="18"/>
        <v>869338</v>
      </c>
      <c r="U292" s="4">
        <f>U293 + W292*(A292-A293) + (Y292-Y293)</f>
        <v>939465.14999999991</v>
      </c>
      <c r="V292" s="3">
        <v>0.72299999999999998</v>
      </c>
      <c r="W292" s="3">
        <f t="shared" si="19"/>
        <v>723</v>
      </c>
      <c r="X292" s="22">
        <v>0</v>
      </c>
      <c r="Y292" s="3">
        <f>0</f>
        <v>0</v>
      </c>
      <c r="Z292" s="4" t="s">
        <v>31</v>
      </c>
      <c r="AA292" s="4" t="s">
        <v>31</v>
      </c>
      <c r="AB292" s="4" t="s">
        <v>31</v>
      </c>
      <c r="AC292" s="36">
        <f>E292*U292</f>
        <v>6842979600.7364988</v>
      </c>
      <c r="AD292" s="30">
        <f>E292*S292*1000</f>
        <v>6332179751.5799999</v>
      </c>
      <c r="AE292">
        <f>I292/(E292*W292)</f>
        <v>6.1333788107090881E-6</v>
      </c>
    </row>
    <row r="293" spans="1:31">
      <c r="A293" s="1">
        <v>1545</v>
      </c>
      <c r="B293">
        <v>0</v>
      </c>
      <c r="D293" s="3">
        <v>7.28606</v>
      </c>
      <c r="E293" s="3">
        <f t="shared" si="17"/>
        <v>7286.06</v>
      </c>
      <c r="F293" s="4">
        <v>7.52677</v>
      </c>
      <c r="G293" s="4">
        <v>-6.2297599999999997</v>
      </c>
      <c r="H293" s="4">
        <v>42.816209999999998</v>
      </c>
      <c r="I293" s="3">
        <v>32.236499999999999</v>
      </c>
      <c r="J293" s="4">
        <v>1.3508199999999999</v>
      </c>
      <c r="K293" s="4">
        <v>0.74029</v>
      </c>
      <c r="L293" s="4">
        <v>82.433499999999995</v>
      </c>
      <c r="M293" s="4">
        <v>89.222809999999996</v>
      </c>
      <c r="N293" s="4">
        <v>30.621300000000002</v>
      </c>
      <c r="O293" s="4">
        <v>0.34601999999999999</v>
      </c>
      <c r="P293" s="3" t="s">
        <v>31</v>
      </c>
      <c r="Q293" s="3">
        <v>25826.626420000001</v>
      </c>
      <c r="R293" s="4" t="s">
        <v>31</v>
      </c>
      <c r="S293" s="4">
        <v>865.72699999999998</v>
      </c>
      <c r="T293" s="4">
        <f t="shared" si="18"/>
        <v>865727</v>
      </c>
      <c r="U293" s="4">
        <f>U294 + W293*(A293-A294) + (Y293-Y294)</f>
        <v>935850.14999999991</v>
      </c>
      <c r="V293" s="3">
        <v>0.72199999999999998</v>
      </c>
      <c r="W293" s="3">
        <f t="shared" si="19"/>
        <v>722</v>
      </c>
      <c r="X293" s="22">
        <v>0</v>
      </c>
      <c r="Y293" s="3">
        <f>0</f>
        <v>0</v>
      </c>
      <c r="Z293" s="4" t="s">
        <v>31</v>
      </c>
      <c r="AA293" s="4" t="s">
        <v>31</v>
      </c>
      <c r="AB293" s="4" t="s">
        <v>31</v>
      </c>
      <c r="AC293" s="36">
        <f>E293*U293</f>
        <v>6818660343.9089994</v>
      </c>
      <c r="AD293" s="30">
        <f>E293*S293*1000</f>
        <v>6307738865.6199999</v>
      </c>
      <c r="AE293">
        <f>I293/(E293*W293)</f>
        <v>6.1279885104925019E-6</v>
      </c>
    </row>
    <row r="294" spans="1:31">
      <c r="A294" s="1">
        <v>1540</v>
      </c>
      <c r="B294">
        <v>0</v>
      </c>
      <c r="D294" s="3">
        <v>7.2881999999999998</v>
      </c>
      <c r="E294" s="3">
        <f t="shared" si="17"/>
        <v>7288.2</v>
      </c>
      <c r="F294" s="4">
        <v>7.5245100000000003</v>
      </c>
      <c r="G294" s="4">
        <v>-6.2379199999999999</v>
      </c>
      <c r="H294" s="4">
        <v>42.725459999999998</v>
      </c>
      <c r="I294" s="3">
        <v>32.172809999999998</v>
      </c>
      <c r="J294" s="4">
        <v>1.35025</v>
      </c>
      <c r="K294" s="4">
        <v>0.74060999999999999</v>
      </c>
      <c r="L294" s="4">
        <v>82.999960000000002</v>
      </c>
      <c r="M294" s="4">
        <v>89.724069999999998</v>
      </c>
      <c r="N294" s="4">
        <v>30.836120000000001</v>
      </c>
      <c r="O294" s="4">
        <v>0.34582000000000002</v>
      </c>
      <c r="P294" s="3" t="s">
        <v>31</v>
      </c>
      <c r="Q294" s="3">
        <v>27433.568490000001</v>
      </c>
      <c r="R294" s="4" t="s">
        <v>31</v>
      </c>
      <c r="S294" s="4">
        <v>862.12300000000005</v>
      </c>
      <c r="T294" s="4">
        <f t="shared" si="18"/>
        <v>862123</v>
      </c>
      <c r="U294" s="4">
        <f>U295 + W294*(A294-A295) + (Y294-Y295)</f>
        <v>932240.14999999991</v>
      </c>
      <c r="V294" s="3">
        <v>0.72</v>
      </c>
      <c r="W294" s="3">
        <f t="shared" si="19"/>
        <v>720</v>
      </c>
      <c r="X294" s="22">
        <v>0</v>
      </c>
      <c r="Y294" s="3">
        <f>0</f>
        <v>0</v>
      </c>
      <c r="Z294" s="4" t="s">
        <v>31</v>
      </c>
      <c r="AA294" s="4" t="s">
        <v>31</v>
      </c>
      <c r="AB294" s="4" t="s">
        <v>31</v>
      </c>
      <c r="AC294" s="36">
        <f>E294*U294</f>
        <v>6794352661.2299995</v>
      </c>
      <c r="AD294" s="30">
        <f>E294*S294*1000</f>
        <v>6283324848.6000004</v>
      </c>
      <c r="AE294">
        <f>I294/(E294*W294)</f>
        <v>6.1310691711716653E-6</v>
      </c>
    </row>
    <row r="295" spans="1:31">
      <c r="A295" s="1">
        <v>1535</v>
      </c>
      <c r="B295">
        <v>0</v>
      </c>
      <c r="D295" s="3">
        <v>7.2903399999999996</v>
      </c>
      <c r="E295" s="3">
        <f t="shared" si="17"/>
        <v>7290.3399999999992</v>
      </c>
      <c r="F295" s="4">
        <v>7.5222600000000002</v>
      </c>
      <c r="G295" s="4">
        <v>-6.2460000000000004</v>
      </c>
      <c r="H295" s="4">
        <v>42.634819999999998</v>
      </c>
      <c r="I295" s="3">
        <v>32.109310000000001</v>
      </c>
      <c r="J295" s="4">
        <v>1.34965</v>
      </c>
      <c r="K295" s="4">
        <v>0.74092999999999998</v>
      </c>
      <c r="L295" s="4">
        <v>83.567869999999999</v>
      </c>
      <c r="M295" s="4">
        <v>90.225660000000005</v>
      </c>
      <c r="N295" s="4">
        <v>31.051539999999999</v>
      </c>
      <c r="O295" s="4">
        <v>0.34562999999999999</v>
      </c>
      <c r="P295" s="3" t="s">
        <v>31</v>
      </c>
      <c r="Q295" s="3">
        <v>29151.973119999999</v>
      </c>
      <c r="R295" s="4" t="s">
        <v>31</v>
      </c>
      <c r="S295" s="4">
        <v>858.52499999999998</v>
      </c>
      <c r="T295" s="4">
        <f t="shared" si="18"/>
        <v>858525</v>
      </c>
      <c r="U295" s="4">
        <f>U296 + W295*(A295-A296) + (Y295-Y296)</f>
        <v>928640.14999999991</v>
      </c>
      <c r="V295" s="3">
        <v>0.71899999999999997</v>
      </c>
      <c r="W295" s="3">
        <f t="shared" si="19"/>
        <v>719</v>
      </c>
      <c r="X295" s="22">
        <v>0</v>
      </c>
      <c r="Y295" s="3">
        <f>0</f>
        <v>0</v>
      </c>
      <c r="Z295" s="4" t="s">
        <v>31</v>
      </c>
      <c r="AA295" s="4" t="s">
        <v>31</v>
      </c>
      <c r="AB295" s="4" t="s">
        <v>31</v>
      </c>
      <c r="AC295" s="36">
        <f>E295*U295</f>
        <v>6770102431.1509991</v>
      </c>
      <c r="AD295" s="30">
        <f>E295*S295*1000</f>
        <v>6258939148.499999</v>
      </c>
      <c r="AE295">
        <f>I295/(E295*W295)</f>
        <v>6.1256799121414795E-6</v>
      </c>
    </row>
    <row r="296" spans="1:31">
      <c r="A296" s="1">
        <v>1530</v>
      </c>
      <c r="B296">
        <v>0</v>
      </c>
      <c r="D296" s="3">
        <v>7.2924800000000003</v>
      </c>
      <c r="E296" s="3">
        <f t="shared" si="17"/>
        <v>7292.4800000000005</v>
      </c>
      <c r="F296" s="4">
        <v>7.5200800000000001</v>
      </c>
      <c r="G296" s="4">
        <v>-6.2538499999999999</v>
      </c>
      <c r="H296" s="4">
        <v>42.543210000000002</v>
      </c>
      <c r="I296" s="3">
        <v>32.046100000000003</v>
      </c>
      <c r="J296" s="4">
        <v>1.34903</v>
      </c>
      <c r="K296" s="4">
        <v>0.74126999999999998</v>
      </c>
      <c r="L296" s="4">
        <v>84.138400000000004</v>
      </c>
      <c r="M296" s="4">
        <v>90.730260000000001</v>
      </c>
      <c r="N296" s="4">
        <v>31.26793</v>
      </c>
      <c r="O296" s="4">
        <v>0.34544000000000002</v>
      </c>
      <c r="P296" s="3" t="s">
        <v>31</v>
      </c>
      <c r="Q296" s="3">
        <v>30990.798750000002</v>
      </c>
      <c r="R296" s="4" t="s">
        <v>31</v>
      </c>
      <c r="S296" s="4">
        <v>854.93299999999999</v>
      </c>
      <c r="T296" s="4">
        <f t="shared" si="18"/>
        <v>854933</v>
      </c>
      <c r="U296" s="4">
        <f>U297 + W296*(A296-A297) + (Y296-Y297)</f>
        <v>925045.14999999991</v>
      </c>
      <c r="V296" s="3">
        <v>0.71799999999999997</v>
      </c>
      <c r="W296" s="3">
        <f t="shared" si="19"/>
        <v>718</v>
      </c>
      <c r="X296" s="22">
        <v>0</v>
      </c>
      <c r="Y296" s="3">
        <f>0</f>
        <v>0</v>
      </c>
      <c r="Z296" s="4" t="s">
        <v>31</v>
      </c>
      <c r="AA296" s="4" t="s">
        <v>31</v>
      </c>
      <c r="AB296" s="4" t="s">
        <v>31</v>
      </c>
      <c r="AC296" s="36">
        <f>E296*U296</f>
        <v>6745873255.4720001</v>
      </c>
      <c r="AD296" s="30">
        <f>E296*S296*1000</f>
        <v>6234581803.8400002</v>
      </c>
      <c r="AE296">
        <f>I296/(E296*W296)</f>
        <v>6.120339206070074E-6</v>
      </c>
    </row>
    <row r="297" spans="1:31">
      <c r="A297" s="1">
        <v>1525</v>
      </c>
      <c r="B297">
        <v>0</v>
      </c>
      <c r="D297" s="3">
        <v>7.2946099999999996</v>
      </c>
      <c r="E297" s="3">
        <f t="shared" si="17"/>
        <v>7294.61</v>
      </c>
      <c r="F297" s="4">
        <v>7.5179099999999996</v>
      </c>
      <c r="G297" s="4">
        <v>-6.2616800000000001</v>
      </c>
      <c r="H297" s="4">
        <v>42.452100000000002</v>
      </c>
      <c r="I297" s="3">
        <v>31.98291</v>
      </c>
      <c r="J297" s="4">
        <v>1.34839</v>
      </c>
      <c r="K297" s="4">
        <v>0.74161999999999995</v>
      </c>
      <c r="L297" s="4">
        <v>84.709440000000001</v>
      </c>
      <c r="M297" s="4">
        <v>91.233220000000003</v>
      </c>
      <c r="N297" s="4">
        <v>31.48462</v>
      </c>
      <c r="O297" s="4">
        <v>0.34525</v>
      </c>
      <c r="P297" s="3" t="s">
        <v>31</v>
      </c>
      <c r="Q297" s="3">
        <v>32962.210079999997</v>
      </c>
      <c r="R297" s="4" t="s">
        <v>31</v>
      </c>
      <c r="S297" s="4">
        <v>851.34900000000005</v>
      </c>
      <c r="T297" s="4">
        <f t="shared" si="18"/>
        <v>851349</v>
      </c>
      <c r="U297" s="4">
        <f>U298 + W297*(A297-A298) + (Y297-Y298)</f>
        <v>921455.14999999991</v>
      </c>
      <c r="V297" s="3">
        <v>0.71599999999999997</v>
      </c>
      <c r="W297" s="3">
        <f t="shared" si="19"/>
        <v>716</v>
      </c>
      <c r="X297" s="22">
        <v>0</v>
      </c>
      <c r="Y297" s="3">
        <f>0</f>
        <v>0</v>
      </c>
      <c r="Z297" s="4" t="s">
        <v>31</v>
      </c>
      <c r="AA297" s="4" t="s">
        <v>31</v>
      </c>
      <c r="AB297" s="4" t="s">
        <v>31</v>
      </c>
      <c r="AC297" s="36">
        <f>E297*U297</f>
        <v>6721655951.7414989</v>
      </c>
      <c r="AD297" s="30">
        <f>E297*S297*1000</f>
        <v>6210258928.8900003</v>
      </c>
      <c r="AE297">
        <f>I297/(E297*W297)</f>
        <v>6.1235444684614803E-6</v>
      </c>
    </row>
    <row r="298" spans="1:31">
      <c r="A298" s="1">
        <v>1520</v>
      </c>
      <c r="B298">
        <v>0</v>
      </c>
      <c r="D298" s="3">
        <v>7.2967399999999998</v>
      </c>
      <c r="E298" s="3">
        <f t="shared" si="17"/>
        <v>7296.74</v>
      </c>
      <c r="F298" s="4">
        <v>7.5156900000000002</v>
      </c>
      <c r="G298" s="4">
        <v>-6.2696800000000001</v>
      </c>
      <c r="H298" s="4">
        <v>42.36271</v>
      </c>
      <c r="I298" s="3">
        <v>31.91957</v>
      </c>
      <c r="J298" s="4">
        <v>1.3477399999999999</v>
      </c>
      <c r="K298" s="4">
        <v>0.74197999999999997</v>
      </c>
      <c r="L298" s="4">
        <v>85.281469999999999</v>
      </c>
      <c r="M298" s="4">
        <v>91.734499999999997</v>
      </c>
      <c r="N298" s="4">
        <v>31.701789999999999</v>
      </c>
      <c r="O298" s="4">
        <v>0.34505999999999998</v>
      </c>
      <c r="P298" s="3" t="s">
        <v>31</v>
      </c>
      <c r="Q298" s="3">
        <v>35073.838210000002</v>
      </c>
      <c r="R298" s="4" t="s">
        <v>31</v>
      </c>
      <c r="S298" s="4">
        <v>847.77</v>
      </c>
      <c r="T298" s="4">
        <f t="shared" si="18"/>
        <v>847770</v>
      </c>
      <c r="U298" s="4">
        <f>U299 + W298*(A298-A299) + (Y298-Y299)</f>
        <v>917875.14999999991</v>
      </c>
      <c r="V298" s="3">
        <v>0.71499999999999997</v>
      </c>
      <c r="W298" s="3">
        <f t="shared" si="19"/>
        <v>715</v>
      </c>
      <c r="X298" s="22">
        <v>0</v>
      </c>
      <c r="Y298" s="3">
        <f>0</f>
        <v>0</v>
      </c>
      <c r="Z298" s="4" t="s">
        <v>31</v>
      </c>
      <c r="AA298" s="4" t="s">
        <v>31</v>
      </c>
      <c r="AB298" s="4" t="s">
        <v>31</v>
      </c>
      <c r="AC298" s="36">
        <f>E298*U298</f>
        <v>6697496322.0109987</v>
      </c>
      <c r="AD298" s="30">
        <f>E298*S298*1000</f>
        <v>6185957269.8000002</v>
      </c>
      <c r="AE298">
        <f>I298/(E298*W298)</f>
        <v>6.1181781514423216E-6</v>
      </c>
    </row>
    <row r="299" spans="1:31">
      <c r="A299" s="1">
        <v>1515</v>
      </c>
      <c r="B299">
        <v>0</v>
      </c>
      <c r="D299" s="3">
        <v>7.29887</v>
      </c>
      <c r="E299" s="3">
        <f t="shared" si="17"/>
        <v>7298.87</v>
      </c>
      <c r="F299" s="4">
        <v>7.5134800000000004</v>
      </c>
      <c r="G299" s="4">
        <v>-6.2776500000000004</v>
      </c>
      <c r="H299" s="4">
        <v>42.273710000000001</v>
      </c>
      <c r="I299" s="3">
        <v>31.856300000000001</v>
      </c>
      <c r="J299" s="4">
        <v>1.34707</v>
      </c>
      <c r="K299" s="4">
        <v>0.74234999999999995</v>
      </c>
      <c r="L299" s="4">
        <v>85.854600000000005</v>
      </c>
      <c r="M299" s="4">
        <v>92.235420000000005</v>
      </c>
      <c r="N299" s="4">
        <v>31.919450000000001</v>
      </c>
      <c r="O299" s="4">
        <v>0.34486</v>
      </c>
      <c r="P299" s="3" t="s">
        <v>31</v>
      </c>
      <c r="Q299" s="3">
        <v>37336.388500000001</v>
      </c>
      <c r="R299" s="4" t="s">
        <v>31</v>
      </c>
      <c r="S299" s="4">
        <v>844.19799999999998</v>
      </c>
      <c r="T299" s="4">
        <f t="shared" si="18"/>
        <v>844198</v>
      </c>
      <c r="U299" s="4">
        <f>U300 + W299*(A299-A300) + (Y299-Y300)</f>
        <v>914300.14999999991</v>
      </c>
      <c r="V299" s="3">
        <v>0.71399999999999997</v>
      </c>
      <c r="W299" s="3">
        <f t="shared" si="19"/>
        <v>714</v>
      </c>
      <c r="X299" s="22">
        <v>0</v>
      </c>
      <c r="Y299" s="3">
        <f>0</f>
        <v>0</v>
      </c>
      <c r="Z299" s="4" t="s">
        <v>31</v>
      </c>
      <c r="AA299" s="4" t="s">
        <v>31</v>
      </c>
      <c r="AB299" s="4" t="s">
        <v>31</v>
      </c>
      <c r="AC299" s="36">
        <f>E299*U299</f>
        <v>6673357935.8304996</v>
      </c>
      <c r="AD299" s="30">
        <f>E299*S299*1000</f>
        <v>6161691456.2599993</v>
      </c>
      <c r="AE299">
        <f>I299/(E299*W299)</f>
        <v>6.1128183769085723E-6</v>
      </c>
    </row>
    <row r="300" spans="1:31">
      <c r="A300" s="1">
        <v>1510</v>
      </c>
      <c r="B300">
        <v>0</v>
      </c>
      <c r="D300" s="3">
        <v>7.30098</v>
      </c>
      <c r="E300" s="3">
        <f t="shared" si="17"/>
        <v>7300.9800000000005</v>
      </c>
      <c r="F300" s="4">
        <v>7.5113300000000001</v>
      </c>
      <c r="G300" s="4">
        <v>-6.2853700000000003</v>
      </c>
      <c r="H300" s="4">
        <v>42.183709999999998</v>
      </c>
      <c r="I300" s="3">
        <v>31.793279999999999</v>
      </c>
      <c r="J300" s="4">
        <v>1.3463700000000001</v>
      </c>
      <c r="K300" s="4">
        <v>0.74273999999999996</v>
      </c>
      <c r="L300" s="4">
        <v>86.429569999999998</v>
      </c>
      <c r="M300" s="4">
        <v>92.738050000000001</v>
      </c>
      <c r="N300" s="4">
        <v>32.137819999999998</v>
      </c>
      <c r="O300" s="4">
        <v>0.34466999999999998</v>
      </c>
      <c r="P300" s="3" t="s">
        <v>31</v>
      </c>
      <c r="Q300" s="3">
        <v>39765.81813</v>
      </c>
      <c r="R300" s="4" t="s">
        <v>31</v>
      </c>
      <c r="S300" s="4">
        <v>840.63099999999997</v>
      </c>
      <c r="T300" s="4">
        <f t="shared" si="18"/>
        <v>840631</v>
      </c>
      <c r="U300" s="4">
        <f>U301 + W300*(A300-A301) + (Y300-Y301)</f>
        <v>910730.14999999991</v>
      </c>
      <c r="V300" s="3">
        <v>0.71299999999999997</v>
      </c>
      <c r="W300" s="3">
        <f t="shared" si="19"/>
        <v>713</v>
      </c>
      <c r="X300" s="22">
        <v>0</v>
      </c>
      <c r="Y300" s="3">
        <f>0</f>
        <v>0</v>
      </c>
      <c r="Z300" s="4" t="s">
        <v>31</v>
      </c>
      <c r="AA300" s="4" t="s">
        <v>31</v>
      </c>
      <c r="AB300" s="4" t="s">
        <v>31</v>
      </c>
      <c r="AC300" s="36">
        <f>E300*U300</f>
        <v>6649222610.5469999</v>
      </c>
      <c r="AD300" s="30">
        <f>E300*S300*1000</f>
        <v>6137430118.3800001</v>
      </c>
      <c r="AE300">
        <f>I300/(E300*W300)</f>
        <v>6.1075164621697286E-6</v>
      </c>
    </row>
    <row r="301" spans="1:31">
      <c r="A301" s="1">
        <v>1505</v>
      </c>
      <c r="B301">
        <v>0</v>
      </c>
      <c r="D301" s="3">
        <v>7.3031100000000002</v>
      </c>
      <c r="E301" s="3">
        <f t="shared" si="17"/>
        <v>7303.1100000000006</v>
      </c>
      <c r="F301" s="4">
        <v>7.5091999999999999</v>
      </c>
      <c r="G301" s="4">
        <v>-6.2930400000000004</v>
      </c>
      <c r="H301" s="4">
        <v>42.093899999999998</v>
      </c>
      <c r="I301" s="3">
        <v>31.730419999999999</v>
      </c>
      <c r="J301" s="4">
        <v>1.34565</v>
      </c>
      <c r="K301" s="4">
        <v>0.74312999999999996</v>
      </c>
      <c r="L301" s="4">
        <v>87.006479999999996</v>
      </c>
      <c r="M301" s="4">
        <v>93.242069999999998</v>
      </c>
      <c r="N301" s="4">
        <v>32.356949999999998</v>
      </c>
      <c r="O301" s="4">
        <v>0.34448000000000001</v>
      </c>
      <c r="P301" s="3" t="s">
        <v>31</v>
      </c>
      <c r="Q301" s="3">
        <v>42367.443599999999</v>
      </c>
      <c r="R301" s="4" t="s">
        <v>31</v>
      </c>
      <c r="S301" s="4">
        <v>837.07100000000003</v>
      </c>
      <c r="T301" s="4">
        <f t="shared" si="18"/>
        <v>837071</v>
      </c>
      <c r="U301" s="4">
        <f>U302 + W301*(A301-A302) + (Y301-Y302)</f>
        <v>907165.14999999991</v>
      </c>
      <c r="V301" s="3">
        <v>0.71099999999999997</v>
      </c>
      <c r="W301" s="3">
        <f t="shared" si="19"/>
        <v>711</v>
      </c>
      <c r="X301" s="22">
        <v>0</v>
      </c>
      <c r="Y301" s="3">
        <f>0</f>
        <v>0</v>
      </c>
      <c r="Z301" s="4" t="s">
        <v>31</v>
      </c>
      <c r="AA301" s="4" t="s">
        <v>31</v>
      </c>
      <c r="AB301" s="4" t="s">
        <v>31</v>
      </c>
      <c r="AC301" s="36">
        <f>E301*U301</f>
        <v>6625126878.6164999</v>
      </c>
      <c r="AD301" s="30">
        <f>E301*S301*1000</f>
        <v>6113221590.8100014</v>
      </c>
      <c r="AE301">
        <f>I301/(E301*W301)</f>
        <v>6.1108043327652249E-6</v>
      </c>
    </row>
    <row r="302" spans="1:31">
      <c r="A302" s="1">
        <v>1500</v>
      </c>
      <c r="B302">
        <v>0</v>
      </c>
      <c r="D302" s="3">
        <v>7.3052299999999999</v>
      </c>
      <c r="E302" s="3">
        <f t="shared" si="17"/>
        <v>7305.23</v>
      </c>
      <c r="F302" s="4">
        <v>7.5070300000000003</v>
      </c>
      <c r="G302" s="4">
        <v>-6.3008699999999997</v>
      </c>
      <c r="H302" s="4">
        <v>42.005769999999998</v>
      </c>
      <c r="I302" s="3">
        <v>31.667339999999999</v>
      </c>
      <c r="J302" s="4">
        <v>1.3449199999999999</v>
      </c>
      <c r="K302" s="4">
        <v>0.74353999999999998</v>
      </c>
      <c r="L302" s="4">
        <v>87.583500000000001</v>
      </c>
      <c r="M302" s="4">
        <v>93.742800000000003</v>
      </c>
      <c r="N302" s="4">
        <v>32.576259999999998</v>
      </c>
      <c r="O302" s="4">
        <v>0.34427999999999997</v>
      </c>
      <c r="P302" s="3" t="s">
        <v>31</v>
      </c>
      <c r="Q302" s="3">
        <v>45163.51165</v>
      </c>
      <c r="R302" s="4" t="s">
        <v>31</v>
      </c>
      <c r="S302" s="4">
        <v>833.51599999999996</v>
      </c>
      <c r="T302" s="4">
        <f t="shared" si="18"/>
        <v>833516</v>
      </c>
      <c r="U302" s="4">
        <f>U303 + W302*(A302-A303) + (Y302-Y303)</f>
        <v>903610.14999999991</v>
      </c>
      <c r="V302" s="3">
        <v>0.71</v>
      </c>
      <c r="W302" s="3">
        <f t="shared" si="19"/>
        <v>710</v>
      </c>
      <c r="X302" s="22">
        <v>0</v>
      </c>
      <c r="Y302" s="3">
        <f>0</f>
        <v>0</v>
      </c>
      <c r="Z302" s="4" t="s">
        <v>31</v>
      </c>
      <c r="AA302" s="4" t="s">
        <v>31</v>
      </c>
      <c r="AB302" s="4" t="s">
        <v>31</v>
      </c>
      <c r="AC302" s="36">
        <f>E302*U302</f>
        <v>6601079976.0844994</v>
      </c>
      <c r="AD302" s="30">
        <f>E302*S302*1000</f>
        <v>6089026088.6799994</v>
      </c>
      <c r="AE302">
        <f>I302/(E302*W302)</f>
        <v>6.1054733833080768E-6</v>
      </c>
    </row>
    <row r="303" spans="1:31">
      <c r="A303" s="1">
        <v>1495</v>
      </c>
      <c r="B303">
        <v>0</v>
      </c>
      <c r="D303" s="3">
        <v>7.3073399999999999</v>
      </c>
      <c r="E303" s="3">
        <f t="shared" si="17"/>
        <v>7307.34</v>
      </c>
      <c r="F303" s="4">
        <v>7.5049000000000001</v>
      </c>
      <c r="G303" s="4">
        <v>-6.3085100000000001</v>
      </c>
      <c r="H303" s="4">
        <v>41.91704</v>
      </c>
      <c r="I303" s="3">
        <v>31.60453</v>
      </c>
      <c r="J303" s="4">
        <v>1.3441700000000001</v>
      </c>
      <c r="K303" s="4">
        <v>0.74395999999999995</v>
      </c>
      <c r="L303" s="4">
        <v>88.162570000000002</v>
      </c>
      <c r="M303" s="4">
        <v>94.245530000000002</v>
      </c>
      <c r="N303" s="4">
        <v>32.796370000000003</v>
      </c>
      <c r="O303" s="4">
        <v>0.34409000000000001</v>
      </c>
      <c r="P303" s="3" t="s">
        <v>31</v>
      </c>
      <c r="Q303" s="3">
        <v>48165.214460000003</v>
      </c>
      <c r="R303" s="4" t="s">
        <v>31</v>
      </c>
      <c r="S303" s="4">
        <v>829.96699999999998</v>
      </c>
      <c r="T303" s="4">
        <f t="shared" si="18"/>
        <v>829967</v>
      </c>
      <c r="U303" s="4">
        <f>U304 + W303*(A303-A304) + (Y303-Y304)</f>
        <v>900060.14999999991</v>
      </c>
      <c r="V303" s="3">
        <v>0.70899999999999996</v>
      </c>
      <c r="W303" s="3">
        <f t="shared" si="19"/>
        <v>709</v>
      </c>
      <c r="X303" s="22">
        <v>0</v>
      </c>
      <c r="Y303" s="3">
        <f>0</f>
        <v>0</v>
      </c>
      <c r="Z303" s="4" t="s">
        <v>31</v>
      </c>
      <c r="AA303" s="4" t="s">
        <v>31</v>
      </c>
      <c r="AB303" s="4" t="s">
        <v>31</v>
      </c>
      <c r="AC303" s="36">
        <f>E303*U303</f>
        <v>6577045536.5009995</v>
      </c>
      <c r="AD303" s="30">
        <f>E303*S303*1000</f>
        <v>6064851057.7800007</v>
      </c>
      <c r="AE303">
        <f>I303/(E303*W303)</f>
        <v>6.1001959569195337E-6</v>
      </c>
    </row>
    <row r="304" spans="1:31">
      <c r="A304" s="1">
        <v>1490</v>
      </c>
      <c r="B304">
        <v>0</v>
      </c>
      <c r="D304" s="3">
        <v>7.3094400000000004</v>
      </c>
      <c r="E304" s="3">
        <f t="shared" si="17"/>
        <v>7309.4400000000005</v>
      </c>
      <c r="F304" s="4">
        <v>7.5027799999999996</v>
      </c>
      <c r="G304" s="4">
        <v>-6.3161500000000004</v>
      </c>
      <c r="H304" s="4">
        <v>41.828800000000001</v>
      </c>
      <c r="I304" s="3">
        <v>31.54167</v>
      </c>
      <c r="J304" s="4">
        <v>1.3433900000000001</v>
      </c>
      <c r="K304" s="4">
        <v>0.74438000000000004</v>
      </c>
      <c r="L304" s="4">
        <v>88.742720000000006</v>
      </c>
      <c r="M304" s="4">
        <v>94.747389999999996</v>
      </c>
      <c r="N304" s="4">
        <v>33.016959999999997</v>
      </c>
      <c r="O304" s="4">
        <v>0.34389999999999998</v>
      </c>
      <c r="P304" s="3" t="s">
        <v>31</v>
      </c>
      <c r="Q304" s="3">
        <v>51395.078300000001</v>
      </c>
      <c r="R304" s="4" t="s">
        <v>31</v>
      </c>
      <c r="S304" s="4">
        <v>826.42399999999998</v>
      </c>
      <c r="T304" s="4">
        <f t="shared" si="18"/>
        <v>826424</v>
      </c>
      <c r="U304" s="4">
        <f>U305 + W304*(A304-A305) + (Y304-Y305)</f>
        <v>896515.14999999991</v>
      </c>
      <c r="V304" s="3">
        <v>0.70799999999999996</v>
      </c>
      <c r="W304" s="3">
        <f t="shared" si="19"/>
        <v>708</v>
      </c>
      <c r="X304" s="22">
        <v>0</v>
      </c>
      <c r="Y304" s="3">
        <f>0</f>
        <v>0</v>
      </c>
      <c r="Z304" s="4" t="s">
        <v>31</v>
      </c>
      <c r="AA304" s="4" t="s">
        <v>31</v>
      </c>
      <c r="AB304" s="4" t="s">
        <v>31</v>
      </c>
      <c r="AC304" s="36">
        <f>E304*U304</f>
        <v>6553023698.0159998</v>
      </c>
      <c r="AD304" s="30">
        <f>E304*S304*1000</f>
        <v>6040696642.5600004</v>
      </c>
      <c r="AE304">
        <f>I304/(E304*W304)</f>
        <v>6.0949103290993836E-6</v>
      </c>
    </row>
    <row r="305" spans="1:31">
      <c r="A305" s="1">
        <v>1485</v>
      </c>
      <c r="B305">
        <v>0</v>
      </c>
      <c r="D305" s="3">
        <v>7.3116099999999999</v>
      </c>
      <c r="E305" s="3">
        <f t="shared" si="17"/>
        <v>7311.61</v>
      </c>
      <c r="F305" s="4">
        <v>7.5004099999999996</v>
      </c>
      <c r="G305" s="4">
        <v>-6.3246799999999999</v>
      </c>
      <c r="H305" s="4">
        <v>41.747050000000002</v>
      </c>
      <c r="I305" s="3">
        <v>31.478560000000002</v>
      </c>
      <c r="J305" s="4">
        <v>1.3426100000000001</v>
      </c>
      <c r="K305" s="4">
        <v>0.74482000000000004</v>
      </c>
      <c r="L305" s="4">
        <v>89.323089999999993</v>
      </c>
      <c r="M305" s="4">
        <v>95.246099999999998</v>
      </c>
      <c r="N305" s="4">
        <v>33.237789999999997</v>
      </c>
      <c r="O305" s="4">
        <v>0.34370000000000001</v>
      </c>
      <c r="P305" s="3" t="s">
        <v>31</v>
      </c>
      <c r="Q305" s="3">
        <v>54854.70364</v>
      </c>
      <c r="R305" s="4" t="s">
        <v>31</v>
      </c>
      <c r="S305" s="4">
        <v>822.88699999999994</v>
      </c>
      <c r="T305" s="4">
        <f t="shared" si="18"/>
        <v>822887</v>
      </c>
      <c r="U305" s="4">
        <f>U306 + W305*(A305-A306) + (Y305-Y306)</f>
        <v>892975.14999999991</v>
      </c>
      <c r="V305" s="3">
        <v>0.70699999999999996</v>
      </c>
      <c r="W305" s="3">
        <f t="shared" si="19"/>
        <v>707</v>
      </c>
      <c r="X305" s="22">
        <v>0</v>
      </c>
      <c r="Y305" s="3">
        <f>0</f>
        <v>0</v>
      </c>
      <c r="Z305" s="4" t="s">
        <v>31</v>
      </c>
      <c r="AA305" s="4" t="s">
        <v>31</v>
      </c>
      <c r="AB305" s="4" t="s">
        <v>31</v>
      </c>
      <c r="AC305" s="36">
        <f>E305*U305</f>
        <v>6529086036.4914989</v>
      </c>
      <c r="AD305" s="30">
        <f>E305*S305*1000</f>
        <v>6016628818.0699987</v>
      </c>
      <c r="AE305">
        <f>I305/(E305*W305)</f>
        <v>6.0895110826888267E-6</v>
      </c>
    </row>
    <row r="306" spans="1:31">
      <c r="A306" s="1">
        <v>1480</v>
      </c>
      <c r="B306">
        <v>0</v>
      </c>
      <c r="D306" s="3">
        <v>7.3136999999999999</v>
      </c>
      <c r="E306" s="3">
        <f t="shared" si="17"/>
        <v>7313.7</v>
      </c>
      <c r="F306" s="4">
        <v>7.49824</v>
      </c>
      <c r="G306" s="4">
        <v>-6.3324999999999996</v>
      </c>
      <c r="H306" s="4">
        <v>41.661180000000002</v>
      </c>
      <c r="I306" s="3">
        <v>31.415579999999999</v>
      </c>
      <c r="J306" s="4">
        <v>1.3418099999999999</v>
      </c>
      <c r="K306" s="4">
        <v>0.74526000000000003</v>
      </c>
      <c r="L306" s="4">
        <v>89.904560000000004</v>
      </c>
      <c r="M306" s="4">
        <v>95.744640000000004</v>
      </c>
      <c r="N306" s="4">
        <v>33.459099999999999</v>
      </c>
      <c r="O306" s="4">
        <v>0.34350000000000003</v>
      </c>
      <c r="P306" s="3" t="s">
        <v>31</v>
      </c>
      <c r="Q306" s="3">
        <v>58585.92151</v>
      </c>
      <c r="R306" s="4" t="s">
        <v>31</v>
      </c>
      <c r="S306" s="4">
        <v>819.35500000000002</v>
      </c>
      <c r="T306" s="4">
        <f t="shared" si="18"/>
        <v>819355</v>
      </c>
      <c r="U306" s="4">
        <f>U307 + W306*(A306-A307) + (Y306-Y307)</f>
        <v>889440.14999999991</v>
      </c>
      <c r="V306" s="3">
        <v>0.70399999999999996</v>
      </c>
      <c r="W306" s="3">
        <f t="shared" si="19"/>
        <v>704</v>
      </c>
      <c r="X306" s="22">
        <v>0</v>
      </c>
      <c r="Y306" s="3">
        <f>0</f>
        <v>0</v>
      </c>
      <c r="Z306" s="4" t="s">
        <v>31</v>
      </c>
      <c r="AA306" s="4" t="s">
        <v>31</v>
      </c>
      <c r="AB306" s="4" t="s">
        <v>31</v>
      </c>
      <c r="AC306" s="36">
        <f>E306*U306</f>
        <v>6505098425.0549994</v>
      </c>
      <c r="AD306" s="30">
        <f>E306*S306*1000</f>
        <v>5992516663.5</v>
      </c>
      <c r="AE306">
        <f>I306/(E306*W306)</f>
        <v>6.1014812487647713E-6</v>
      </c>
    </row>
    <row r="307" spans="1:31">
      <c r="A307" s="1">
        <v>1475</v>
      </c>
      <c r="B307">
        <v>0</v>
      </c>
      <c r="D307" s="3">
        <v>7.3158200000000004</v>
      </c>
      <c r="E307" s="3">
        <f t="shared" si="17"/>
        <v>7315.8200000000006</v>
      </c>
      <c r="F307" s="4">
        <v>7.4961399999999996</v>
      </c>
      <c r="G307" s="4">
        <v>-6.3400699999999999</v>
      </c>
      <c r="H307" s="4">
        <v>41.574219999999997</v>
      </c>
      <c r="I307" s="3">
        <v>31.353210000000001</v>
      </c>
      <c r="J307" s="4">
        <v>1.34097</v>
      </c>
      <c r="K307" s="4">
        <v>0.74573</v>
      </c>
      <c r="L307" s="4">
        <v>90.487269999999995</v>
      </c>
      <c r="M307" s="4">
        <v>96.246690000000001</v>
      </c>
      <c r="N307" s="4">
        <v>33.680790000000002</v>
      </c>
      <c r="O307" s="4">
        <v>0.34331</v>
      </c>
      <c r="P307" s="3" t="s">
        <v>31</v>
      </c>
      <c r="Q307" s="3">
        <v>62634.116170000001</v>
      </c>
      <c r="R307" s="4" t="s">
        <v>31</v>
      </c>
      <c r="S307" s="4">
        <v>815.84900000000005</v>
      </c>
      <c r="T307" s="4">
        <f t="shared" si="18"/>
        <v>815849</v>
      </c>
      <c r="U307" s="4">
        <f>U308 + W307*(A307-A308) + (Y307-Y308)</f>
        <v>885920.14999999991</v>
      </c>
      <c r="V307" s="3">
        <v>0.70099999999999996</v>
      </c>
      <c r="W307" s="3">
        <f t="shared" si="19"/>
        <v>701</v>
      </c>
      <c r="X307" s="22">
        <v>0</v>
      </c>
      <c r="Y307" s="3">
        <f>0</f>
        <v>0</v>
      </c>
      <c r="Z307" s="4" t="s">
        <v>31</v>
      </c>
      <c r="AA307" s="4" t="s">
        <v>31</v>
      </c>
      <c r="AB307" s="4" t="s">
        <v>31</v>
      </c>
      <c r="AC307" s="36">
        <f>E307*U307</f>
        <v>6481232351.7729998</v>
      </c>
      <c r="AD307" s="30">
        <f>E307*S307*1000</f>
        <v>5968604431.1800013</v>
      </c>
      <c r="AE307">
        <f>I307/(E307*W307)</f>
        <v>6.1136557672989058E-6</v>
      </c>
    </row>
    <row r="308" spans="1:31">
      <c r="A308" s="1">
        <v>1470</v>
      </c>
      <c r="B308">
        <v>0</v>
      </c>
      <c r="D308" s="3">
        <v>7.3179299999999996</v>
      </c>
      <c r="E308" s="3">
        <f t="shared" si="17"/>
        <v>7317.9299999999994</v>
      </c>
      <c r="F308" s="4">
        <v>7.4939900000000002</v>
      </c>
      <c r="G308" s="4">
        <v>-6.3478199999999996</v>
      </c>
      <c r="H308" s="4">
        <v>41.488990000000001</v>
      </c>
      <c r="I308" s="3">
        <v>31.29073</v>
      </c>
      <c r="J308" s="4">
        <v>1.3401099999999999</v>
      </c>
      <c r="K308" s="4">
        <v>0.74621000000000004</v>
      </c>
      <c r="L308" s="4">
        <v>91.069980000000001</v>
      </c>
      <c r="M308" s="4">
        <v>96.745400000000004</v>
      </c>
      <c r="N308" s="4">
        <v>33.902639999999998</v>
      </c>
      <c r="O308" s="4">
        <v>0.34311000000000003</v>
      </c>
      <c r="P308" s="3" t="s">
        <v>31</v>
      </c>
      <c r="Q308" s="3">
        <v>66994.031329999998</v>
      </c>
      <c r="R308" s="4" t="s">
        <v>31</v>
      </c>
      <c r="S308" s="4">
        <v>812.34799999999996</v>
      </c>
      <c r="T308" s="4">
        <f t="shared" si="18"/>
        <v>812348</v>
      </c>
      <c r="U308" s="4">
        <f>U309 + W308*(A308-A309) + (Y308-Y309)</f>
        <v>882415.14999999991</v>
      </c>
      <c r="V308" s="3">
        <v>0.7</v>
      </c>
      <c r="W308" s="3">
        <f t="shared" si="19"/>
        <v>700</v>
      </c>
      <c r="X308" s="22">
        <v>0</v>
      </c>
      <c r="Y308" s="3">
        <f>0</f>
        <v>0</v>
      </c>
      <c r="Z308" s="4" t="s">
        <v>31</v>
      </c>
      <c r="AA308" s="4" t="s">
        <v>31</v>
      </c>
      <c r="AB308" s="4" t="s">
        <v>31</v>
      </c>
      <c r="AC308" s="36">
        <f>E308*U308</f>
        <v>6457452298.6394987</v>
      </c>
      <c r="AD308" s="30">
        <f>E308*S308*1000</f>
        <v>5944705799.6399994</v>
      </c>
      <c r="AE308">
        <f>I308/(E308*W308)</f>
        <v>6.1084272269812446E-6</v>
      </c>
    </row>
    <row r="309" spans="1:31">
      <c r="A309" s="1">
        <v>1465</v>
      </c>
      <c r="B309">
        <v>0</v>
      </c>
      <c r="D309" s="3">
        <v>7.3200500000000002</v>
      </c>
      <c r="E309" s="3">
        <f t="shared" si="17"/>
        <v>7320.05</v>
      </c>
      <c r="F309" s="4">
        <v>7.4918399999999998</v>
      </c>
      <c r="G309" s="4">
        <v>-6.3555400000000004</v>
      </c>
      <c r="H309" s="4">
        <v>41.404159999999997</v>
      </c>
      <c r="I309" s="3">
        <v>31.228290000000001</v>
      </c>
      <c r="J309" s="4">
        <v>1.3392299999999999</v>
      </c>
      <c r="K309" s="4">
        <v>0.74670000000000003</v>
      </c>
      <c r="L309" s="4">
        <v>91.653540000000007</v>
      </c>
      <c r="M309" s="4">
        <v>97.243620000000007</v>
      </c>
      <c r="N309" s="4">
        <v>34.124870000000001</v>
      </c>
      <c r="O309" s="4">
        <v>0.34290999999999999</v>
      </c>
      <c r="P309" s="3" t="s">
        <v>31</v>
      </c>
      <c r="Q309" s="3">
        <v>71692.281879999995</v>
      </c>
      <c r="R309" s="4" t="s">
        <v>31</v>
      </c>
      <c r="S309" s="4">
        <v>808.85199999999998</v>
      </c>
      <c r="T309" s="4">
        <f t="shared" si="18"/>
        <v>808852</v>
      </c>
      <c r="U309" s="4">
        <f>U310 + W309*(A309-A310) + (Y309-Y310)</f>
        <v>878915.14999999991</v>
      </c>
      <c r="V309" s="3">
        <v>0.69899999999999995</v>
      </c>
      <c r="W309" s="3">
        <f t="shared" si="19"/>
        <v>699</v>
      </c>
      <c r="X309" s="22">
        <v>0</v>
      </c>
      <c r="Y309" s="3">
        <f>0</f>
        <v>0</v>
      </c>
      <c r="Z309" s="4" t="s">
        <v>31</v>
      </c>
      <c r="AA309" s="4" t="s">
        <v>31</v>
      </c>
      <c r="AB309" s="4" t="s">
        <v>31</v>
      </c>
      <c r="AC309" s="36">
        <f>E309*U309</f>
        <v>6433702843.7574997</v>
      </c>
      <c r="AD309" s="30">
        <f>E309*S309*1000</f>
        <v>5920837082.6000004</v>
      </c>
      <c r="AE309">
        <f>I309/(E309*W309)</f>
        <v>6.1031912672798004E-6</v>
      </c>
    </row>
    <row r="310" spans="1:31">
      <c r="A310" s="1">
        <v>1460</v>
      </c>
      <c r="B310">
        <v>0</v>
      </c>
      <c r="D310" s="3">
        <v>7.3221600000000002</v>
      </c>
      <c r="E310" s="3">
        <f t="shared" si="17"/>
        <v>7322.16</v>
      </c>
      <c r="F310" s="4">
        <v>7.4896500000000001</v>
      </c>
      <c r="G310" s="4">
        <v>-6.3634399999999998</v>
      </c>
      <c r="H310" s="4">
        <v>41.32103</v>
      </c>
      <c r="I310" s="3">
        <v>31.165769999999998</v>
      </c>
      <c r="J310" s="4">
        <v>1.3383499999999999</v>
      </c>
      <c r="K310" s="4">
        <v>0.74719000000000002</v>
      </c>
      <c r="L310" s="4">
        <v>92.237089999999995</v>
      </c>
      <c r="M310" s="4">
        <v>97.738579999999999</v>
      </c>
      <c r="N310" s="4">
        <v>34.347239999999999</v>
      </c>
      <c r="O310" s="4">
        <v>0.34271000000000001</v>
      </c>
      <c r="P310" s="3" t="s">
        <v>31</v>
      </c>
      <c r="Q310" s="3">
        <v>76756.763000000006</v>
      </c>
      <c r="R310" s="4" t="s">
        <v>31</v>
      </c>
      <c r="S310" s="4">
        <v>805.36099999999999</v>
      </c>
      <c r="T310" s="4">
        <f t="shared" si="18"/>
        <v>805361</v>
      </c>
      <c r="U310" s="4">
        <f>U311 + W310*(A310-A311) + (Y310-Y311)</f>
        <v>875420.14999999991</v>
      </c>
      <c r="V310" s="3">
        <v>0.69799999999999995</v>
      </c>
      <c r="W310" s="3">
        <f t="shared" si="19"/>
        <v>698</v>
      </c>
      <c r="X310" s="22">
        <v>0</v>
      </c>
      <c r="Y310" s="3">
        <f>0</f>
        <v>0</v>
      </c>
      <c r="Z310" s="4" t="s">
        <v>31</v>
      </c>
      <c r="AA310" s="4" t="s">
        <v>31</v>
      </c>
      <c r="AB310" s="4" t="s">
        <v>31</v>
      </c>
      <c r="AC310" s="36">
        <f>E310*U310</f>
        <v>6409966405.5239992</v>
      </c>
      <c r="AD310" s="30">
        <f>E310*S310*1000</f>
        <v>5896982099.7599993</v>
      </c>
      <c r="AE310">
        <f>I310/(E310*W310)</f>
        <v>6.0979410838513432E-6</v>
      </c>
    </row>
    <row r="311" spans="1:31">
      <c r="A311" s="1">
        <v>1455</v>
      </c>
      <c r="B311">
        <v>0</v>
      </c>
      <c r="D311" s="3">
        <v>7.3242700000000003</v>
      </c>
      <c r="E311" s="3">
        <f t="shared" si="17"/>
        <v>7324.27</v>
      </c>
      <c r="F311" s="4">
        <v>7.4874700000000001</v>
      </c>
      <c r="G311" s="4">
        <v>-6.3712999999999997</v>
      </c>
      <c r="H311" s="4">
        <v>41.238210000000002</v>
      </c>
      <c r="I311" s="3">
        <v>31.103300000000001</v>
      </c>
      <c r="J311" s="4">
        <v>1.33744</v>
      </c>
      <c r="K311" s="4">
        <v>0.74770000000000003</v>
      </c>
      <c r="L311" s="4">
        <v>92.822059999999993</v>
      </c>
      <c r="M311" s="4">
        <v>98.233639999999994</v>
      </c>
      <c r="N311" s="4">
        <v>34.570219999999999</v>
      </c>
      <c r="O311" s="4">
        <v>0.34250999999999998</v>
      </c>
      <c r="P311" s="3" t="s">
        <v>31</v>
      </c>
      <c r="Q311" s="3">
        <v>82219.928</v>
      </c>
      <c r="R311" s="4" t="s">
        <v>31</v>
      </c>
      <c r="S311" s="4">
        <v>801.87400000000002</v>
      </c>
      <c r="T311" s="4">
        <f t="shared" si="18"/>
        <v>801874</v>
      </c>
      <c r="U311" s="4">
        <f>U312 + W311*(A311-A312) + (Y311-Y312)</f>
        <v>871930.14999999991</v>
      </c>
      <c r="V311" s="3">
        <v>0.69699999999999995</v>
      </c>
      <c r="W311" s="3">
        <f t="shared" si="19"/>
        <v>697</v>
      </c>
      <c r="X311" s="22">
        <v>0</v>
      </c>
      <c r="Y311" s="3">
        <f>0</f>
        <v>0</v>
      </c>
      <c r="Z311" s="4" t="s">
        <v>31</v>
      </c>
      <c r="AA311" s="4" t="s">
        <v>31</v>
      </c>
      <c r="AB311" s="4" t="s">
        <v>31</v>
      </c>
      <c r="AC311" s="36">
        <f>E311*U311</f>
        <v>6386251839.7404995</v>
      </c>
      <c r="AD311" s="30">
        <f>E311*S311*1000</f>
        <v>5873141681.9800005</v>
      </c>
      <c r="AE311">
        <f>I311/(E311*W311)</f>
        <v>6.0926937040722682E-6</v>
      </c>
    </row>
    <row r="312" spans="1:31">
      <c r="A312" s="1">
        <v>1450</v>
      </c>
      <c r="B312">
        <v>0</v>
      </c>
      <c r="D312" s="3">
        <v>7.3263800000000003</v>
      </c>
      <c r="E312" s="3">
        <f t="shared" si="17"/>
        <v>7326.38</v>
      </c>
      <c r="F312" s="4">
        <v>7.4853399999999999</v>
      </c>
      <c r="G312" s="4">
        <v>-6.3789499999999997</v>
      </c>
      <c r="H312" s="4">
        <v>41.154519999999998</v>
      </c>
      <c r="I312" s="3">
        <v>31.0411</v>
      </c>
      <c r="J312" s="4">
        <v>1.3365</v>
      </c>
      <c r="K312" s="4">
        <v>0.74822</v>
      </c>
      <c r="L312" s="4">
        <v>93.408339999999995</v>
      </c>
      <c r="M312" s="4">
        <v>98.730180000000004</v>
      </c>
      <c r="N312" s="4">
        <v>34.793689999999998</v>
      </c>
      <c r="O312" s="4">
        <v>0.34232000000000001</v>
      </c>
      <c r="P312" s="3" t="s">
        <v>31</v>
      </c>
      <c r="Q312" s="3">
        <v>88115.438030000005</v>
      </c>
      <c r="R312" s="4" t="s">
        <v>31</v>
      </c>
      <c r="S312" s="4">
        <v>798.39200000000005</v>
      </c>
      <c r="T312" s="4">
        <f t="shared" si="18"/>
        <v>798392</v>
      </c>
      <c r="U312" s="4">
        <f>U313 + W312*(A312-A313) + (Y312-Y313)</f>
        <v>868445.14999999991</v>
      </c>
      <c r="V312" s="3">
        <v>0.69599999999999995</v>
      </c>
      <c r="W312" s="3">
        <f t="shared" si="19"/>
        <v>696</v>
      </c>
      <c r="X312" s="22">
        <v>0</v>
      </c>
      <c r="Y312" s="3">
        <f>0</f>
        <v>0</v>
      </c>
      <c r="Z312" s="4" t="s">
        <v>31</v>
      </c>
      <c r="AA312" s="4" t="s">
        <v>31</v>
      </c>
      <c r="AB312" s="4" t="s">
        <v>31</v>
      </c>
      <c r="AC312" s="36">
        <f>E312*U312</f>
        <v>6362559178.0569992</v>
      </c>
      <c r="AD312" s="30">
        <f>E312*S312*1000</f>
        <v>5849323180.96</v>
      </c>
      <c r="AE312">
        <f>I312/(E312*W312)</f>
        <v>6.0874922689234515E-6</v>
      </c>
    </row>
    <row r="313" spans="1:31">
      <c r="A313" s="1">
        <v>1445</v>
      </c>
      <c r="B313">
        <v>0</v>
      </c>
      <c r="D313" s="3">
        <v>7.3284900000000004</v>
      </c>
      <c r="E313" s="3">
        <f t="shared" si="17"/>
        <v>7328.4900000000007</v>
      </c>
      <c r="F313" s="4">
        <v>7.4831599999999998</v>
      </c>
      <c r="G313" s="4">
        <v>-6.3868299999999998</v>
      </c>
      <c r="H313" s="4">
        <v>41.072859999999999</v>
      </c>
      <c r="I313" s="3">
        <v>30.978680000000001</v>
      </c>
      <c r="J313" s="4">
        <v>1.33555</v>
      </c>
      <c r="K313" s="4">
        <v>0.74875000000000003</v>
      </c>
      <c r="L313" s="4">
        <v>93.994870000000006</v>
      </c>
      <c r="M313" s="4">
        <v>99.223590000000002</v>
      </c>
      <c r="N313" s="4">
        <v>35.017409999999998</v>
      </c>
      <c r="O313" s="4">
        <v>0.34211999999999998</v>
      </c>
      <c r="P313" s="3" t="s">
        <v>31</v>
      </c>
      <c r="Q313" s="3">
        <v>94481.842080000002</v>
      </c>
      <c r="R313" s="4" t="s">
        <v>31</v>
      </c>
      <c r="S313" s="4">
        <v>794.91499999999996</v>
      </c>
      <c r="T313" s="4">
        <f t="shared" si="18"/>
        <v>794915</v>
      </c>
      <c r="U313" s="4">
        <f>U314 + W313*(A313-A314) + (Y313-Y314)</f>
        <v>864965.14999999991</v>
      </c>
      <c r="V313" s="3">
        <v>0.69499999999999995</v>
      </c>
      <c r="W313" s="3">
        <f t="shared" si="19"/>
        <v>695</v>
      </c>
      <c r="X313" s="22">
        <v>0</v>
      </c>
      <c r="Y313" s="3">
        <f>0</f>
        <v>0</v>
      </c>
      <c r="Z313" s="4" t="s">
        <v>31</v>
      </c>
      <c r="AA313" s="4" t="s">
        <v>31</v>
      </c>
      <c r="AB313" s="4" t="s">
        <v>31</v>
      </c>
      <c r="AC313" s="36">
        <f>E313*U313</f>
        <v>6338888452.1234999</v>
      </c>
      <c r="AD313" s="30">
        <f>E313*S313*1000</f>
        <v>5825526628.3499994</v>
      </c>
      <c r="AE313">
        <f>I313/(E313*W313)</f>
        <v>6.0822407191344707E-6</v>
      </c>
    </row>
    <row r="314" spans="1:31">
      <c r="A314" s="1">
        <v>1440</v>
      </c>
      <c r="B314">
        <v>0</v>
      </c>
      <c r="D314" s="3">
        <v>7.3305999999999996</v>
      </c>
      <c r="E314" s="3">
        <f t="shared" si="17"/>
        <v>7330.5999999999995</v>
      </c>
      <c r="F314" s="4">
        <v>7.4810100000000004</v>
      </c>
      <c r="G314" s="4">
        <v>-6.3945400000000001</v>
      </c>
      <c r="H314" s="4">
        <v>40.990659999999998</v>
      </c>
      <c r="I314" s="3">
        <v>30.91649</v>
      </c>
      <c r="J314" s="4">
        <v>1.3345800000000001</v>
      </c>
      <c r="K314" s="4">
        <v>0.74929999999999997</v>
      </c>
      <c r="L314" s="4">
        <v>94.583309999999997</v>
      </c>
      <c r="M314" s="4">
        <v>99.71866</v>
      </c>
      <c r="N314" s="4">
        <v>35.241880000000002</v>
      </c>
      <c r="O314" s="4">
        <v>0.34192</v>
      </c>
      <c r="P314" s="3" t="s">
        <v>31</v>
      </c>
      <c r="Q314" s="3">
        <v>101359.3683</v>
      </c>
      <c r="R314" s="4" t="s">
        <v>31</v>
      </c>
      <c r="S314" s="4">
        <v>791.44200000000001</v>
      </c>
      <c r="T314" s="4">
        <f t="shared" si="18"/>
        <v>791442</v>
      </c>
      <c r="U314" s="4">
        <f>U315 + W314*(A314-A315) + (Y314-Y315)</f>
        <v>861490.14999999991</v>
      </c>
      <c r="V314" s="3">
        <v>0.69399999999999995</v>
      </c>
      <c r="W314" s="3">
        <f t="shared" si="19"/>
        <v>694</v>
      </c>
      <c r="X314" s="22">
        <v>0</v>
      </c>
      <c r="Y314" s="3">
        <f>0</f>
        <v>0</v>
      </c>
      <c r="Z314" s="4" t="s">
        <v>31</v>
      </c>
      <c r="AA314" s="4" t="s">
        <v>31</v>
      </c>
      <c r="AB314" s="4" t="s">
        <v>31</v>
      </c>
      <c r="AC314" s="36">
        <f>E314*U314</f>
        <v>6315239693.5899992</v>
      </c>
      <c r="AD314" s="30">
        <f>E314*S314*1000</f>
        <v>5801744725.1999989</v>
      </c>
      <c r="AE314">
        <f>I314/(E314*W314)</f>
        <v>6.0770273216585079E-6</v>
      </c>
    </row>
    <row r="315" spans="1:31">
      <c r="A315" s="1">
        <v>1435</v>
      </c>
      <c r="B315">
        <v>0</v>
      </c>
      <c r="D315" s="3">
        <v>7.3327099999999996</v>
      </c>
      <c r="E315" s="3">
        <f t="shared" si="17"/>
        <v>7332.71</v>
      </c>
      <c r="F315" s="4">
        <v>7.4788699999999997</v>
      </c>
      <c r="G315" s="4">
        <v>-6.4022500000000004</v>
      </c>
      <c r="H315" s="4">
        <v>40.908969999999997</v>
      </c>
      <c r="I315" s="3">
        <v>30.854289999999999</v>
      </c>
      <c r="J315" s="4">
        <v>1.3335900000000001</v>
      </c>
      <c r="K315" s="4">
        <v>0.74985000000000002</v>
      </c>
      <c r="L315" s="4">
        <v>95.171970000000002</v>
      </c>
      <c r="M315" s="4">
        <v>100.21239</v>
      </c>
      <c r="N315" s="4">
        <v>35.46651</v>
      </c>
      <c r="O315" s="4">
        <v>0.34172000000000002</v>
      </c>
      <c r="P315" s="3" t="s">
        <v>31</v>
      </c>
      <c r="Q315" s="3">
        <v>108794.0637</v>
      </c>
      <c r="R315" s="4" t="s">
        <v>31</v>
      </c>
      <c r="S315" s="4">
        <v>787.97400000000005</v>
      </c>
      <c r="T315" s="4">
        <f t="shared" si="18"/>
        <v>787974</v>
      </c>
      <c r="U315" s="4">
        <f>U316 + W315*(A315-A316) + (Y315-Y316)</f>
        <v>858020.14999999991</v>
      </c>
      <c r="V315" s="3">
        <v>0.69299999999999995</v>
      </c>
      <c r="W315" s="3">
        <f t="shared" si="19"/>
        <v>693</v>
      </c>
      <c r="X315" s="22">
        <v>0</v>
      </c>
      <c r="Y315" s="3">
        <f>0</f>
        <v>0</v>
      </c>
      <c r="Z315" s="4" t="s">
        <v>31</v>
      </c>
      <c r="AA315" s="4" t="s">
        <v>31</v>
      </c>
      <c r="AB315" s="4" t="s">
        <v>31</v>
      </c>
      <c r="AC315" s="36">
        <f>E315*U315</f>
        <v>6291612934.1064997</v>
      </c>
      <c r="AD315" s="30">
        <f>E315*S315*1000</f>
        <v>5777984829.54</v>
      </c>
      <c r="AE315">
        <f>I315/(E315*W315)</f>
        <v>6.0718049660746148E-6</v>
      </c>
    </row>
    <row r="316" spans="1:31">
      <c r="A316" s="1">
        <v>1430</v>
      </c>
      <c r="B316">
        <v>0</v>
      </c>
      <c r="D316" s="3">
        <v>7.3348199999999997</v>
      </c>
      <c r="E316" s="3">
        <f t="shared" si="17"/>
        <v>7334.82</v>
      </c>
      <c r="F316" s="4">
        <v>7.47668</v>
      </c>
      <c r="G316" s="4">
        <v>-6.4101400000000002</v>
      </c>
      <c r="H316" s="4">
        <v>40.828890000000001</v>
      </c>
      <c r="I316" s="3">
        <v>30.791920000000001</v>
      </c>
      <c r="J316" s="4">
        <v>1.3326</v>
      </c>
      <c r="K316" s="4">
        <v>0.75041000000000002</v>
      </c>
      <c r="L316" s="4">
        <v>95.761480000000006</v>
      </c>
      <c r="M316" s="4">
        <v>100.70422000000001</v>
      </c>
      <c r="N316" s="4">
        <v>35.691580000000002</v>
      </c>
      <c r="O316" s="4">
        <v>0.34150999999999998</v>
      </c>
      <c r="P316" s="3" t="s">
        <v>31</v>
      </c>
      <c r="Q316" s="3">
        <v>116835.34</v>
      </c>
      <c r="R316" s="4" t="s">
        <v>31</v>
      </c>
      <c r="S316" s="4">
        <v>784.51</v>
      </c>
      <c r="T316" s="4">
        <f t="shared" si="18"/>
        <v>784510</v>
      </c>
      <c r="U316" s="4">
        <f>U317 + W316*(A316-A317) + (Y316-Y317)</f>
        <v>854555.14999999991</v>
      </c>
      <c r="V316" s="3">
        <v>0.69199999999999995</v>
      </c>
      <c r="W316" s="3">
        <f t="shared" si="19"/>
        <v>692</v>
      </c>
      <c r="X316" s="22">
        <v>0</v>
      </c>
      <c r="Y316" s="3">
        <f>0</f>
        <v>0</v>
      </c>
      <c r="Z316" s="4" t="s">
        <v>31</v>
      </c>
      <c r="AA316" s="4" t="s">
        <v>31</v>
      </c>
      <c r="AB316" s="4" t="s">
        <v>31</v>
      </c>
      <c r="AC316" s="36">
        <f>E316*U316</f>
        <v>6268008205.322999</v>
      </c>
      <c r="AD316" s="30">
        <f>E316*S316*1000</f>
        <v>5754239638.1999998</v>
      </c>
      <c r="AE316">
        <f>I316/(E316*W316)</f>
        <v>6.0665420855117353E-6</v>
      </c>
    </row>
    <row r="317" spans="1:31">
      <c r="A317" s="1">
        <v>1425</v>
      </c>
      <c r="B317">
        <v>0</v>
      </c>
      <c r="D317" s="3">
        <v>7.3369200000000001</v>
      </c>
      <c r="E317" s="3">
        <f t="shared" si="17"/>
        <v>7336.92</v>
      </c>
      <c r="F317" s="4">
        <v>7.4745699999999999</v>
      </c>
      <c r="G317" s="4">
        <v>-6.4177499999999998</v>
      </c>
      <c r="H317" s="4">
        <v>40.747639999999997</v>
      </c>
      <c r="I317" s="3">
        <v>30.729869999999998</v>
      </c>
      <c r="J317" s="4">
        <v>1.3315699999999999</v>
      </c>
      <c r="K317" s="4">
        <v>0.75099000000000005</v>
      </c>
      <c r="L317" s="4">
        <v>96.352410000000006</v>
      </c>
      <c r="M317" s="4">
        <v>101.19789</v>
      </c>
      <c r="N317" s="4">
        <v>35.917180000000002</v>
      </c>
      <c r="O317" s="4">
        <v>0.34131</v>
      </c>
      <c r="P317" s="3" t="s">
        <v>31</v>
      </c>
      <c r="Q317" s="3">
        <v>125536.59729999999</v>
      </c>
      <c r="R317" s="4" t="s">
        <v>31</v>
      </c>
      <c r="S317" s="4">
        <v>781.05</v>
      </c>
      <c r="T317" s="4">
        <f t="shared" si="18"/>
        <v>781050</v>
      </c>
      <c r="U317" s="4">
        <f>U318 + W317*(A317-A318) + (Y317-Y318)</f>
        <v>851095.14999999991</v>
      </c>
      <c r="V317" s="3">
        <v>0.69099999999999995</v>
      </c>
      <c r="W317" s="3">
        <f t="shared" si="19"/>
        <v>691</v>
      </c>
      <c r="X317" s="22">
        <v>0</v>
      </c>
      <c r="Y317" s="3">
        <f>0</f>
        <v>0</v>
      </c>
      <c r="Z317" s="4" t="s">
        <v>31</v>
      </c>
      <c r="AA317" s="4" t="s">
        <v>31</v>
      </c>
      <c r="AB317" s="4" t="s">
        <v>31</v>
      </c>
      <c r="AC317" s="36">
        <f>E317*U317</f>
        <v>6244417027.9379997</v>
      </c>
      <c r="AD317" s="30">
        <f>E317*S317*1000</f>
        <v>5730501365.999999</v>
      </c>
      <c r="AE317">
        <f>I317/(E317*W317)</f>
        <v>6.0613434378190281E-6</v>
      </c>
    </row>
    <row r="318" spans="1:31">
      <c r="A318" s="1">
        <v>1420</v>
      </c>
      <c r="B318">
        <v>0</v>
      </c>
      <c r="D318" s="3">
        <v>7.3390300000000002</v>
      </c>
      <c r="E318" s="3">
        <f t="shared" si="17"/>
        <v>7339.03</v>
      </c>
      <c r="F318" s="4">
        <v>7.47241</v>
      </c>
      <c r="G318" s="4">
        <v>-6.4255100000000001</v>
      </c>
      <c r="H318" s="4">
        <v>40.667810000000003</v>
      </c>
      <c r="I318" s="3">
        <v>30.667680000000001</v>
      </c>
      <c r="J318" s="4">
        <v>1.33053</v>
      </c>
      <c r="K318" s="4">
        <v>0.75158000000000003</v>
      </c>
      <c r="L318" s="4">
        <v>96.94417</v>
      </c>
      <c r="M318" s="4">
        <v>101.68998999999999</v>
      </c>
      <c r="N318" s="4">
        <v>36.143219999999999</v>
      </c>
      <c r="O318" s="4">
        <v>0.34111000000000002</v>
      </c>
      <c r="P318" s="3" t="s">
        <v>31</v>
      </c>
      <c r="Q318" s="3">
        <v>134958.02129999999</v>
      </c>
      <c r="R318" s="4" t="s">
        <v>31</v>
      </c>
      <c r="S318" s="4">
        <v>777.59500000000003</v>
      </c>
      <c r="T318" s="4">
        <f t="shared" si="18"/>
        <v>777595</v>
      </c>
      <c r="U318" s="4">
        <f>U319 + W318*(A318-A319) + (Y318-Y319)</f>
        <v>847640.14999999991</v>
      </c>
      <c r="V318" s="3">
        <v>0.69099999999999995</v>
      </c>
      <c r="W318" s="3">
        <f t="shared" si="19"/>
        <v>691</v>
      </c>
      <c r="X318" s="22">
        <v>0</v>
      </c>
      <c r="Y318" s="3">
        <f>0</f>
        <v>0</v>
      </c>
      <c r="Z318" s="4" t="s">
        <v>31</v>
      </c>
      <c r="AA318" s="4" t="s">
        <v>31</v>
      </c>
      <c r="AB318" s="4" t="s">
        <v>31</v>
      </c>
      <c r="AC318" s="36">
        <f>E318*U318</f>
        <v>6220856490.0544987</v>
      </c>
      <c r="AD318" s="30">
        <f>E318*S318*1000</f>
        <v>5706793032.8500004</v>
      </c>
      <c r="AE318">
        <f>I318/(E318*W318)</f>
        <v>6.0473375767374146E-6</v>
      </c>
    </row>
    <row r="319" spans="1:31">
      <c r="A319" s="1">
        <v>1415</v>
      </c>
      <c r="B319">
        <v>0</v>
      </c>
      <c r="D319" s="3">
        <v>7.3411299999999997</v>
      </c>
      <c r="E319" s="3">
        <f t="shared" si="17"/>
        <v>7341.13</v>
      </c>
      <c r="F319" s="4">
        <v>7.4703099999999996</v>
      </c>
      <c r="G319" s="4">
        <v>-6.4330999999999996</v>
      </c>
      <c r="H319" s="4">
        <v>40.587400000000002</v>
      </c>
      <c r="I319" s="3">
        <v>30.605709999999998</v>
      </c>
      <c r="J319" s="4">
        <v>1.3294600000000001</v>
      </c>
      <c r="K319" s="4">
        <v>0.75219000000000003</v>
      </c>
      <c r="L319" s="4">
        <v>97.536990000000003</v>
      </c>
      <c r="M319" s="4">
        <v>102.1829</v>
      </c>
      <c r="N319" s="4">
        <v>36.369669999999999</v>
      </c>
      <c r="O319" s="4">
        <v>0.34090999999999999</v>
      </c>
      <c r="P319" s="3" t="s">
        <v>31</v>
      </c>
      <c r="Q319" s="3">
        <v>145164.0962</v>
      </c>
      <c r="R319" s="4" t="s">
        <v>31</v>
      </c>
      <c r="S319" s="4">
        <v>774.14400000000001</v>
      </c>
      <c r="T319" s="4">
        <f t="shared" si="18"/>
        <v>774144</v>
      </c>
      <c r="U319" s="4">
        <f>U320 + W319*(A319-A320) + (Y319-Y320)</f>
        <v>844185.14999999991</v>
      </c>
      <c r="V319" s="3">
        <v>0.69</v>
      </c>
      <c r="W319" s="3">
        <f t="shared" si="19"/>
        <v>690</v>
      </c>
      <c r="X319" s="22">
        <v>0</v>
      </c>
      <c r="Y319" s="3">
        <f>0</f>
        <v>0</v>
      </c>
      <c r="Z319" s="4" t="s">
        <v>31</v>
      </c>
      <c r="AA319" s="4" t="s">
        <v>31</v>
      </c>
      <c r="AB319" s="4" t="s">
        <v>31</v>
      </c>
      <c r="AC319" s="36">
        <f>E319*U319</f>
        <v>6197272930.2194996</v>
      </c>
      <c r="AD319" s="30">
        <f>E319*S319*1000</f>
        <v>5683091742.7200003</v>
      </c>
      <c r="AE319">
        <f>I319/(E319*W319)</f>
        <v>6.0421354000372362E-6</v>
      </c>
    </row>
    <row r="320" spans="1:31">
      <c r="A320" s="1">
        <v>1410</v>
      </c>
      <c r="B320">
        <v>0</v>
      </c>
      <c r="D320" s="3">
        <v>7.3432300000000001</v>
      </c>
      <c r="E320" s="3">
        <f t="shared" si="17"/>
        <v>7343.2300000000005</v>
      </c>
      <c r="F320" s="4">
        <v>7.46814</v>
      </c>
      <c r="G320" s="4">
        <v>-6.4409000000000001</v>
      </c>
      <c r="H320" s="4">
        <v>40.508830000000003</v>
      </c>
      <c r="I320" s="3">
        <v>30.543510000000001</v>
      </c>
      <c r="J320" s="4">
        <v>1.32839</v>
      </c>
      <c r="K320" s="4">
        <v>0.75278999999999996</v>
      </c>
      <c r="L320" s="4">
        <v>98.130219999999994</v>
      </c>
      <c r="M320" s="4">
        <v>102.67310999999999</v>
      </c>
      <c r="N320" s="4">
        <v>36.596429999999998</v>
      </c>
      <c r="O320" s="4">
        <v>0.34071000000000001</v>
      </c>
      <c r="P320" s="3" t="s">
        <v>31</v>
      </c>
      <c r="Q320" s="3">
        <v>156227.57449999999</v>
      </c>
      <c r="R320" s="4" t="s">
        <v>31</v>
      </c>
      <c r="S320" s="4">
        <v>770.697</v>
      </c>
      <c r="T320" s="4">
        <f t="shared" si="18"/>
        <v>770697</v>
      </c>
      <c r="U320" s="4">
        <f>U321 + W320*(A320-A321) + (Y320-Y321)</f>
        <v>840735.14999999991</v>
      </c>
      <c r="V320" s="3">
        <v>0.68899999999999995</v>
      </c>
      <c r="W320" s="3">
        <f t="shared" si="19"/>
        <v>689</v>
      </c>
      <c r="X320" s="22">
        <v>0</v>
      </c>
      <c r="Y320" s="3">
        <f>0</f>
        <v>0</v>
      </c>
      <c r="Z320" s="4" t="s">
        <v>31</v>
      </c>
      <c r="AA320" s="4" t="s">
        <v>31</v>
      </c>
      <c r="AB320" s="4" t="s">
        <v>31</v>
      </c>
      <c r="AC320" s="36">
        <f>E320*U320</f>
        <v>6173711575.5345001</v>
      </c>
      <c r="AD320" s="30">
        <f>E320*S320*1000</f>
        <v>5659405331.3100004</v>
      </c>
      <c r="AE320">
        <f>I320/(E320*W320)</f>
        <v>6.0368806632821497E-6</v>
      </c>
    </row>
    <row r="321" spans="1:31">
      <c r="A321" s="1">
        <v>1405</v>
      </c>
      <c r="B321">
        <v>0</v>
      </c>
      <c r="D321" s="3">
        <v>7.3453299999999997</v>
      </c>
      <c r="E321" s="3">
        <f t="shared" si="17"/>
        <v>7345.33</v>
      </c>
      <c r="F321" s="4">
        <v>7.4660099999999998</v>
      </c>
      <c r="G321" s="4">
        <v>-6.4485900000000003</v>
      </c>
      <c r="H321" s="4">
        <v>40.430010000000003</v>
      </c>
      <c r="I321" s="3">
        <v>30.481439999999999</v>
      </c>
      <c r="J321" s="4">
        <v>1.3272900000000001</v>
      </c>
      <c r="K321" s="4">
        <v>0.75341999999999998</v>
      </c>
      <c r="L321" s="4">
        <v>98.72457</v>
      </c>
      <c r="M321" s="4">
        <v>103.16392</v>
      </c>
      <c r="N321" s="4">
        <v>36.823639999999997</v>
      </c>
      <c r="O321" s="4">
        <v>0.34050999999999998</v>
      </c>
      <c r="P321" s="3" t="s">
        <v>31</v>
      </c>
      <c r="Q321" s="3">
        <v>168227.42980000001</v>
      </c>
      <c r="R321" s="4" t="s">
        <v>31</v>
      </c>
      <c r="S321" s="4">
        <v>767.25400000000002</v>
      </c>
      <c r="T321" s="4">
        <f t="shared" si="18"/>
        <v>767254</v>
      </c>
      <c r="U321" s="4">
        <f>U322 + W321*(A321-A322) + (Y321-Y322)</f>
        <v>837290.14999999991</v>
      </c>
      <c r="V321" s="3">
        <v>0.68799999999999994</v>
      </c>
      <c r="W321" s="3">
        <f t="shared" si="19"/>
        <v>688</v>
      </c>
      <c r="X321" s="22">
        <v>0</v>
      </c>
      <c r="Y321" s="3">
        <f>0</f>
        <v>0</v>
      </c>
      <c r="Z321" s="4" t="s">
        <v>31</v>
      </c>
      <c r="AA321" s="4" t="s">
        <v>31</v>
      </c>
      <c r="AB321" s="4" t="s">
        <v>31</v>
      </c>
      <c r="AC321" s="36">
        <f>E321*U321</f>
        <v>6150172457.4994993</v>
      </c>
      <c r="AD321" s="30">
        <f>E321*S321*1000</f>
        <v>5635733823.8200006</v>
      </c>
      <c r="AE321">
        <f>I321/(E321*W321)</f>
        <v>6.0316444059900867E-6</v>
      </c>
    </row>
    <row r="322" spans="1:31">
      <c r="A322" s="1">
        <v>1400</v>
      </c>
      <c r="B322">
        <v>0</v>
      </c>
      <c r="D322" s="3">
        <v>7.3474199999999996</v>
      </c>
      <c r="E322" s="3">
        <f t="shared" si="17"/>
        <v>7347.42</v>
      </c>
      <c r="F322" s="4">
        <v>7.4638900000000001</v>
      </c>
      <c r="G322" s="4">
        <v>-6.4561900000000003</v>
      </c>
      <c r="H322" s="4">
        <v>40.351170000000003</v>
      </c>
      <c r="I322" s="3">
        <v>30.419440000000002</v>
      </c>
      <c r="J322" s="4">
        <v>1.3261700000000001</v>
      </c>
      <c r="K322" s="4">
        <v>0.75405</v>
      </c>
      <c r="L322" s="4">
        <v>99.320350000000005</v>
      </c>
      <c r="M322" s="4">
        <v>103.6555</v>
      </c>
      <c r="N322" s="4">
        <v>37.051430000000003</v>
      </c>
      <c r="O322" s="4">
        <v>0.34029999999999999</v>
      </c>
      <c r="P322" s="3" t="s">
        <v>31</v>
      </c>
      <c r="Q322" s="3">
        <v>181250.2959</v>
      </c>
      <c r="R322" s="4" t="s">
        <v>31</v>
      </c>
      <c r="S322" s="4">
        <v>763.81500000000005</v>
      </c>
      <c r="T322" s="4">
        <f t="shared" si="18"/>
        <v>763815</v>
      </c>
      <c r="U322" s="4">
        <f>U323 + W322*(A322-A323) + (Y322-Y323)</f>
        <v>833850.14999999991</v>
      </c>
      <c r="V322" s="3">
        <v>0.68700000000000006</v>
      </c>
      <c r="W322" s="3">
        <f t="shared" si="19"/>
        <v>687</v>
      </c>
      <c r="X322" s="22">
        <v>0</v>
      </c>
      <c r="Y322" s="3">
        <f>0</f>
        <v>0</v>
      </c>
      <c r="Z322" s="4" t="s">
        <v>31</v>
      </c>
      <c r="AA322" s="4" t="s">
        <v>31</v>
      </c>
      <c r="AB322" s="4" t="s">
        <v>31</v>
      </c>
      <c r="AC322" s="36">
        <f>E322*U322</f>
        <v>6126647269.112999</v>
      </c>
      <c r="AD322" s="30">
        <f>E322*S322*1000</f>
        <v>5612069607.3000002</v>
      </c>
      <c r="AE322">
        <f>I322/(E322*W322)</f>
        <v>6.0264229953167735E-6</v>
      </c>
    </row>
    <row r="323" spans="1:31">
      <c r="A323" s="1">
        <v>1395</v>
      </c>
      <c r="B323">
        <v>0</v>
      </c>
      <c r="D323" s="3">
        <v>7.3495200000000001</v>
      </c>
      <c r="E323" s="3">
        <f t="shared" ref="E323:E386" si="20">D323*1000</f>
        <v>7349.52</v>
      </c>
      <c r="F323" s="4">
        <v>7.4618000000000002</v>
      </c>
      <c r="G323" s="4">
        <v>-6.4637099999999998</v>
      </c>
      <c r="H323" s="4">
        <v>40.272350000000003</v>
      </c>
      <c r="I323" s="3">
        <v>30.357579999999999</v>
      </c>
      <c r="J323" s="4">
        <v>1.3250299999999999</v>
      </c>
      <c r="K323" s="4">
        <v>0.75470000000000004</v>
      </c>
      <c r="L323" s="4">
        <v>99.917109999999994</v>
      </c>
      <c r="M323" s="4">
        <v>104.14717</v>
      </c>
      <c r="N323" s="4">
        <v>37.279649999999997</v>
      </c>
      <c r="O323" s="4">
        <v>0.34010000000000001</v>
      </c>
      <c r="P323" s="3" t="s">
        <v>31</v>
      </c>
      <c r="Q323" s="3">
        <v>195390.49890000001</v>
      </c>
      <c r="R323" s="4" t="s">
        <v>31</v>
      </c>
      <c r="S323" s="4">
        <v>760.38</v>
      </c>
      <c r="T323" s="4">
        <f t="shared" ref="T323:T386" si="21">S323*1000</f>
        <v>760380</v>
      </c>
      <c r="U323" s="4">
        <f>U324 + W323*(A323-A324) + (Y323-Y324)</f>
        <v>830415.14999999991</v>
      </c>
      <c r="V323" s="3">
        <v>0.68700000000000006</v>
      </c>
      <c r="W323" s="3">
        <f t="shared" ref="W323:W386" si="22">V323*1000</f>
        <v>687</v>
      </c>
      <c r="X323" s="22">
        <v>0</v>
      </c>
      <c r="Y323" s="3">
        <f>0</f>
        <v>0</v>
      </c>
      <c r="Z323" s="4" t="s">
        <v>31</v>
      </c>
      <c r="AA323" s="4" t="s">
        <v>31</v>
      </c>
      <c r="AB323" s="4" t="s">
        <v>31</v>
      </c>
      <c r="AC323" s="36">
        <f>E323*U323</f>
        <v>6103152753.2279997</v>
      </c>
      <c r="AD323" s="30">
        <f>E323*S323*1000</f>
        <v>5588428017.6000004</v>
      </c>
      <c r="AE323">
        <f>I323/(E323*W323)</f>
        <v>6.0124494084141668E-6</v>
      </c>
    </row>
    <row r="324" spans="1:31">
      <c r="A324" s="1">
        <v>1390</v>
      </c>
      <c r="B324">
        <v>0</v>
      </c>
      <c r="D324" s="3">
        <v>7.35161</v>
      </c>
      <c r="E324" s="3">
        <f t="shared" si="20"/>
        <v>7351.61</v>
      </c>
      <c r="F324" s="4">
        <v>7.4596299999999998</v>
      </c>
      <c r="G324" s="4">
        <v>-6.4715299999999996</v>
      </c>
      <c r="H324" s="4">
        <v>40.195819999999998</v>
      </c>
      <c r="I324" s="3">
        <v>30.295400000000001</v>
      </c>
      <c r="J324" s="4">
        <v>1.32389</v>
      </c>
      <c r="K324" s="4">
        <v>0.75534999999999997</v>
      </c>
      <c r="L324" s="4">
        <v>100.5136</v>
      </c>
      <c r="M324" s="4">
        <v>104.63479</v>
      </c>
      <c r="N324" s="4">
        <v>37.507939999999998</v>
      </c>
      <c r="O324" s="4">
        <v>0.33989999999999998</v>
      </c>
      <c r="P324" s="3" t="s">
        <v>31</v>
      </c>
      <c r="Q324" s="3">
        <v>210754.2997</v>
      </c>
      <c r="R324" s="4" t="s">
        <v>31</v>
      </c>
      <c r="S324" s="4">
        <v>756.94899999999996</v>
      </c>
      <c r="T324" s="4">
        <f t="shared" si="21"/>
        <v>756949</v>
      </c>
      <c r="U324" s="4">
        <f>U325 + W324*(A324-A325) + (Y324-Y325)</f>
        <v>826980.14999999991</v>
      </c>
      <c r="V324" s="3">
        <v>0.68600000000000005</v>
      </c>
      <c r="W324" s="3">
        <f t="shared" si="22"/>
        <v>686</v>
      </c>
      <c r="X324" s="22">
        <v>0</v>
      </c>
      <c r="Y324" s="3">
        <f>0</f>
        <v>0</v>
      </c>
      <c r="Z324" s="4" t="s">
        <v>31</v>
      </c>
      <c r="AA324" s="4" t="s">
        <v>31</v>
      </c>
      <c r="AB324" s="4" t="s">
        <v>31</v>
      </c>
      <c r="AC324" s="36">
        <f>E324*U324</f>
        <v>6079635540.5414991</v>
      </c>
      <c r="AD324" s="30">
        <f>E324*S324*1000</f>
        <v>5564793837.8899994</v>
      </c>
      <c r="AE324">
        <f>I324/(E324*W324)</f>
        <v>6.007172669735464E-6</v>
      </c>
    </row>
    <row r="325" spans="1:31">
      <c r="A325" s="1">
        <v>1385</v>
      </c>
      <c r="B325">
        <v>0</v>
      </c>
      <c r="D325" s="3">
        <v>7.3536999999999999</v>
      </c>
      <c r="E325" s="3">
        <f t="shared" si="20"/>
        <v>7353.7</v>
      </c>
      <c r="F325" s="4">
        <v>7.4574499999999997</v>
      </c>
      <c r="G325" s="4">
        <v>-6.4793799999999999</v>
      </c>
      <c r="H325" s="4">
        <v>40.119979999999998</v>
      </c>
      <c r="I325" s="3">
        <v>30.233139999999999</v>
      </c>
      <c r="J325" s="4">
        <v>1.32273</v>
      </c>
      <c r="K325" s="4">
        <v>0.75600999999999996</v>
      </c>
      <c r="L325" s="4">
        <v>101.11022</v>
      </c>
      <c r="M325" s="4">
        <v>105.12074</v>
      </c>
      <c r="N325" s="4">
        <v>37.736370000000001</v>
      </c>
      <c r="O325" s="4">
        <v>0.33968999999999999</v>
      </c>
      <c r="P325" s="3" t="s">
        <v>31</v>
      </c>
      <c r="Q325" s="3">
        <v>227457.96059999999</v>
      </c>
      <c r="R325" s="4" t="s">
        <v>31</v>
      </c>
      <c r="S325" s="4">
        <v>753.52300000000002</v>
      </c>
      <c r="T325" s="4">
        <f t="shared" si="21"/>
        <v>753523</v>
      </c>
      <c r="U325" s="4">
        <f>U326 + W325*(A325-A326) + (Y325-Y326)</f>
        <v>823550.14999999991</v>
      </c>
      <c r="V325" s="3">
        <v>0.68500000000000005</v>
      </c>
      <c r="W325" s="3">
        <f t="shared" si="22"/>
        <v>685</v>
      </c>
      <c r="X325" s="22">
        <v>0</v>
      </c>
      <c r="Y325" s="3">
        <f>0</f>
        <v>0</v>
      </c>
      <c r="Z325" s="4" t="s">
        <v>31</v>
      </c>
      <c r="AA325" s="4" t="s">
        <v>31</v>
      </c>
      <c r="AB325" s="4" t="s">
        <v>31</v>
      </c>
      <c r="AC325" s="36">
        <f>E325*U325</f>
        <v>6056140738.0549994</v>
      </c>
      <c r="AD325" s="30">
        <f>E325*S325*1000</f>
        <v>5541182085.0999994</v>
      </c>
      <c r="AE325">
        <f>I325/(E325*W325)</f>
        <v>6.0018726359410511E-6</v>
      </c>
    </row>
    <row r="326" spans="1:31">
      <c r="A326" s="1">
        <v>1380</v>
      </c>
      <c r="B326">
        <v>0</v>
      </c>
      <c r="D326" s="3">
        <v>7.3557899999999998</v>
      </c>
      <c r="E326" s="3">
        <f t="shared" si="20"/>
        <v>7355.79</v>
      </c>
      <c r="F326" s="4">
        <v>7.4554299999999998</v>
      </c>
      <c r="G326" s="4">
        <v>-6.4866700000000002</v>
      </c>
      <c r="H326" s="4">
        <v>40.041159999999998</v>
      </c>
      <c r="I326" s="3">
        <v>30.171510000000001</v>
      </c>
      <c r="J326" s="4">
        <v>1.3215300000000001</v>
      </c>
      <c r="K326" s="4">
        <v>0.75670000000000004</v>
      </c>
      <c r="L326" s="4">
        <v>101.71043</v>
      </c>
      <c r="M326" s="4">
        <v>105.61369000000001</v>
      </c>
      <c r="N326" s="4">
        <v>37.96602</v>
      </c>
      <c r="O326" s="4">
        <v>0.33949000000000001</v>
      </c>
      <c r="P326" s="3" t="s">
        <v>31</v>
      </c>
      <c r="Q326" s="3">
        <v>245629.10680000001</v>
      </c>
      <c r="R326" s="4" t="s">
        <v>31</v>
      </c>
      <c r="S326" s="4">
        <v>750.09900000000005</v>
      </c>
      <c r="T326" s="4">
        <f t="shared" si="21"/>
        <v>750099</v>
      </c>
      <c r="U326" s="4">
        <f>U327 + W326*(A326-A327) + (Y326-Y327)</f>
        <v>820125.14999999991</v>
      </c>
      <c r="V326" s="3">
        <v>0.68400000000000005</v>
      </c>
      <c r="W326" s="3">
        <f t="shared" si="22"/>
        <v>684</v>
      </c>
      <c r="X326" s="22">
        <v>0</v>
      </c>
      <c r="Y326" s="3">
        <f>0</f>
        <v>0</v>
      </c>
      <c r="Z326" s="4" t="s">
        <v>31</v>
      </c>
      <c r="AA326" s="4" t="s">
        <v>31</v>
      </c>
      <c r="AB326" s="4" t="s">
        <v>31</v>
      </c>
      <c r="AC326" s="36">
        <f>E326*U326</f>
        <v>6032668377.1184998</v>
      </c>
      <c r="AD326" s="30">
        <f>E326*S326*1000</f>
        <v>5517570723.21</v>
      </c>
      <c r="AE326">
        <f>I326/(E326*W326)</f>
        <v>5.9966903265104233E-6</v>
      </c>
    </row>
    <row r="327" spans="1:31">
      <c r="A327" s="1">
        <v>1375</v>
      </c>
      <c r="B327">
        <v>0</v>
      </c>
      <c r="D327" s="3">
        <v>7.3578799999999998</v>
      </c>
      <c r="E327" s="3">
        <f t="shared" si="20"/>
        <v>7357.88</v>
      </c>
      <c r="F327" s="4">
        <v>7.4532800000000003</v>
      </c>
      <c r="G327" s="4">
        <v>-6.4944300000000004</v>
      </c>
      <c r="H327" s="4">
        <v>39.965710000000001</v>
      </c>
      <c r="I327" s="3">
        <v>30.109349999999999</v>
      </c>
      <c r="J327" s="4">
        <v>1.32033</v>
      </c>
      <c r="K327" s="4">
        <v>0.75739000000000001</v>
      </c>
      <c r="L327" s="4">
        <v>102.30938999999999</v>
      </c>
      <c r="M327" s="4">
        <v>106.10003</v>
      </c>
      <c r="N327" s="4">
        <v>38.195439999999998</v>
      </c>
      <c r="O327" s="4">
        <v>0.33928999999999998</v>
      </c>
      <c r="P327" s="3" t="s">
        <v>31</v>
      </c>
      <c r="Q327" s="3">
        <v>265409.22499999998</v>
      </c>
      <c r="R327" s="4" t="s">
        <v>31</v>
      </c>
      <c r="S327" s="4">
        <v>746.68</v>
      </c>
      <c r="T327" s="4">
        <f t="shared" si="21"/>
        <v>746680</v>
      </c>
      <c r="U327" s="4">
        <f>U328 + W327*(A327-A328) + (Y327-Y328)</f>
        <v>816705.14999999991</v>
      </c>
      <c r="V327" s="3">
        <v>0.68300000000000005</v>
      </c>
      <c r="W327" s="3">
        <f t="shared" si="22"/>
        <v>683</v>
      </c>
      <c r="X327" s="22">
        <v>0</v>
      </c>
      <c r="Y327" s="3">
        <f>0</f>
        <v>0</v>
      </c>
      <c r="Z327" s="4" t="s">
        <v>31</v>
      </c>
      <c r="AA327" s="4" t="s">
        <v>31</v>
      </c>
      <c r="AB327" s="4" t="s">
        <v>31</v>
      </c>
      <c r="AC327" s="36">
        <f>E327*U327</f>
        <v>6009218489.0819998</v>
      </c>
      <c r="AD327" s="30">
        <f>E327*S327*1000</f>
        <v>5493981838.3999996</v>
      </c>
      <c r="AE327">
        <f>I327/(E327*W327)</f>
        <v>5.9913953189186895E-6</v>
      </c>
    </row>
    <row r="328" spans="1:31">
      <c r="A328" s="1">
        <v>1370</v>
      </c>
      <c r="B328">
        <v>0</v>
      </c>
      <c r="D328" s="3">
        <v>7.3599699999999997</v>
      </c>
      <c r="E328" s="3">
        <f t="shared" si="20"/>
        <v>7359.9699999999993</v>
      </c>
      <c r="F328" s="4">
        <v>7.4511700000000003</v>
      </c>
      <c r="G328" s="4">
        <v>-6.5019900000000002</v>
      </c>
      <c r="H328" s="4">
        <v>39.889519999999997</v>
      </c>
      <c r="I328" s="3">
        <v>30.047450000000001</v>
      </c>
      <c r="J328" s="4">
        <v>1.3190999999999999</v>
      </c>
      <c r="K328" s="4">
        <v>0.75809000000000004</v>
      </c>
      <c r="L328" s="4">
        <v>102.90967999999999</v>
      </c>
      <c r="M328" s="4">
        <v>106.58784</v>
      </c>
      <c r="N328" s="4">
        <v>38.425379999999997</v>
      </c>
      <c r="O328" s="4">
        <v>0.33907999999999999</v>
      </c>
      <c r="P328" s="3" t="s">
        <v>31</v>
      </c>
      <c r="Q328" s="3">
        <v>286951.57880000002</v>
      </c>
      <c r="R328" s="4" t="s">
        <v>31</v>
      </c>
      <c r="S328" s="4">
        <v>743.26499999999999</v>
      </c>
      <c r="T328" s="4">
        <f t="shared" si="21"/>
        <v>743265</v>
      </c>
      <c r="U328" s="4">
        <f>U329 + W328*(A328-A329) + (Y328-Y329)</f>
        <v>813290.14999999991</v>
      </c>
      <c r="V328" s="3">
        <v>0.68300000000000005</v>
      </c>
      <c r="W328" s="3">
        <f t="shared" si="22"/>
        <v>683</v>
      </c>
      <c r="X328" s="22">
        <v>0</v>
      </c>
      <c r="Y328" s="3">
        <f>0</f>
        <v>0</v>
      </c>
      <c r="Z328" s="4" t="s">
        <v>31</v>
      </c>
      <c r="AA328" s="4" t="s">
        <v>31</v>
      </c>
      <c r="AB328" s="4" t="s">
        <v>31</v>
      </c>
      <c r="AC328" s="36">
        <f>E328*U328</f>
        <v>5985791105.2954988</v>
      </c>
      <c r="AD328" s="30">
        <f>E328*S328*1000</f>
        <v>5470408102.0500002</v>
      </c>
      <c r="AE328">
        <f>I328/(E328*W328)</f>
        <v>5.9773800998866593E-6</v>
      </c>
    </row>
    <row r="329" spans="1:31">
      <c r="A329" s="1">
        <v>1365</v>
      </c>
      <c r="B329">
        <v>0</v>
      </c>
      <c r="D329" s="3">
        <v>7.36205</v>
      </c>
      <c r="E329" s="3">
        <f t="shared" si="20"/>
        <v>7362.05</v>
      </c>
      <c r="F329" s="4">
        <v>7.4490499999999997</v>
      </c>
      <c r="G329" s="4">
        <v>-6.5096499999999997</v>
      </c>
      <c r="H329" s="4">
        <v>39.814369999999997</v>
      </c>
      <c r="I329" s="3">
        <v>29.985410000000002</v>
      </c>
      <c r="J329" s="4">
        <v>1.3178700000000001</v>
      </c>
      <c r="K329" s="4">
        <v>0.75880000000000003</v>
      </c>
      <c r="L329" s="4">
        <v>103.51089</v>
      </c>
      <c r="M329" s="4">
        <v>107.07458</v>
      </c>
      <c r="N329" s="4">
        <v>38.655760000000001</v>
      </c>
      <c r="O329" s="4">
        <v>0.33888000000000001</v>
      </c>
      <c r="P329" s="3" t="s">
        <v>31</v>
      </c>
      <c r="Q329" s="3">
        <v>310433.16800000001</v>
      </c>
      <c r="R329" s="4" t="s">
        <v>31</v>
      </c>
      <c r="S329" s="4">
        <v>739.85299999999995</v>
      </c>
      <c r="T329" s="4">
        <f t="shared" si="21"/>
        <v>739853</v>
      </c>
      <c r="U329" s="4">
        <f>U330 + W329*(A329-A330) + (Y329-Y330)</f>
        <v>809875.14999999991</v>
      </c>
      <c r="V329" s="3">
        <v>0.68200000000000005</v>
      </c>
      <c r="W329" s="3">
        <f t="shared" si="22"/>
        <v>682</v>
      </c>
      <c r="X329" s="22">
        <v>0</v>
      </c>
      <c r="Y329" s="3">
        <f>0</f>
        <v>0</v>
      </c>
      <c r="Z329" s="4" t="s">
        <v>31</v>
      </c>
      <c r="AA329" s="4" t="s">
        <v>31</v>
      </c>
      <c r="AB329" s="4" t="s">
        <v>31</v>
      </c>
      <c r="AC329" s="36">
        <f>E329*U329</f>
        <v>5962341348.0574999</v>
      </c>
      <c r="AD329" s="30">
        <f>E329*S329*1000</f>
        <v>5446834778.6499996</v>
      </c>
      <c r="AE329">
        <f>I329/(E329*W329)</f>
        <v>5.97209701548408E-6</v>
      </c>
    </row>
    <row r="330" spans="1:31">
      <c r="A330" s="1">
        <v>1360</v>
      </c>
      <c r="B330">
        <v>0</v>
      </c>
      <c r="D330" s="3">
        <v>7.3641300000000003</v>
      </c>
      <c r="E330" s="3">
        <f t="shared" si="20"/>
        <v>7364.13</v>
      </c>
      <c r="F330" s="4">
        <v>7.4469000000000003</v>
      </c>
      <c r="G330" s="4">
        <v>-6.5173699999999997</v>
      </c>
      <c r="H330" s="4">
        <v>39.740070000000003</v>
      </c>
      <c r="I330" s="3">
        <v>29.92332</v>
      </c>
      <c r="J330" s="4">
        <v>1.3166100000000001</v>
      </c>
      <c r="K330" s="4">
        <v>0.75951999999999997</v>
      </c>
      <c r="L330" s="4">
        <v>104.11183</v>
      </c>
      <c r="M330" s="4">
        <v>107.55896</v>
      </c>
      <c r="N330" s="4">
        <v>38.886159999999997</v>
      </c>
      <c r="O330" s="4">
        <v>0.33867000000000003</v>
      </c>
      <c r="P330" s="3" t="s">
        <v>31</v>
      </c>
      <c r="Q330" s="3">
        <v>336039.2709</v>
      </c>
      <c r="R330" s="4" t="s">
        <v>31</v>
      </c>
      <c r="S330" s="4">
        <v>736.44500000000005</v>
      </c>
      <c r="T330" s="4">
        <f t="shared" si="21"/>
        <v>736445</v>
      </c>
      <c r="U330" s="4">
        <f>U331 + W330*(A330-A331) + (Y330-Y331)</f>
        <v>806465.14999999991</v>
      </c>
      <c r="V330" s="3">
        <v>0.68100000000000005</v>
      </c>
      <c r="W330" s="3">
        <f t="shared" si="22"/>
        <v>681</v>
      </c>
      <c r="X330" s="22">
        <v>0</v>
      </c>
      <c r="Y330" s="3">
        <f>0</f>
        <v>0</v>
      </c>
      <c r="Z330" s="4" t="s">
        <v>31</v>
      </c>
      <c r="AA330" s="4" t="s">
        <v>31</v>
      </c>
      <c r="AB330" s="4" t="s">
        <v>31</v>
      </c>
      <c r="AC330" s="36">
        <f>E330*U330</f>
        <v>5938914205.069499</v>
      </c>
      <c r="AD330" s="30">
        <f>E330*S330*1000</f>
        <v>5423276717.8500004</v>
      </c>
      <c r="AE330">
        <f>I330/(E330*W330)</f>
        <v>5.9667963924021728E-6</v>
      </c>
    </row>
    <row r="331" spans="1:31">
      <c r="A331" s="1">
        <v>1355</v>
      </c>
      <c r="B331">
        <v>0</v>
      </c>
      <c r="D331" s="3">
        <v>7.3662099999999997</v>
      </c>
      <c r="E331" s="3">
        <f t="shared" si="20"/>
        <v>7366.21</v>
      </c>
      <c r="F331" s="4">
        <v>7.4448800000000004</v>
      </c>
      <c r="G331" s="4">
        <v>-6.5246599999999999</v>
      </c>
      <c r="H331" s="4">
        <v>39.66357</v>
      </c>
      <c r="I331" s="3">
        <v>29.86168</v>
      </c>
      <c r="J331" s="4">
        <v>1.3153300000000001</v>
      </c>
      <c r="K331" s="4">
        <v>0.76027</v>
      </c>
      <c r="L331" s="4">
        <v>104.71562</v>
      </c>
      <c r="M331" s="4">
        <v>108.04857</v>
      </c>
      <c r="N331" s="4">
        <v>39.117519999999999</v>
      </c>
      <c r="O331" s="4">
        <v>0.33846999999999999</v>
      </c>
      <c r="P331" s="3" t="s">
        <v>31</v>
      </c>
      <c r="Q331" s="3">
        <v>363982.8395</v>
      </c>
      <c r="R331" s="4" t="s">
        <v>31</v>
      </c>
      <c r="S331" s="4">
        <v>733.04</v>
      </c>
      <c r="T331" s="4">
        <f t="shared" si="21"/>
        <v>733040</v>
      </c>
      <c r="U331" s="4">
        <f>U332 + W331*(A331-A332) + (Y331-Y332)</f>
        <v>803060.14999999991</v>
      </c>
      <c r="V331" s="3">
        <v>0.68100000000000005</v>
      </c>
      <c r="W331" s="3">
        <f t="shared" si="22"/>
        <v>681</v>
      </c>
      <c r="X331" s="22">
        <v>0</v>
      </c>
      <c r="Y331" s="3">
        <f>0</f>
        <v>0</v>
      </c>
      <c r="Z331" s="4" t="s">
        <v>31</v>
      </c>
      <c r="AA331" s="4" t="s">
        <v>31</v>
      </c>
      <c r="AB331" s="4" t="s">
        <v>31</v>
      </c>
      <c r="AC331" s="36">
        <f>E331*U331</f>
        <v>5915509707.5314989</v>
      </c>
      <c r="AD331" s="30">
        <f>E331*S331*1000</f>
        <v>5399726578.3999996</v>
      </c>
      <c r="AE331">
        <f>I331/(E331*W331)</f>
        <v>5.9528238221700438E-6</v>
      </c>
    </row>
    <row r="332" spans="1:31">
      <c r="A332" s="1">
        <v>1350</v>
      </c>
      <c r="B332">
        <v>0</v>
      </c>
      <c r="D332" s="3">
        <v>7.36829</v>
      </c>
      <c r="E332" s="3">
        <f t="shared" si="20"/>
        <v>7368.29</v>
      </c>
      <c r="F332" s="4">
        <v>7.4427599999999998</v>
      </c>
      <c r="G332" s="4">
        <v>-6.5322899999999997</v>
      </c>
      <c r="H332" s="4">
        <v>39.58961</v>
      </c>
      <c r="I332" s="3">
        <v>29.799659999999999</v>
      </c>
      <c r="J332" s="4">
        <v>1.3140400000000001</v>
      </c>
      <c r="K332" s="4">
        <v>0.76100999999999996</v>
      </c>
      <c r="L332" s="4">
        <v>105.31852000000001</v>
      </c>
      <c r="M332" s="4">
        <v>108.53305</v>
      </c>
      <c r="N332" s="4">
        <v>39.348770000000002</v>
      </c>
      <c r="O332" s="4">
        <v>0.33827000000000002</v>
      </c>
      <c r="P332" s="3" t="s">
        <v>31</v>
      </c>
      <c r="Q332" s="3">
        <v>394497.15820000001</v>
      </c>
      <c r="R332" s="4" t="s">
        <v>31</v>
      </c>
      <c r="S332" s="4">
        <v>729.63900000000001</v>
      </c>
      <c r="T332" s="4">
        <f t="shared" si="21"/>
        <v>729639</v>
      </c>
      <c r="U332" s="4">
        <f>U333 + W332*(A332-A333) + (Y332-Y333)</f>
        <v>799655.14999999991</v>
      </c>
      <c r="V332" s="3">
        <v>0.68</v>
      </c>
      <c r="W332" s="3">
        <f t="shared" si="22"/>
        <v>680</v>
      </c>
      <c r="X332" s="22">
        <v>0</v>
      </c>
      <c r="Y332" s="3">
        <f>0</f>
        <v>0</v>
      </c>
      <c r="Z332" s="4" t="s">
        <v>31</v>
      </c>
      <c r="AA332" s="4" t="s">
        <v>31</v>
      </c>
      <c r="AB332" s="4" t="s">
        <v>31</v>
      </c>
      <c r="AC332" s="36">
        <f>E332*U332</f>
        <v>5892091045.1934996</v>
      </c>
      <c r="AD332" s="30">
        <f>E332*S332*1000</f>
        <v>5376191747.3100004</v>
      </c>
      <c r="AE332">
        <f>I332/(E332*W332)</f>
        <v>5.9475169152903458E-6</v>
      </c>
    </row>
    <row r="333" spans="1:31">
      <c r="A333" s="1">
        <v>1345</v>
      </c>
      <c r="B333">
        <v>0</v>
      </c>
      <c r="D333" s="3">
        <v>7.3703700000000003</v>
      </c>
      <c r="E333" s="3">
        <f t="shared" si="20"/>
        <v>7370.37</v>
      </c>
      <c r="F333" s="4">
        <v>7.4406400000000001</v>
      </c>
      <c r="G333" s="4">
        <v>-6.5399099999999999</v>
      </c>
      <c r="H333" s="4">
        <v>39.516069999999999</v>
      </c>
      <c r="I333" s="3">
        <v>29.737670000000001</v>
      </c>
      <c r="J333" s="4">
        <v>1.31273</v>
      </c>
      <c r="K333" s="4">
        <v>0.76176999999999995</v>
      </c>
      <c r="L333" s="4">
        <v>105.92225999999999</v>
      </c>
      <c r="M333" s="4">
        <v>109.01707</v>
      </c>
      <c r="N333" s="4">
        <v>39.580399999999997</v>
      </c>
      <c r="O333" s="4">
        <v>0.33806000000000003</v>
      </c>
      <c r="P333" s="3" t="s">
        <v>31</v>
      </c>
      <c r="Q333" s="3">
        <v>427841.34789999999</v>
      </c>
      <c r="R333" s="4" t="s">
        <v>31</v>
      </c>
      <c r="S333" s="4">
        <v>726.24099999999999</v>
      </c>
      <c r="T333" s="4">
        <f t="shared" si="21"/>
        <v>726241</v>
      </c>
      <c r="U333" s="4">
        <f>U334 + W333*(A333-A334) + (Y333-Y334)</f>
        <v>796255.14999999991</v>
      </c>
      <c r="V333" s="3">
        <v>0.67900000000000005</v>
      </c>
      <c r="W333" s="3">
        <f t="shared" si="22"/>
        <v>679</v>
      </c>
      <c r="X333" s="22">
        <v>0</v>
      </c>
      <c r="Y333" s="3">
        <f>0</f>
        <v>0</v>
      </c>
      <c r="Z333" s="4" t="s">
        <v>31</v>
      </c>
      <c r="AA333" s="4" t="s">
        <v>31</v>
      </c>
      <c r="AB333" s="4" t="s">
        <v>31</v>
      </c>
      <c r="AC333" s="36">
        <f>E333*U333</f>
        <v>5868695069.9054995</v>
      </c>
      <c r="AD333" s="30">
        <f>E333*S333*1000</f>
        <v>5352664879.1700001</v>
      </c>
      <c r="AE333">
        <f>I333/(E333*W333)</f>
        <v>5.9422083195624263E-6</v>
      </c>
    </row>
    <row r="334" spans="1:31">
      <c r="A334" s="1">
        <v>1340</v>
      </c>
      <c r="B334">
        <v>0</v>
      </c>
      <c r="D334" s="3">
        <v>7.3724400000000001</v>
      </c>
      <c r="E334" s="3">
        <f t="shared" si="20"/>
        <v>7372.4400000000005</v>
      </c>
      <c r="F334" s="4">
        <v>7.4385300000000001</v>
      </c>
      <c r="G334" s="4">
        <v>-6.5475099999999999</v>
      </c>
      <c r="H334" s="4">
        <v>39.44285</v>
      </c>
      <c r="I334" s="3">
        <v>29.675640000000001</v>
      </c>
      <c r="J334" s="4">
        <v>1.3113999999999999</v>
      </c>
      <c r="K334" s="4">
        <v>0.76254</v>
      </c>
      <c r="L334" s="4">
        <v>106.52612999999999</v>
      </c>
      <c r="M334" s="4">
        <v>109.49991</v>
      </c>
      <c r="N334" s="4">
        <v>39.812150000000003</v>
      </c>
      <c r="O334" s="4">
        <v>0.33785999999999999</v>
      </c>
      <c r="P334" s="3" t="s">
        <v>31</v>
      </c>
      <c r="Q334" s="3">
        <v>464301.57040000003</v>
      </c>
      <c r="R334" s="4" t="s">
        <v>31</v>
      </c>
      <c r="S334" s="4">
        <v>722.84699999999998</v>
      </c>
      <c r="T334" s="4">
        <f t="shared" si="21"/>
        <v>722847</v>
      </c>
      <c r="U334" s="4">
        <f>U335 + W334*(A334-A335) + (Y334-Y335)</f>
        <v>792860.14999999991</v>
      </c>
      <c r="V334" s="3">
        <v>0.67900000000000005</v>
      </c>
      <c r="W334" s="3">
        <f t="shared" si="22"/>
        <v>679</v>
      </c>
      <c r="X334" s="22">
        <v>0</v>
      </c>
      <c r="Y334" s="3">
        <f>0</f>
        <v>0</v>
      </c>
      <c r="Z334" s="4" t="s">
        <v>31</v>
      </c>
      <c r="AA334" s="4" t="s">
        <v>31</v>
      </c>
      <c r="AB334" s="4" t="s">
        <v>31</v>
      </c>
      <c r="AC334" s="36">
        <f>E334*U334</f>
        <v>5845313884.2659998</v>
      </c>
      <c r="AD334" s="30">
        <f>E334*S334*1000</f>
        <v>5329146136.6800003</v>
      </c>
      <c r="AE334">
        <f>I334/(E334*W334)</f>
        <v>5.9281484825277985E-6</v>
      </c>
    </row>
    <row r="335" spans="1:31">
      <c r="A335" s="1">
        <v>1335</v>
      </c>
      <c r="B335">
        <v>0</v>
      </c>
      <c r="D335" s="3">
        <v>7.3745099999999999</v>
      </c>
      <c r="E335" s="3">
        <f t="shared" si="20"/>
        <v>7374.51</v>
      </c>
      <c r="F335" s="4">
        <v>7.4364800000000004</v>
      </c>
      <c r="G335" s="4">
        <v>-6.5548900000000003</v>
      </c>
      <c r="H335" s="4">
        <v>39.368720000000003</v>
      </c>
      <c r="I335" s="3">
        <v>29.613859999999999</v>
      </c>
      <c r="J335" s="4">
        <v>1.3100499999999999</v>
      </c>
      <c r="K335" s="4">
        <v>0.76332999999999995</v>
      </c>
      <c r="L335" s="4">
        <v>107.13199</v>
      </c>
      <c r="M335" s="4">
        <v>109.98545</v>
      </c>
      <c r="N335" s="4">
        <v>40.044629999999998</v>
      </c>
      <c r="O335" s="4">
        <v>0.33766000000000002</v>
      </c>
      <c r="P335" s="3" t="s">
        <v>31</v>
      </c>
      <c r="Q335" s="3">
        <v>504195.95640000002</v>
      </c>
      <c r="R335" s="4" t="s">
        <v>31</v>
      </c>
      <c r="S335" s="4">
        <v>719.45600000000002</v>
      </c>
      <c r="T335" s="4">
        <f t="shared" si="21"/>
        <v>719456</v>
      </c>
      <c r="U335" s="4">
        <f>U336 + W335*(A335-A336) + (Y335-Y336)</f>
        <v>789465.14999999991</v>
      </c>
      <c r="V335" s="3">
        <v>0.67800000000000005</v>
      </c>
      <c r="W335" s="3">
        <f t="shared" si="22"/>
        <v>678</v>
      </c>
      <c r="X335" s="22">
        <v>0</v>
      </c>
      <c r="Y335" s="3">
        <f>0</f>
        <v>0</v>
      </c>
      <c r="Z335" s="4" t="s">
        <v>31</v>
      </c>
      <c r="AA335" s="4" t="s">
        <v>31</v>
      </c>
      <c r="AB335" s="4" t="s">
        <v>31</v>
      </c>
      <c r="AC335" s="36">
        <f>E335*U335</f>
        <v>5821918643.3264999</v>
      </c>
      <c r="AD335" s="30">
        <f>E335*S335*1000</f>
        <v>5305635466.5600004</v>
      </c>
      <c r="AE335">
        <f>I335/(E335*W335)</f>
        <v>5.922869395664342E-6</v>
      </c>
    </row>
    <row r="336" spans="1:31">
      <c r="A336" s="1">
        <v>1330</v>
      </c>
      <c r="B336">
        <v>0</v>
      </c>
      <c r="D336" s="3">
        <v>7.3765799999999997</v>
      </c>
      <c r="E336" s="3">
        <f t="shared" si="20"/>
        <v>7376.58</v>
      </c>
      <c r="F336" s="4">
        <v>7.43438</v>
      </c>
      <c r="G336" s="4">
        <v>-6.5624799999999999</v>
      </c>
      <c r="H336" s="4">
        <v>39.296280000000003</v>
      </c>
      <c r="I336" s="3">
        <v>29.551870000000001</v>
      </c>
      <c r="J336" s="4">
        <v>1.3086899999999999</v>
      </c>
      <c r="K336" s="4">
        <v>0.76412000000000002</v>
      </c>
      <c r="L336" s="4">
        <v>107.73786</v>
      </c>
      <c r="M336" s="4">
        <v>110.46787999999999</v>
      </c>
      <c r="N336" s="4">
        <v>40.277270000000001</v>
      </c>
      <c r="O336" s="4">
        <v>0.33745000000000003</v>
      </c>
      <c r="P336" s="3" t="s">
        <v>31</v>
      </c>
      <c r="Q336" s="3">
        <v>547878.60820000002</v>
      </c>
      <c r="R336" s="4" t="s">
        <v>31</v>
      </c>
      <c r="S336" s="4">
        <v>716.06899999999996</v>
      </c>
      <c r="T336" s="4">
        <f t="shared" si="21"/>
        <v>716069</v>
      </c>
      <c r="U336" s="4">
        <f>U337 + W336*(A336-A337) + (Y336-Y337)</f>
        <v>786075.14999999991</v>
      </c>
      <c r="V336" s="3">
        <v>0.67700000000000005</v>
      </c>
      <c r="W336" s="3">
        <f t="shared" si="22"/>
        <v>677</v>
      </c>
      <c r="X336" s="22">
        <v>0</v>
      </c>
      <c r="Y336" s="3">
        <f>0</f>
        <v>0</v>
      </c>
      <c r="Z336" s="4" t="s">
        <v>31</v>
      </c>
      <c r="AA336" s="4" t="s">
        <v>31</v>
      </c>
      <c r="AB336" s="4" t="s">
        <v>31</v>
      </c>
      <c r="AC336" s="36">
        <f>E336*U336</f>
        <v>5798546229.9869995</v>
      </c>
      <c r="AD336" s="30">
        <f>E336*S336*1000</f>
        <v>5282140264.0199995</v>
      </c>
      <c r="AE336">
        <f>I336/(E336*W336)</f>
        <v>5.9175405439915307E-6</v>
      </c>
    </row>
    <row r="337" spans="1:31">
      <c r="A337" s="1">
        <v>1325</v>
      </c>
      <c r="B337">
        <v>0</v>
      </c>
      <c r="D337" s="3">
        <v>7.3786500000000004</v>
      </c>
      <c r="E337" s="3">
        <f t="shared" si="20"/>
        <v>7378.6500000000005</v>
      </c>
      <c r="F337" s="4">
        <v>7.4322999999999997</v>
      </c>
      <c r="G337" s="4">
        <v>-6.5699500000000004</v>
      </c>
      <c r="H337" s="4">
        <v>39.223570000000002</v>
      </c>
      <c r="I337" s="3">
        <v>29.489979999999999</v>
      </c>
      <c r="J337" s="4">
        <v>1.30731</v>
      </c>
      <c r="K337" s="4">
        <v>0.76493</v>
      </c>
      <c r="L337" s="4">
        <v>108.34432</v>
      </c>
      <c r="M337" s="4">
        <v>110.95049</v>
      </c>
      <c r="N337" s="4">
        <v>40.510179999999998</v>
      </c>
      <c r="O337" s="4">
        <v>0.33724999999999999</v>
      </c>
      <c r="P337" s="3" t="s">
        <v>31</v>
      </c>
      <c r="Q337" s="3">
        <v>595741.51340000005</v>
      </c>
      <c r="R337" s="4" t="s">
        <v>31</v>
      </c>
      <c r="S337" s="4">
        <v>712.68399999999997</v>
      </c>
      <c r="T337" s="4">
        <f t="shared" si="21"/>
        <v>712684</v>
      </c>
      <c r="U337" s="4">
        <f>U338 + W337*(A337-A338) + (Y337-Y338)</f>
        <v>782690.14999999991</v>
      </c>
      <c r="V337" s="3">
        <v>0.67700000000000005</v>
      </c>
      <c r="W337" s="3">
        <f t="shared" si="22"/>
        <v>677</v>
      </c>
      <c r="X337" s="22">
        <v>0</v>
      </c>
      <c r="Y337" s="3">
        <f>0</f>
        <v>0</v>
      </c>
      <c r="Z337" s="4" t="s">
        <v>31</v>
      </c>
      <c r="AA337" s="4" t="s">
        <v>31</v>
      </c>
      <c r="AB337" s="4" t="s">
        <v>31</v>
      </c>
      <c r="AC337" s="36">
        <f>E337*U337</f>
        <v>5775196675.2974997</v>
      </c>
      <c r="AD337" s="30">
        <f>E337*S337*1000</f>
        <v>5258645796.6000004</v>
      </c>
      <c r="AE337">
        <f>I337/(E337*W337)</f>
        <v>5.9034909103044014E-6</v>
      </c>
    </row>
    <row r="338" spans="1:31">
      <c r="A338" s="1">
        <v>1320</v>
      </c>
      <c r="B338">
        <v>0</v>
      </c>
      <c r="D338" s="3">
        <v>7.3807200000000002</v>
      </c>
      <c r="E338" s="3">
        <f t="shared" si="20"/>
        <v>7380.72</v>
      </c>
      <c r="F338" s="4">
        <v>7.4302000000000001</v>
      </c>
      <c r="G338" s="4">
        <v>-6.5775399999999999</v>
      </c>
      <c r="H338" s="4">
        <v>39.152009999999997</v>
      </c>
      <c r="I338" s="3">
        <v>29.427980000000002</v>
      </c>
      <c r="J338" s="4">
        <v>1.3059099999999999</v>
      </c>
      <c r="K338" s="4">
        <v>0.76575000000000004</v>
      </c>
      <c r="L338" s="4">
        <v>108.95059000000001</v>
      </c>
      <c r="M338" s="4">
        <v>111.43049000000001</v>
      </c>
      <c r="N338" s="4">
        <v>40.743130000000001</v>
      </c>
      <c r="O338" s="4">
        <v>0.33704000000000001</v>
      </c>
      <c r="P338" s="3" t="s">
        <v>31</v>
      </c>
      <c r="Q338" s="3">
        <v>648214.82299999997</v>
      </c>
      <c r="R338" s="4" t="s">
        <v>31</v>
      </c>
      <c r="S338" s="4">
        <v>709.303</v>
      </c>
      <c r="T338" s="4">
        <f t="shared" si="21"/>
        <v>709303</v>
      </c>
      <c r="U338" s="4">
        <f>U339 + W338*(A338-A339) + (Y338-Y339)</f>
        <v>779305.14999999991</v>
      </c>
      <c r="V338" s="3">
        <v>0.67600000000000005</v>
      </c>
      <c r="W338" s="3">
        <f t="shared" si="22"/>
        <v>676</v>
      </c>
      <c r="X338" s="22">
        <v>0</v>
      </c>
      <c r="Y338" s="3">
        <f>0</f>
        <v>0</v>
      </c>
      <c r="Z338" s="4" t="s">
        <v>31</v>
      </c>
      <c r="AA338" s="4" t="s">
        <v>31</v>
      </c>
      <c r="AB338" s="4" t="s">
        <v>31</v>
      </c>
      <c r="AC338" s="36">
        <f>E338*U338</f>
        <v>5751833106.7079992</v>
      </c>
      <c r="AD338" s="30">
        <f>E338*S338*1000</f>
        <v>5235166838.1599998</v>
      </c>
      <c r="AE338">
        <f>I338/(E338*W338)</f>
        <v>5.8981393133595927E-6</v>
      </c>
    </row>
    <row r="339" spans="1:31">
      <c r="A339" s="1">
        <v>1315</v>
      </c>
      <c r="B339">
        <v>0</v>
      </c>
      <c r="D339" s="3">
        <v>7.3827800000000003</v>
      </c>
      <c r="E339" s="3">
        <f t="shared" si="20"/>
        <v>7382.7800000000007</v>
      </c>
      <c r="F339" s="4">
        <v>7.4280999999999997</v>
      </c>
      <c r="G339" s="4">
        <v>-6.5850600000000004</v>
      </c>
      <c r="H339" s="4">
        <v>39.080500000000001</v>
      </c>
      <c r="I339" s="3">
        <v>29.366</v>
      </c>
      <c r="J339" s="4">
        <v>1.3045</v>
      </c>
      <c r="K339" s="4">
        <v>0.76658000000000004</v>
      </c>
      <c r="L339" s="4">
        <v>109.55785</v>
      </c>
      <c r="M339" s="4">
        <v>111.91069</v>
      </c>
      <c r="N339" s="4">
        <v>40.976500000000001</v>
      </c>
      <c r="O339" s="4">
        <v>0.33683999999999997</v>
      </c>
      <c r="P339" s="3" t="s">
        <v>31</v>
      </c>
      <c r="Q339" s="3">
        <v>705798.17290000001</v>
      </c>
      <c r="R339" s="4" t="s">
        <v>31</v>
      </c>
      <c r="S339" s="4">
        <v>705.92499999999995</v>
      </c>
      <c r="T339" s="4">
        <f t="shared" si="21"/>
        <v>705925</v>
      </c>
      <c r="U339" s="4">
        <f>U340 + W339*(A339-A340) + (Y339-Y340)</f>
        <v>775925.14999999991</v>
      </c>
      <c r="V339" s="3">
        <v>0.67500000000000004</v>
      </c>
      <c r="W339" s="3">
        <f t="shared" si="22"/>
        <v>675</v>
      </c>
      <c r="X339" s="22">
        <v>0</v>
      </c>
      <c r="Y339" s="3">
        <f>0</f>
        <v>0</v>
      </c>
      <c r="Z339" s="4" t="s">
        <v>31</v>
      </c>
      <c r="AA339" s="4" t="s">
        <v>31</v>
      </c>
      <c r="AB339" s="4" t="s">
        <v>31</v>
      </c>
      <c r="AC339" s="36">
        <f>E339*U339</f>
        <v>5728484678.9169998</v>
      </c>
      <c r="AD339" s="30">
        <f>E339*S339*1000</f>
        <v>5211688971.5</v>
      </c>
      <c r="AE339">
        <f>I339/(E339*W339)</f>
        <v>5.8927917647803654E-6</v>
      </c>
    </row>
    <row r="340" spans="1:31">
      <c r="A340" s="1">
        <v>1310</v>
      </c>
      <c r="B340">
        <v>0</v>
      </c>
      <c r="D340" s="3">
        <v>7.3848399999999996</v>
      </c>
      <c r="E340" s="3">
        <f t="shared" si="20"/>
        <v>7384.8399999999992</v>
      </c>
      <c r="F340" s="4">
        <v>7.4260200000000003</v>
      </c>
      <c r="G340" s="4">
        <v>-6.5925700000000003</v>
      </c>
      <c r="H340" s="4">
        <v>39.009279999999997</v>
      </c>
      <c r="I340" s="3">
        <v>29.304089999999999</v>
      </c>
      <c r="J340" s="4">
        <v>1.3030600000000001</v>
      </c>
      <c r="K340" s="4">
        <v>0.76741999999999999</v>
      </c>
      <c r="L340" s="4">
        <v>110.16562999999999</v>
      </c>
      <c r="M340" s="4">
        <v>112.39039</v>
      </c>
      <c r="N340" s="4">
        <v>41.210140000000003</v>
      </c>
      <c r="O340" s="4">
        <v>0.33662999999999998</v>
      </c>
      <c r="P340" s="3" t="s">
        <v>31</v>
      </c>
      <c r="Q340" s="3">
        <v>769017.07319999998</v>
      </c>
      <c r="R340" s="4" t="s">
        <v>31</v>
      </c>
      <c r="S340" s="4">
        <v>702.55</v>
      </c>
      <c r="T340" s="4">
        <f t="shared" si="21"/>
        <v>702550</v>
      </c>
      <c r="U340" s="4">
        <f>U341 + W340*(A340-A341) + (Y340-Y341)</f>
        <v>772550.14999999991</v>
      </c>
      <c r="V340" s="3">
        <v>0.67500000000000004</v>
      </c>
      <c r="W340" s="3">
        <f t="shared" si="22"/>
        <v>675</v>
      </c>
      <c r="X340" s="22">
        <v>0</v>
      </c>
      <c r="Y340" s="3">
        <f>0</f>
        <v>0</v>
      </c>
      <c r="Z340" s="4" t="s">
        <v>31</v>
      </c>
      <c r="AA340" s="4" t="s">
        <v>31</v>
      </c>
      <c r="AB340" s="4" t="s">
        <v>31</v>
      </c>
      <c r="AC340" s="36">
        <f>E340*U340</f>
        <v>5705159249.7259989</v>
      </c>
      <c r="AD340" s="30">
        <f>E340*S340*1000</f>
        <v>5188219341.999999</v>
      </c>
      <c r="AE340">
        <f>I340/(E340*W340)</f>
        <v>5.8787281331303961E-6</v>
      </c>
    </row>
    <row r="341" spans="1:31">
      <c r="A341" s="1">
        <v>1305</v>
      </c>
      <c r="B341">
        <v>0</v>
      </c>
      <c r="D341" s="3">
        <v>7.3868999999999998</v>
      </c>
      <c r="E341" s="3">
        <f t="shared" si="20"/>
        <v>7386.9</v>
      </c>
      <c r="F341" s="4">
        <v>7.4240000000000004</v>
      </c>
      <c r="G341" s="4">
        <v>-6.5998599999999996</v>
      </c>
      <c r="H341" s="4">
        <v>38.937199999999997</v>
      </c>
      <c r="I341" s="3">
        <v>29.242319999999999</v>
      </c>
      <c r="J341" s="4">
        <v>1.3016099999999999</v>
      </c>
      <c r="K341" s="4">
        <v>0.76827999999999996</v>
      </c>
      <c r="L341" s="4">
        <v>110.77476</v>
      </c>
      <c r="M341" s="4">
        <v>112.87192</v>
      </c>
      <c r="N341" s="4">
        <v>41.444279999999999</v>
      </c>
      <c r="O341" s="4">
        <v>0.33643000000000001</v>
      </c>
      <c r="P341" s="3" t="s">
        <v>31</v>
      </c>
      <c r="Q341" s="3">
        <v>838492.41610000003</v>
      </c>
      <c r="R341" s="4" t="s">
        <v>31</v>
      </c>
      <c r="S341" s="4">
        <v>699.178</v>
      </c>
      <c r="T341" s="4">
        <f t="shared" si="21"/>
        <v>699178</v>
      </c>
      <c r="U341" s="4">
        <f>U342 + W341*(A341-A342) + (Y341-Y342)</f>
        <v>769175.14999999991</v>
      </c>
      <c r="V341" s="3">
        <v>0.67400000000000004</v>
      </c>
      <c r="W341" s="3">
        <f t="shared" si="22"/>
        <v>674</v>
      </c>
      <c r="X341" s="22">
        <v>0</v>
      </c>
      <c r="Y341" s="3">
        <f>0</f>
        <v>0</v>
      </c>
      <c r="Z341" s="4" t="s">
        <v>31</v>
      </c>
      <c r="AA341" s="4" t="s">
        <v>31</v>
      </c>
      <c r="AB341" s="4" t="s">
        <v>31</v>
      </c>
      <c r="AC341" s="36">
        <f>E341*U341</f>
        <v>5681819915.5349989</v>
      </c>
      <c r="AD341" s="30">
        <f>E341*S341*1000</f>
        <v>5164757968.1999998</v>
      </c>
      <c r="AE341">
        <f>I341/(E341*W341)</f>
        <v>5.8734017590607616E-6</v>
      </c>
    </row>
    <row r="342" spans="1:31">
      <c r="A342" s="1">
        <v>1300</v>
      </c>
      <c r="B342">
        <v>0</v>
      </c>
      <c r="D342" s="3">
        <v>7.3889500000000004</v>
      </c>
      <c r="E342" s="3">
        <f t="shared" si="20"/>
        <v>7388.9500000000007</v>
      </c>
      <c r="F342" s="4">
        <v>7.4219200000000001</v>
      </c>
      <c r="G342" s="4">
        <v>-6.6073399999999998</v>
      </c>
      <c r="H342" s="4">
        <v>38.866680000000002</v>
      </c>
      <c r="I342" s="3">
        <v>29.180399999999999</v>
      </c>
      <c r="J342" s="4">
        <v>1.3001400000000001</v>
      </c>
      <c r="K342" s="4">
        <v>0.76915</v>
      </c>
      <c r="L342" s="4">
        <v>111.38357999999999</v>
      </c>
      <c r="M342" s="4">
        <v>113.35011</v>
      </c>
      <c r="N342" s="4">
        <v>41.678460000000001</v>
      </c>
      <c r="O342" s="4">
        <v>0.33622000000000002</v>
      </c>
      <c r="P342" s="3" t="s">
        <v>31</v>
      </c>
      <c r="Q342" s="3">
        <v>914879.74919999996</v>
      </c>
      <c r="R342" s="4" t="s">
        <v>31</v>
      </c>
      <c r="S342" s="4">
        <v>695.80899999999997</v>
      </c>
      <c r="T342" s="4">
        <f t="shared" si="21"/>
        <v>695809</v>
      </c>
      <c r="U342" s="4">
        <f>U343 + W342*(A342-A343) + (Y342-Y343)</f>
        <v>765805.14999999991</v>
      </c>
      <c r="V342" s="3">
        <v>0.67400000000000004</v>
      </c>
      <c r="W342" s="3">
        <f t="shared" si="22"/>
        <v>674</v>
      </c>
      <c r="X342" s="22">
        <v>0</v>
      </c>
      <c r="Y342" s="3">
        <f>0</f>
        <v>0</v>
      </c>
      <c r="Z342" s="4" t="s">
        <v>31</v>
      </c>
      <c r="AA342" s="4" t="s">
        <v>31</v>
      </c>
      <c r="AB342" s="4" t="s">
        <v>31</v>
      </c>
      <c r="AC342" s="36">
        <f>E342*U342</f>
        <v>5658495963.0924997</v>
      </c>
      <c r="AD342" s="30">
        <f>E342*S342*1000</f>
        <v>5141297910.5500002</v>
      </c>
      <c r="AE342">
        <f>I342/(E342*W342)</f>
        <v>5.8593388800579442E-6</v>
      </c>
    </row>
    <row r="343" spans="1:31">
      <c r="A343" s="1">
        <v>1295</v>
      </c>
      <c r="B343">
        <v>0</v>
      </c>
      <c r="D343" s="3">
        <v>7.3910099999999996</v>
      </c>
      <c r="E343" s="3">
        <f t="shared" si="20"/>
        <v>7391.0099999999993</v>
      </c>
      <c r="F343" s="4">
        <v>7.4198700000000004</v>
      </c>
      <c r="G343" s="4">
        <v>-6.6147</v>
      </c>
      <c r="H343" s="4">
        <v>38.795909999999999</v>
      </c>
      <c r="I343" s="3">
        <v>29.118539999999999</v>
      </c>
      <c r="J343" s="4">
        <v>1.2986500000000001</v>
      </c>
      <c r="K343" s="4">
        <v>0.77002999999999999</v>
      </c>
      <c r="L343" s="4">
        <v>111.99348000000001</v>
      </c>
      <c r="M343" s="4">
        <v>113.82912</v>
      </c>
      <c r="N343" s="4">
        <v>41.913069999999998</v>
      </c>
      <c r="O343" s="4">
        <v>0.33601999999999999</v>
      </c>
      <c r="P343" s="3" t="s">
        <v>31</v>
      </c>
      <c r="Q343" s="3">
        <v>998949.14820000005</v>
      </c>
      <c r="R343" s="4" t="s">
        <v>31</v>
      </c>
      <c r="S343" s="4">
        <v>692.44200000000001</v>
      </c>
      <c r="T343" s="4">
        <f t="shared" si="21"/>
        <v>692442</v>
      </c>
      <c r="U343" s="4">
        <f>U344 + W343*(A343-A344) + (Y343-Y344)</f>
        <v>762435.14999999991</v>
      </c>
      <c r="V343" s="3">
        <v>0.67300000000000004</v>
      </c>
      <c r="W343" s="3">
        <f t="shared" si="22"/>
        <v>673</v>
      </c>
      <c r="X343" s="22">
        <v>0</v>
      </c>
      <c r="Y343" s="3">
        <f>0</f>
        <v>0</v>
      </c>
      <c r="Z343" s="4" t="s">
        <v>31</v>
      </c>
      <c r="AA343" s="4" t="s">
        <v>31</v>
      </c>
      <c r="AB343" s="4" t="s">
        <v>31</v>
      </c>
      <c r="AC343" s="36">
        <f>E343*U343</f>
        <v>5635165818.0014992</v>
      </c>
      <c r="AD343" s="30">
        <f>E343*S343*1000</f>
        <v>5117845746.4200001</v>
      </c>
      <c r="AE343">
        <f>I343/(E343*W343)</f>
        <v>5.853973358377373E-6</v>
      </c>
    </row>
    <row r="344" spans="1:31">
      <c r="A344" s="1">
        <v>1290</v>
      </c>
      <c r="B344">
        <v>0</v>
      </c>
      <c r="D344" s="3">
        <v>7.3930600000000002</v>
      </c>
      <c r="E344" s="3">
        <f t="shared" si="20"/>
        <v>7393.06</v>
      </c>
      <c r="F344" s="4">
        <v>7.41784</v>
      </c>
      <c r="G344" s="4">
        <v>-6.6220100000000004</v>
      </c>
      <c r="H344" s="4">
        <v>38.725209999999997</v>
      </c>
      <c r="I344" s="3">
        <v>29.05678</v>
      </c>
      <c r="J344" s="4">
        <v>1.29714</v>
      </c>
      <c r="K344" s="4">
        <v>0.77093</v>
      </c>
      <c r="L344" s="4">
        <v>112.60369</v>
      </c>
      <c r="M344" s="4">
        <v>114.30753</v>
      </c>
      <c r="N344" s="4">
        <v>42.147849999999998</v>
      </c>
      <c r="O344" s="4">
        <v>0.33582000000000001</v>
      </c>
      <c r="P344" s="3" t="s">
        <v>31</v>
      </c>
      <c r="Q344" s="3">
        <v>1091522.152</v>
      </c>
      <c r="R344" s="4" t="s">
        <v>31</v>
      </c>
      <c r="S344" s="4">
        <v>689.07899999999995</v>
      </c>
      <c r="T344" s="4">
        <f t="shared" si="21"/>
        <v>689079</v>
      </c>
      <c r="U344" s="4">
        <f>U345 + W344*(A344-A345) + (Y344-Y345)</f>
        <v>759070.14999999991</v>
      </c>
      <c r="V344" s="3">
        <v>0.67200000000000004</v>
      </c>
      <c r="W344" s="3">
        <f t="shared" si="22"/>
        <v>672</v>
      </c>
      <c r="X344" s="22">
        <v>0</v>
      </c>
      <c r="Y344" s="3">
        <f>0</f>
        <v>0</v>
      </c>
      <c r="Z344" s="4" t="s">
        <v>31</v>
      </c>
      <c r="AA344" s="4" t="s">
        <v>31</v>
      </c>
      <c r="AB344" s="4" t="s">
        <v>31</v>
      </c>
      <c r="AC344" s="36">
        <f>E344*U344</f>
        <v>5611851163.1589994</v>
      </c>
      <c r="AD344" s="30">
        <f>E344*S344*1000</f>
        <v>5094402391.7399998</v>
      </c>
      <c r="AE344">
        <f>I344/(E344*W344)</f>
        <v>5.8486277606810917E-6</v>
      </c>
    </row>
    <row r="345" spans="1:31">
      <c r="A345" s="1">
        <v>1285</v>
      </c>
      <c r="B345">
        <v>0</v>
      </c>
      <c r="D345" s="3">
        <v>7.3951099999999999</v>
      </c>
      <c r="E345" s="3">
        <f t="shared" si="20"/>
        <v>7395.11</v>
      </c>
      <c r="F345" s="4">
        <v>7.4157799999999998</v>
      </c>
      <c r="G345" s="4">
        <v>-6.6294399999999998</v>
      </c>
      <c r="H345" s="4">
        <v>38.655650000000001</v>
      </c>
      <c r="I345" s="3">
        <v>28.994869999999999</v>
      </c>
      <c r="J345" s="4">
        <v>1.29562</v>
      </c>
      <c r="K345" s="4">
        <v>0.77183000000000002</v>
      </c>
      <c r="L345" s="4">
        <v>113.21387</v>
      </c>
      <c r="M345" s="4">
        <v>114.78359</v>
      </c>
      <c r="N345" s="4">
        <v>42.382750000000001</v>
      </c>
      <c r="O345" s="4">
        <v>0.33561000000000002</v>
      </c>
      <c r="P345" s="3" t="s">
        <v>31</v>
      </c>
      <c r="Q345" s="3">
        <v>1193544.3130000001</v>
      </c>
      <c r="R345" s="4" t="s">
        <v>31</v>
      </c>
      <c r="S345" s="4">
        <v>685.71799999999996</v>
      </c>
      <c r="T345" s="4">
        <f t="shared" si="21"/>
        <v>685718</v>
      </c>
      <c r="U345" s="4">
        <f>U346 + W345*(A345-A346) + (Y345-Y346)</f>
        <v>755710.14999999991</v>
      </c>
      <c r="V345" s="3">
        <v>0.67200000000000004</v>
      </c>
      <c r="W345" s="3">
        <f t="shared" si="22"/>
        <v>672</v>
      </c>
      <c r="X345" s="22">
        <v>0</v>
      </c>
      <c r="Y345" s="3">
        <f>0</f>
        <v>0</v>
      </c>
      <c r="Z345" s="4" t="s">
        <v>31</v>
      </c>
      <c r="AA345" s="4" t="s">
        <v>31</v>
      </c>
      <c r="AB345" s="4" t="s">
        <v>31</v>
      </c>
      <c r="AC345" s="36">
        <f>E345*U345</f>
        <v>5588559687.3664989</v>
      </c>
      <c r="AD345" s="30">
        <f>E345*S345*1000</f>
        <v>5070960038.9799995</v>
      </c>
      <c r="AE345">
        <f>I345/(E345*W345)</f>
        <v>5.8345485024821097E-6</v>
      </c>
    </row>
    <row r="346" spans="1:31">
      <c r="A346" s="1">
        <v>1280</v>
      </c>
      <c r="B346">
        <v>0</v>
      </c>
      <c r="D346" s="3">
        <v>7.3971499999999999</v>
      </c>
      <c r="E346" s="3">
        <f t="shared" si="20"/>
        <v>7397.15</v>
      </c>
      <c r="F346" s="4">
        <v>7.4137000000000004</v>
      </c>
      <c r="G346" s="4">
        <v>-6.6369499999999997</v>
      </c>
      <c r="H346" s="4">
        <v>38.5869</v>
      </c>
      <c r="I346" s="3">
        <v>28.932870000000001</v>
      </c>
      <c r="J346" s="4">
        <v>1.2940799999999999</v>
      </c>
      <c r="K346" s="4">
        <v>0.77275000000000005</v>
      </c>
      <c r="L346" s="4">
        <v>113.82361</v>
      </c>
      <c r="M346" s="4">
        <v>115.25724</v>
      </c>
      <c r="N346" s="4">
        <v>42.61759</v>
      </c>
      <c r="O346" s="4">
        <v>0.33540999999999999</v>
      </c>
      <c r="P346" s="3" t="s">
        <v>31</v>
      </c>
      <c r="Q346" s="3">
        <v>1306070.5179999999</v>
      </c>
      <c r="R346" s="4" t="s">
        <v>31</v>
      </c>
      <c r="S346" s="4">
        <v>682.35900000000004</v>
      </c>
      <c r="T346" s="4">
        <f t="shared" si="21"/>
        <v>682359</v>
      </c>
      <c r="U346" s="4">
        <f>U347 + W346*(A346-A347) + (Y346-Y347)</f>
        <v>752350.14999999991</v>
      </c>
      <c r="V346" s="3">
        <v>0.67100000000000004</v>
      </c>
      <c r="W346" s="3">
        <f t="shared" si="22"/>
        <v>671</v>
      </c>
      <c r="X346" s="22">
        <v>0</v>
      </c>
      <c r="Y346" s="3">
        <f>0</f>
        <v>0</v>
      </c>
      <c r="Z346" s="4" t="s">
        <v>31</v>
      </c>
      <c r="AA346" s="4" t="s">
        <v>31</v>
      </c>
      <c r="AB346" s="4" t="s">
        <v>31</v>
      </c>
      <c r="AC346" s="36">
        <f>E346*U346</f>
        <v>5565246912.0724993</v>
      </c>
      <c r="AD346" s="30">
        <f>E346*S346*1000</f>
        <v>5047511876.8499994</v>
      </c>
      <c r="AE346">
        <f>I346/(E346*W346)</f>
        <v>5.8291411282145542E-6</v>
      </c>
    </row>
    <row r="347" spans="1:31">
      <c r="A347" s="1">
        <v>1275</v>
      </c>
      <c r="B347">
        <v>0</v>
      </c>
      <c r="D347" s="3">
        <v>7.3992000000000004</v>
      </c>
      <c r="E347" s="3">
        <f t="shared" si="20"/>
        <v>7399.2000000000007</v>
      </c>
      <c r="F347" s="4">
        <v>7.4116600000000004</v>
      </c>
      <c r="G347" s="4">
        <v>-6.6442699999999997</v>
      </c>
      <c r="H347" s="4">
        <v>38.517530000000001</v>
      </c>
      <c r="I347" s="3">
        <v>28.871009999999998</v>
      </c>
      <c r="J347" s="4">
        <v>1.2925199999999999</v>
      </c>
      <c r="K347" s="4">
        <v>0.77368000000000003</v>
      </c>
      <c r="L347" s="4">
        <v>114.43514</v>
      </c>
      <c r="M347" s="4">
        <v>115.73300999999999</v>
      </c>
      <c r="N347" s="4">
        <v>42.853110000000001</v>
      </c>
      <c r="O347" s="4">
        <v>0.3352</v>
      </c>
      <c r="P347" s="3" t="s">
        <v>31</v>
      </c>
      <c r="Q347" s="3">
        <v>1430292.3049999999</v>
      </c>
      <c r="R347" s="4" t="s">
        <v>31</v>
      </c>
      <c r="S347" s="4">
        <v>679.00400000000002</v>
      </c>
      <c r="T347" s="4">
        <f t="shared" si="21"/>
        <v>679004</v>
      </c>
      <c r="U347" s="4">
        <f>U348 + W347*(A347-A348) + (Y347-Y348)</f>
        <v>748995.14999999991</v>
      </c>
      <c r="V347" s="3">
        <v>0.67100000000000004</v>
      </c>
      <c r="W347" s="3">
        <f t="shared" si="22"/>
        <v>671</v>
      </c>
      <c r="X347" s="22">
        <v>0</v>
      </c>
      <c r="Y347" s="3">
        <f>0</f>
        <v>0</v>
      </c>
      <c r="Z347" s="4" t="s">
        <v>31</v>
      </c>
      <c r="AA347" s="4" t="s">
        <v>31</v>
      </c>
      <c r="AB347" s="4" t="s">
        <v>31</v>
      </c>
      <c r="AC347" s="36">
        <f>E347*U347</f>
        <v>5541964913.8800001</v>
      </c>
      <c r="AD347" s="30">
        <f>E347*S347*1000</f>
        <v>5024086396.8000002</v>
      </c>
      <c r="AE347">
        <f>I347/(E347*W347)</f>
        <v>5.8150665661845419E-6</v>
      </c>
    </row>
    <row r="348" spans="1:31">
      <c r="A348" s="1">
        <v>1270</v>
      </c>
      <c r="B348">
        <v>0</v>
      </c>
      <c r="D348" s="3">
        <v>7.4012399999999996</v>
      </c>
      <c r="E348" s="3">
        <f t="shared" si="20"/>
        <v>7401.24</v>
      </c>
      <c r="F348" s="4">
        <v>7.4095899999999997</v>
      </c>
      <c r="G348" s="4">
        <v>-6.6517200000000001</v>
      </c>
      <c r="H348" s="4">
        <v>38.449240000000003</v>
      </c>
      <c r="I348" s="3">
        <v>28.80904</v>
      </c>
      <c r="J348" s="4">
        <v>1.29095</v>
      </c>
      <c r="K348" s="4">
        <v>0.77461999999999998</v>
      </c>
      <c r="L348" s="4">
        <v>115.04568</v>
      </c>
      <c r="M348" s="4">
        <v>116.20532</v>
      </c>
      <c r="N348" s="4">
        <v>43.088380000000001</v>
      </c>
      <c r="O348" s="4">
        <v>0.33500000000000002</v>
      </c>
      <c r="P348" s="3" t="s">
        <v>31</v>
      </c>
      <c r="Q348" s="3">
        <v>1567500.3049999999</v>
      </c>
      <c r="R348" s="4" t="s">
        <v>31</v>
      </c>
      <c r="S348" s="4">
        <v>675.65</v>
      </c>
      <c r="T348" s="4">
        <f t="shared" si="21"/>
        <v>675650</v>
      </c>
      <c r="U348" s="4">
        <f>U349 + W348*(A348-A349) + (Y348-Y349)</f>
        <v>745640.14999999991</v>
      </c>
      <c r="V348" s="3">
        <v>0.67</v>
      </c>
      <c r="W348" s="3">
        <f t="shared" si="22"/>
        <v>670</v>
      </c>
      <c r="X348" s="22">
        <v>0</v>
      </c>
      <c r="Y348" s="3">
        <f>0</f>
        <v>0</v>
      </c>
      <c r="Z348" s="4" t="s">
        <v>31</v>
      </c>
      <c r="AA348" s="4" t="s">
        <v>31</v>
      </c>
      <c r="AB348" s="4" t="s">
        <v>31</v>
      </c>
      <c r="AC348" s="36">
        <f>E348*U348</f>
        <v>5518661703.7859993</v>
      </c>
      <c r="AD348" s="30">
        <f>E348*S348*1000</f>
        <v>5000647806</v>
      </c>
      <c r="AE348">
        <f>I348/(E348*W348)</f>
        <v>5.8096436764892241E-6</v>
      </c>
    </row>
    <row r="349" spans="1:31">
      <c r="A349" s="1">
        <v>1265</v>
      </c>
      <c r="B349">
        <v>0</v>
      </c>
      <c r="D349" s="3">
        <v>7.4032799999999996</v>
      </c>
      <c r="E349" s="3">
        <f t="shared" si="20"/>
        <v>7403.28</v>
      </c>
      <c r="F349" s="4">
        <v>7.4075699999999998</v>
      </c>
      <c r="G349" s="4">
        <v>-6.6589999999999998</v>
      </c>
      <c r="H349" s="4">
        <v>38.380420000000001</v>
      </c>
      <c r="I349" s="3">
        <v>28.747240000000001</v>
      </c>
      <c r="J349" s="4">
        <v>1.28935</v>
      </c>
      <c r="K349" s="4">
        <v>0.77558000000000005</v>
      </c>
      <c r="L349" s="4">
        <v>115.65782</v>
      </c>
      <c r="M349" s="4">
        <v>116.67950999999999</v>
      </c>
      <c r="N349" s="4">
        <v>43.324260000000002</v>
      </c>
      <c r="O349" s="4">
        <v>0.33478999999999998</v>
      </c>
      <c r="P349" s="3" t="s">
        <v>31</v>
      </c>
      <c r="Q349" s="3">
        <v>1719187.2860000001</v>
      </c>
      <c r="R349" s="4" t="s">
        <v>31</v>
      </c>
      <c r="S349" s="4">
        <v>672.29899999999998</v>
      </c>
      <c r="T349" s="4">
        <f t="shared" si="21"/>
        <v>672299</v>
      </c>
      <c r="U349" s="4">
        <f>U350 + W349*(A349-A350) + (Y349-Y350)</f>
        <v>742290.14999999991</v>
      </c>
      <c r="V349" s="3">
        <v>0.67</v>
      </c>
      <c r="W349" s="3">
        <f t="shared" si="22"/>
        <v>670</v>
      </c>
      <c r="X349" s="22">
        <v>0</v>
      </c>
      <c r="Y349" s="3">
        <f>0</f>
        <v>0</v>
      </c>
      <c r="Z349" s="4" t="s">
        <v>31</v>
      </c>
      <c r="AA349" s="4" t="s">
        <v>31</v>
      </c>
      <c r="AB349" s="4" t="s">
        <v>31</v>
      </c>
      <c r="AC349" s="36">
        <f>E349*U349</f>
        <v>5495381821.6919994</v>
      </c>
      <c r="AD349" s="30">
        <f>E349*S349*1000</f>
        <v>4977217740.7200003</v>
      </c>
      <c r="AE349">
        <f>I349/(E349*W349)</f>
        <v>5.7955836275554834E-6</v>
      </c>
    </row>
    <row r="350" spans="1:31">
      <c r="A350" s="1">
        <v>1260</v>
      </c>
      <c r="B350">
        <v>0</v>
      </c>
      <c r="D350" s="3">
        <v>7.4053199999999997</v>
      </c>
      <c r="E350" s="3">
        <f t="shared" si="20"/>
        <v>7405.32</v>
      </c>
      <c r="F350" s="4">
        <v>7.4055099999999996</v>
      </c>
      <c r="G350" s="4">
        <v>-6.6664300000000001</v>
      </c>
      <c r="H350" s="4">
        <v>38.312829999999998</v>
      </c>
      <c r="I350" s="3">
        <v>28.685269999999999</v>
      </c>
      <c r="J350" s="4">
        <v>1.28775</v>
      </c>
      <c r="K350" s="4">
        <v>0.77654999999999996</v>
      </c>
      <c r="L350" s="4">
        <v>116.26895</v>
      </c>
      <c r="M350" s="4">
        <v>117.14991999999999</v>
      </c>
      <c r="N350" s="4">
        <v>43.559910000000002</v>
      </c>
      <c r="O350" s="4">
        <v>0.33459</v>
      </c>
      <c r="P350" s="3" t="s">
        <v>31</v>
      </c>
      <c r="Q350" s="3">
        <v>1887025.4539999999</v>
      </c>
      <c r="R350" s="4" t="s">
        <v>31</v>
      </c>
      <c r="S350" s="4">
        <v>668.95100000000002</v>
      </c>
      <c r="T350" s="4">
        <f t="shared" si="21"/>
        <v>668951</v>
      </c>
      <c r="U350" s="4">
        <f>U351 + W350*(A350-A351) + (Y350-Y351)</f>
        <v>738940.14999999991</v>
      </c>
      <c r="V350" s="3">
        <v>0.67</v>
      </c>
      <c r="W350" s="3">
        <f t="shared" si="22"/>
        <v>670</v>
      </c>
      <c r="X350" s="22">
        <v>0</v>
      </c>
      <c r="Y350" s="3">
        <f>0</f>
        <v>0</v>
      </c>
      <c r="Z350" s="4" t="s">
        <v>31</v>
      </c>
      <c r="AA350" s="4" t="s">
        <v>31</v>
      </c>
      <c r="AB350" s="4" t="s">
        <v>31</v>
      </c>
      <c r="AC350" s="36">
        <f>E350*U350</f>
        <v>5472088271.5979986</v>
      </c>
      <c r="AD350" s="30">
        <f>E350*S350*1000</f>
        <v>4953796219.3199997</v>
      </c>
      <c r="AE350">
        <f>I350/(E350*W350)</f>
        <v>5.7814970616928813E-6</v>
      </c>
    </row>
    <row r="351" spans="1:31">
      <c r="A351" s="1">
        <v>1255</v>
      </c>
      <c r="B351">
        <v>0</v>
      </c>
      <c r="D351" s="3">
        <v>7.4073500000000001</v>
      </c>
      <c r="E351" s="3">
        <f t="shared" si="20"/>
        <v>7407.35</v>
      </c>
      <c r="F351" s="4">
        <v>7.4035399999999996</v>
      </c>
      <c r="G351" s="4">
        <v>-6.6735100000000003</v>
      </c>
      <c r="H351" s="4">
        <v>38.243639999999999</v>
      </c>
      <c r="I351" s="3">
        <v>28.62359</v>
      </c>
      <c r="J351" s="4">
        <v>1.2861100000000001</v>
      </c>
      <c r="K351" s="4">
        <v>0.77754000000000001</v>
      </c>
      <c r="L351" s="4">
        <v>116.88242</v>
      </c>
      <c r="M351" s="4">
        <v>117.62464</v>
      </c>
      <c r="N351" s="4">
        <v>43.79636</v>
      </c>
      <c r="O351" s="4">
        <v>0.33439000000000002</v>
      </c>
      <c r="P351" s="3" t="s">
        <v>31</v>
      </c>
      <c r="Q351" s="3">
        <v>2072899.825</v>
      </c>
      <c r="R351" s="4" t="s">
        <v>31</v>
      </c>
      <c r="S351" s="4">
        <v>665.60400000000004</v>
      </c>
      <c r="T351" s="4">
        <f t="shared" si="21"/>
        <v>665604</v>
      </c>
      <c r="U351" s="4">
        <f>U352 + W351*(A351-A352) + (Y351-Y352)</f>
        <v>735590.14999999991</v>
      </c>
      <c r="V351" s="3">
        <v>0.66900000000000004</v>
      </c>
      <c r="W351" s="3">
        <f t="shared" si="22"/>
        <v>669</v>
      </c>
      <c r="X351" s="22">
        <v>0</v>
      </c>
      <c r="Y351" s="3">
        <f>0</f>
        <v>0</v>
      </c>
      <c r="Z351" s="4" t="s">
        <v>31</v>
      </c>
      <c r="AA351" s="4" t="s">
        <v>31</v>
      </c>
      <c r="AB351" s="4" t="s">
        <v>31</v>
      </c>
      <c r="AC351" s="36">
        <f>E351*U351</f>
        <v>5448773697.6025</v>
      </c>
      <c r="AD351" s="30">
        <f>E351*S351*1000</f>
        <v>4930361789.4000006</v>
      </c>
      <c r="AE351">
        <f>I351/(E351*W351)</f>
        <v>5.7761055271496731E-6</v>
      </c>
    </row>
    <row r="352" spans="1:31">
      <c r="A352" s="1">
        <v>1250</v>
      </c>
      <c r="B352">
        <v>0</v>
      </c>
      <c r="D352" s="3">
        <v>7.4093900000000001</v>
      </c>
      <c r="E352" s="3">
        <f t="shared" si="20"/>
        <v>7409.39</v>
      </c>
      <c r="F352" s="4">
        <v>7.4014600000000002</v>
      </c>
      <c r="G352" s="4">
        <v>-6.6810099999999997</v>
      </c>
      <c r="H352" s="4">
        <v>38.177219999999998</v>
      </c>
      <c r="I352" s="3">
        <v>28.561530000000001</v>
      </c>
      <c r="J352" s="4">
        <v>1.28447</v>
      </c>
      <c r="K352" s="4">
        <v>0.77853000000000006</v>
      </c>
      <c r="L352" s="4">
        <v>117.49377</v>
      </c>
      <c r="M352" s="4">
        <v>118.09217</v>
      </c>
      <c r="N352" s="4">
        <v>44.032269999999997</v>
      </c>
      <c r="O352" s="4">
        <v>0.33417999999999998</v>
      </c>
      <c r="P352" s="3" t="s">
        <v>31</v>
      </c>
      <c r="Q352" s="3">
        <v>2278872.6970000002</v>
      </c>
      <c r="R352" s="4" t="s">
        <v>31</v>
      </c>
      <c r="S352" s="4">
        <v>662.26</v>
      </c>
      <c r="T352" s="4">
        <f t="shared" si="21"/>
        <v>662260</v>
      </c>
      <c r="U352" s="4">
        <f>U353 + W352*(A352-A353) + (Y352-Y353)</f>
        <v>732245.14999999991</v>
      </c>
      <c r="V352" s="3">
        <v>0.66900000000000004</v>
      </c>
      <c r="W352" s="3">
        <f t="shared" si="22"/>
        <v>669</v>
      </c>
      <c r="X352" s="22">
        <v>0</v>
      </c>
      <c r="Y352" s="3">
        <f>0</f>
        <v>0</v>
      </c>
      <c r="Z352" s="4" t="s">
        <v>31</v>
      </c>
      <c r="AA352" s="4" t="s">
        <v>31</v>
      </c>
      <c r="AB352" s="4" t="s">
        <v>31</v>
      </c>
      <c r="AC352" s="36">
        <f>E352*U352</f>
        <v>5425489891.9584999</v>
      </c>
      <c r="AD352" s="30">
        <f>E352*S352*1000</f>
        <v>4906942621.4000006</v>
      </c>
      <c r="AE352">
        <f>I352/(E352*W352)</f>
        <v>5.7619952459186179E-6</v>
      </c>
    </row>
    <row r="353" spans="1:31">
      <c r="A353" s="1">
        <v>1245</v>
      </c>
      <c r="B353">
        <v>0</v>
      </c>
      <c r="D353" s="3">
        <v>7.4114199999999997</v>
      </c>
      <c r="E353" s="3">
        <f t="shared" si="20"/>
        <v>7411.42</v>
      </c>
      <c r="F353" s="4">
        <v>7.3994299999999997</v>
      </c>
      <c r="G353" s="4">
        <v>-6.6883400000000002</v>
      </c>
      <c r="H353" s="4">
        <v>38.11018</v>
      </c>
      <c r="I353" s="3">
        <v>28.49962</v>
      </c>
      <c r="J353" s="4">
        <v>1.28281</v>
      </c>
      <c r="K353" s="4">
        <v>0.77954000000000001</v>
      </c>
      <c r="L353" s="4">
        <v>118.10593</v>
      </c>
      <c r="M353" s="4">
        <v>118.5608</v>
      </c>
      <c r="N353" s="4">
        <v>44.268500000000003</v>
      </c>
      <c r="O353" s="4">
        <v>0.33396999999999999</v>
      </c>
      <c r="P353" s="3" t="s">
        <v>31</v>
      </c>
      <c r="Q353" s="3">
        <v>2507334.2050000001</v>
      </c>
      <c r="R353" s="4" t="s">
        <v>31</v>
      </c>
      <c r="S353" s="4">
        <v>658.91800000000001</v>
      </c>
      <c r="T353" s="4">
        <f t="shared" si="21"/>
        <v>658918</v>
      </c>
      <c r="U353" s="4">
        <f>U354 + W353*(A353-A354) + (Y353-Y354)</f>
        <v>728900.14999999991</v>
      </c>
      <c r="V353" s="3">
        <v>0.66800000000000004</v>
      </c>
      <c r="W353" s="3">
        <f t="shared" si="22"/>
        <v>668</v>
      </c>
      <c r="X353" s="22">
        <v>0</v>
      </c>
      <c r="Y353" s="3">
        <f>0</f>
        <v>0</v>
      </c>
      <c r="Z353" s="4" t="s">
        <v>31</v>
      </c>
      <c r="AA353" s="4" t="s">
        <v>31</v>
      </c>
      <c r="AB353" s="4" t="s">
        <v>31</v>
      </c>
      <c r="AC353" s="36">
        <f>E353*U353</f>
        <v>5402185149.7129993</v>
      </c>
      <c r="AD353" s="30">
        <f>E353*S353*1000</f>
        <v>4883518043.5600004</v>
      </c>
      <c r="AE353">
        <f>I353/(E353*W353)</f>
        <v>5.7565354272740166E-6</v>
      </c>
    </row>
    <row r="354" spans="1:31">
      <c r="A354" s="1">
        <v>1240</v>
      </c>
      <c r="B354">
        <v>0</v>
      </c>
      <c r="D354" s="3">
        <v>7.4134500000000001</v>
      </c>
      <c r="E354" s="3">
        <f t="shared" si="20"/>
        <v>7413.45</v>
      </c>
      <c r="F354" s="4">
        <v>7.3973800000000001</v>
      </c>
      <c r="G354" s="4">
        <v>-6.6957000000000004</v>
      </c>
      <c r="H354" s="4">
        <v>38.04372</v>
      </c>
      <c r="I354" s="3">
        <v>28.437670000000001</v>
      </c>
      <c r="J354" s="4">
        <v>1.2811300000000001</v>
      </c>
      <c r="K354" s="4">
        <v>0.78056000000000003</v>
      </c>
      <c r="L354" s="4">
        <v>118.71805000000001</v>
      </c>
      <c r="M354" s="4">
        <v>119.02773000000001</v>
      </c>
      <c r="N354" s="4">
        <v>44.50479</v>
      </c>
      <c r="O354" s="4">
        <v>0.33377000000000001</v>
      </c>
      <c r="P354" s="3" t="s">
        <v>31</v>
      </c>
      <c r="Q354" s="3">
        <v>2760958.9959999998</v>
      </c>
      <c r="R354" s="4" t="s">
        <v>31</v>
      </c>
      <c r="S354" s="4">
        <v>655.577</v>
      </c>
      <c r="T354" s="4">
        <f t="shared" si="21"/>
        <v>655577</v>
      </c>
      <c r="U354" s="4">
        <f>U355 + W354*(A354-A355) + (Y354-Y355)</f>
        <v>725560.14999999991</v>
      </c>
      <c r="V354" s="3">
        <v>0.66800000000000004</v>
      </c>
      <c r="W354" s="3">
        <f t="shared" si="22"/>
        <v>668</v>
      </c>
      <c r="X354" s="22">
        <v>0</v>
      </c>
      <c r="Y354" s="3">
        <f>0</f>
        <v>0</v>
      </c>
      <c r="Z354" s="4" t="s">
        <v>31</v>
      </c>
      <c r="AA354" s="4" t="s">
        <v>31</v>
      </c>
      <c r="AB354" s="4" t="s">
        <v>31</v>
      </c>
      <c r="AC354" s="36">
        <f>E354*U354</f>
        <v>5378903894.017499</v>
      </c>
      <c r="AD354" s="30">
        <f>E354*S354*1000</f>
        <v>4860087310.6499996</v>
      </c>
      <c r="AE354">
        <f>I354/(E354*W354)</f>
        <v>5.7424495040027387E-6</v>
      </c>
    </row>
    <row r="355" spans="1:31">
      <c r="A355" s="1">
        <v>1235</v>
      </c>
      <c r="B355">
        <v>0</v>
      </c>
      <c r="D355" s="3">
        <v>7.41547</v>
      </c>
      <c r="E355" s="3">
        <f t="shared" si="20"/>
        <v>7415.47</v>
      </c>
      <c r="F355" s="4">
        <v>7.3954300000000002</v>
      </c>
      <c r="G355" s="4">
        <v>-6.7027299999999999</v>
      </c>
      <c r="H355" s="4">
        <v>37.9758</v>
      </c>
      <c r="I355" s="3">
        <v>28.37604</v>
      </c>
      <c r="J355" s="4">
        <v>1.27942</v>
      </c>
      <c r="K355" s="4">
        <v>0.78161000000000003</v>
      </c>
      <c r="L355" s="4">
        <v>119.33216</v>
      </c>
      <c r="M355" s="4">
        <v>119.49836000000001</v>
      </c>
      <c r="N355" s="4">
        <v>44.741779999999999</v>
      </c>
      <c r="O355" s="4">
        <v>0.33356999999999998</v>
      </c>
      <c r="P355" s="3" t="s">
        <v>31</v>
      </c>
      <c r="Q355" s="3">
        <v>3042749.9190000002</v>
      </c>
      <c r="R355" s="4" t="s">
        <v>31</v>
      </c>
      <c r="S355" s="4">
        <v>652.23900000000003</v>
      </c>
      <c r="T355" s="4">
        <f t="shared" si="21"/>
        <v>652239</v>
      </c>
      <c r="U355" s="4">
        <f>U356 + W355*(A355-A356) + (Y355-Y356)</f>
        <v>722220.14999999991</v>
      </c>
      <c r="V355" s="3">
        <v>0.66800000000000004</v>
      </c>
      <c r="W355" s="3">
        <f t="shared" si="22"/>
        <v>668</v>
      </c>
      <c r="X355" s="22">
        <v>0</v>
      </c>
      <c r="Y355" s="3">
        <f>0</f>
        <v>0</v>
      </c>
      <c r="Z355" s="4" t="s">
        <v>31</v>
      </c>
      <c r="AA355" s="4" t="s">
        <v>31</v>
      </c>
      <c r="AB355" s="4" t="s">
        <v>31</v>
      </c>
      <c r="AC355" s="36">
        <f>E355*U355</f>
        <v>5355601855.720499</v>
      </c>
      <c r="AD355" s="30">
        <f>E355*S355*1000</f>
        <v>4836658737.3300009</v>
      </c>
      <c r="AE355">
        <f>I355/(E355*W355)</f>
        <v>5.7284436180588939E-6</v>
      </c>
    </row>
    <row r="356" spans="1:31">
      <c r="A356" s="1">
        <v>1230</v>
      </c>
      <c r="B356">
        <v>0</v>
      </c>
      <c r="D356" s="3">
        <v>7.4175000000000004</v>
      </c>
      <c r="E356" s="3">
        <f t="shared" si="20"/>
        <v>7417.5</v>
      </c>
      <c r="F356" s="4">
        <v>7.3933600000000004</v>
      </c>
      <c r="G356" s="4">
        <v>-6.7101899999999999</v>
      </c>
      <c r="H356" s="4">
        <v>37.91066</v>
      </c>
      <c r="I356" s="3">
        <v>28.313970000000001</v>
      </c>
      <c r="J356" s="4">
        <v>1.2777099999999999</v>
      </c>
      <c r="K356" s="4">
        <v>0.78264999999999996</v>
      </c>
      <c r="L356" s="4">
        <v>119.94412</v>
      </c>
      <c r="M356" s="4">
        <v>119.96181</v>
      </c>
      <c r="N356" s="4">
        <v>44.97822</v>
      </c>
      <c r="O356" s="4">
        <v>0.33335999999999999</v>
      </c>
      <c r="P356" s="3" t="s">
        <v>31</v>
      </c>
      <c r="Q356" s="3">
        <v>3356111.9019999998</v>
      </c>
      <c r="R356" s="4" t="s">
        <v>31</v>
      </c>
      <c r="S356" s="4">
        <v>648.90200000000004</v>
      </c>
      <c r="T356" s="4">
        <f t="shared" si="21"/>
        <v>648902</v>
      </c>
      <c r="U356" s="4">
        <f>U357 + W356*(A356-A357) + (Y356-Y357)</f>
        <v>718880.14999999991</v>
      </c>
      <c r="V356" s="3">
        <v>0.66700000000000004</v>
      </c>
      <c r="W356" s="3">
        <f t="shared" si="22"/>
        <v>667</v>
      </c>
      <c r="X356" s="22">
        <v>0</v>
      </c>
      <c r="Y356" s="3">
        <f>0</f>
        <v>0</v>
      </c>
      <c r="Z356" s="4" t="s">
        <v>31</v>
      </c>
      <c r="AA356" s="4" t="s">
        <v>31</v>
      </c>
      <c r="AB356" s="4" t="s">
        <v>31</v>
      </c>
      <c r="AC356" s="36">
        <f>E356*U356</f>
        <v>5332293512.624999</v>
      </c>
      <c r="AD356" s="30">
        <f>E356*S356*1000</f>
        <v>4813230585</v>
      </c>
      <c r="AE356">
        <f>I356/(E356*W356)</f>
        <v>5.722916095036405E-6</v>
      </c>
    </row>
    <row r="357" spans="1:31">
      <c r="A357" s="1">
        <v>1225</v>
      </c>
      <c r="B357">
        <v>0</v>
      </c>
      <c r="D357" s="3">
        <v>7.4195200000000003</v>
      </c>
      <c r="E357" s="3">
        <f t="shared" si="20"/>
        <v>7419.52</v>
      </c>
      <c r="F357" s="4">
        <v>7.3913399999999996</v>
      </c>
      <c r="G357" s="4">
        <v>-6.7174399999999999</v>
      </c>
      <c r="H357" s="4">
        <v>37.844729999999998</v>
      </c>
      <c r="I357" s="3">
        <v>28.252099999999999</v>
      </c>
      <c r="J357" s="4">
        <v>1.27597</v>
      </c>
      <c r="K357" s="4">
        <v>0.78371000000000002</v>
      </c>
      <c r="L357" s="4">
        <v>120.55697000000001</v>
      </c>
      <c r="M357" s="4">
        <v>120.42661</v>
      </c>
      <c r="N357" s="4">
        <v>45.214979999999997</v>
      </c>
      <c r="O357" s="4">
        <v>0.33315</v>
      </c>
      <c r="P357" s="3" t="s">
        <v>31</v>
      </c>
      <c r="Q357" s="3">
        <v>3704894.7650000001</v>
      </c>
      <c r="R357" s="4" t="s">
        <v>31</v>
      </c>
      <c r="S357" s="4">
        <v>645.56700000000001</v>
      </c>
      <c r="T357" s="4">
        <f t="shared" si="21"/>
        <v>645567</v>
      </c>
      <c r="U357" s="4">
        <f>U358 + W357*(A357-A358) + (Y357-Y358)</f>
        <v>715545.14999999991</v>
      </c>
      <c r="V357" s="3">
        <v>0.66700000000000004</v>
      </c>
      <c r="W357" s="3">
        <f t="shared" si="22"/>
        <v>667</v>
      </c>
      <c r="X357" s="22">
        <v>0</v>
      </c>
      <c r="Y357" s="3">
        <f>0</f>
        <v>0</v>
      </c>
      <c r="Z357" s="4" t="s">
        <v>31</v>
      </c>
      <c r="AA357" s="4" t="s">
        <v>31</v>
      </c>
      <c r="AB357" s="4" t="s">
        <v>31</v>
      </c>
      <c r="AC357" s="36">
        <f>E357*U357</f>
        <v>5309001551.3280001</v>
      </c>
      <c r="AD357" s="30">
        <f>E357*S357*1000</f>
        <v>4789797267.8400011</v>
      </c>
      <c r="AE357">
        <f>I357/(E357*W357)</f>
        <v>5.7088560330375657E-6</v>
      </c>
    </row>
    <row r="358" spans="1:31">
      <c r="A358" s="1">
        <v>1220</v>
      </c>
      <c r="B358">
        <v>0</v>
      </c>
      <c r="D358" s="3">
        <v>7.4215400000000002</v>
      </c>
      <c r="E358" s="3">
        <f t="shared" si="20"/>
        <v>7421.54</v>
      </c>
      <c r="F358" s="4">
        <v>7.3893199999999997</v>
      </c>
      <c r="G358" s="4">
        <v>-6.72471</v>
      </c>
      <c r="H358" s="4">
        <v>37.77928</v>
      </c>
      <c r="I358" s="3">
        <v>28.190169999999998</v>
      </c>
      <c r="J358" s="4">
        <v>1.2742199999999999</v>
      </c>
      <c r="K358" s="4">
        <v>0.78478999999999999</v>
      </c>
      <c r="L358" s="4">
        <v>121.16970000000001</v>
      </c>
      <c r="M358" s="4">
        <v>120.88997000000001</v>
      </c>
      <c r="N358" s="4">
        <v>45.451790000000003</v>
      </c>
      <c r="O358" s="4">
        <v>0.33295000000000002</v>
      </c>
      <c r="P358" s="3" t="s">
        <v>31</v>
      </c>
      <c r="Q358" s="3">
        <v>4093433.8360000001</v>
      </c>
      <c r="R358" s="4" t="s">
        <v>31</v>
      </c>
      <c r="S358" s="4">
        <v>642.23299999999995</v>
      </c>
      <c r="T358" s="4">
        <f t="shared" si="21"/>
        <v>642233</v>
      </c>
      <c r="U358" s="4">
        <f>U359 + W358*(A358-A359) + (Y358-Y359)</f>
        <v>712210.14999999991</v>
      </c>
      <c r="V358" s="3">
        <v>0.66700000000000004</v>
      </c>
      <c r="W358" s="3">
        <f t="shared" si="22"/>
        <v>667</v>
      </c>
      <c r="X358" s="22">
        <v>0</v>
      </c>
      <c r="Y358" s="3">
        <f>0</f>
        <v>0</v>
      </c>
      <c r="Z358" s="4" t="s">
        <v>31</v>
      </c>
      <c r="AA358" s="4" t="s">
        <v>31</v>
      </c>
      <c r="AB358" s="4" t="s">
        <v>31</v>
      </c>
      <c r="AC358" s="36">
        <f>E358*U358</f>
        <v>5285696116.6309996</v>
      </c>
      <c r="AD358" s="30">
        <f>E358*S358*1000</f>
        <v>4766357898.8199997</v>
      </c>
      <c r="AE358">
        <f>I358/(E358*W358)</f>
        <v>5.6947915039911847E-6</v>
      </c>
    </row>
    <row r="359" spans="1:31">
      <c r="A359" s="1">
        <v>1215</v>
      </c>
      <c r="B359">
        <v>0</v>
      </c>
      <c r="D359" s="3">
        <v>7.4235499999999996</v>
      </c>
      <c r="E359" s="3">
        <f t="shared" si="20"/>
        <v>7423.5499999999993</v>
      </c>
      <c r="F359" s="4">
        <v>7.3873699999999998</v>
      </c>
      <c r="G359" s="4">
        <v>-6.7317499999999999</v>
      </c>
      <c r="H359" s="4">
        <v>37.712859999999999</v>
      </c>
      <c r="I359" s="3">
        <v>28.128509999999999</v>
      </c>
      <c r="J359" s="4">
        <v>1.27244</v>
      </c>
      <c r="K359" s="4">
        <v>0.78588999999999998</v>
      </c>
      <c r="L359" s="4">
        <v>121.78393</v>
      </c>
      <c r="M359" s="4">
        <v>121.35565</v>
      </c>
      <c r="N359" s="4">
        <v>45.689129999999999</v>
      </c>
      <c r="O359" s="4">
        <v>0.33274999999999999</v>
      </c>
      <c r="P359" s="3" t="s">
        <v>31</v>
      </c>
      <c r="Q359" s="3">
        <v>4526666.0250000004</v>
      </c>
      <c r="R359" s="4" t="s">
        <v>31</v>
      </c>
      <c r="S359" s="4">
        <v>638.90099999999995</v>
      </c>
      <c r="T359" s="4">
        <f t="shared" si="21"/>
        <v>638901</v>
      </c>
      <c r="U359" s="4">
        <f>U360 + W359*(A359-A360) + (Y359-Y360)</f>
        <v>708875.14999999991</v>
      </c>
      <c r="V359" s="3">
        <v>0.66600000000000004</v>
      </c>
      <c r="W359" s="3">
        <f t="shared" si="22"/>
        <v>666</v>
      </c>
      <c r="X359" s="22">
        <v>0</v>
      </c>
      <c r="Y359" s="3">
        <f>0</f>
        <v>0</v>
      </c>
      <c r="Z359" s="4" t="s">
        <v>31</v>
      </c>
      <c r="AA359" s="4" t="s">
        <v>31</v>
      </c>
      <c r="AB359" s="4" t="s">
        <v>31</v>
      </c>
      <c r="AC359" s="36">
        <f>E359*U359</f>
        <v>5262370119.7824984</v>
      </c>
      <c r="AD359" s="30">
        <f>E359*S359*1000</f>
        <v>4742913518.5499992</v>
      </c>
      <c r="AE359">
        <f>I359/(E359*W359)</f>
        <v>5.6893265351482783E-6</v>
      </c>
    </row>
    <row r="360" spans="1:31">
      <c r="A360" s="1">
        <v>1210</v>
      </c>
      <c r="B360">
        <v>0</v>
      </c>
      <c r="D360" s="3">
        <v>7.4255599999999999</v>
      </c>
      <c r="E360" s="3">
        <f t="shared" si="20"/>
        <v>7425.5599999999995</v>
      </c>
      <c r="F360" s="4">
        <v>7.3853499999999999</v>
      </c>
      <c r="G360" s="4">
        <v>-6.7390299999999996</v>
      </c>
      <c r="H360" s="4">
        <v>37.648209999999999</v>
      </c>
      <c r="I360" s="3">
        <v>28.066559999999999</v>
      </c>
      <c r="J360" s="4">
        <v>1.2706599999999999</v>
      </c>
      <c r="K360" s="4">
        <v>0.78698999999999997</v>
      </c>
      <c r="L360" s="4">
        <v>122.39655</v>
      </c>
      <c r="M360" s="4">
        <v>121.81622</v>
      </c>
      <c r="N360" s="4">
        <v>45.926049999999996</v>
      </c>
      <c r="O360" s="4">
        <v>0.33254</v>
      </c>
      <c r="P360" s="3" t="s">
        <v>31</v>
      </c>
      <c r="Q360" s="3">
        <v>5010164.8159999996</v>
      </c>
      <c r="R360" s="4" t="s">
        <v>31</v>
      </c>
      <c r="S360" s="4">
        <v>635.57000000000005</v>
      </c>
      <c r="T360" s="4">
        <f t="shared" si="21"/>
        <v>635570</v>
      </c>
      <c r="U360" s="4">
        <f>U361 + W360*(A360-A361) + (Y360-Y361)</f>
        <v>705545.14999999991</v>
      </c>
      <c r="V360" s="3">
        <v>0.66600000000000004</v>
      </c>
      <c r="W360" s="3">
        <f t="shared" si="22"/>
        <v>666</v>
      </c>
      <c r="X360" s="22">
        <v>0</v>
      </c>
      <c r="Y360" s="3">
        <f>0</f>
        <v>0</v>
      </c>
      <c r="Z360" s="4" t="s">
        <v>31</v>
      </c>
      <c r="AA360" s="4" t="s">
        <v>31</v>
      </c>
      <c r="AB360" s="4" t="s">
        <v>31</v>
      </c>
      <c r="AC360" s="36">
        <f>E360*U360</f>
        <v>5239067844.0339985</v>
      </c>
      <c r="AD360" s="30">
        <f>E360*S360*1000</f>
        <v>4719463169.2000008</v>
      </c>
      <c r="AE360">
        <f>I360/(E360*W360)</f>
        <v>5.675259775960598E-6</v>
      </c>
    </row>
    <row r="361" spans="1:31">
      <c r="A361" s="1">
        <v>1205</v>
      </c>
      <c r="B361">
        <v>0</v>
      </c>
      <c r="D361" s="3">
        <v>7.4275799999999998</v>
      </c>
      <c r="E361" s="3">
        <f t="shared" si="20"/>
        <v>7427.58</v>
      </c>
      <c r="F361" s="4">
        <v>7.3833900000000003</v>
      </c>
      <c r="G361" s="4">
        <v>-6.7460899999999997</v>
      </c>
      <c r="H361" s="4">
        <v>37.582680000000003</v>
      </c>
      <c r="I361" s="3">
        <v>28.004760000000001</v>
      </c>
      <c r="J361" s="4">
        <v>1.26885</v>
      </c>
      <c r="K361" s="4">
        <v>0.78812000000000004</v>
      </c>
      <c r="L361" s="4">
        <v>123.01036999999999</v>
      </c>
      <c r="M361" s="4">
        <v>122.27885000000001</v>
      </c>
      <c r="N361" s="4">
        <v>46.163409999999999</v>
      </c>
      <c r="O361" s="4">
        <v>0.33234000000000002</v>
      </c>
      <c r="P361" s="3" t="s">
        <v>31</v>
      </c>
      <c r="Q361" s="3">
        <v>5550319.2740000002</v>
      </c>
      <c r="R361" s="4" t="s">
        <v>31</v>
      </c>
      <c r="S361" s="4">
        <v>632.24099999999999</v>
      </c>
      <c r="T361" s="4">
        <f t="shared" si="21"/>
        <v>632241</v>
      </c>
      <c r="U361" s="4">
        <f>U362 + W361*(A361-A362) + (Y361-Y362)</f>
        <v>702215.14999999991</v>
      </c>
      <c r="V361" s="3">
        <v>0.66600000000000004</v>
      </c>
      <c r="W361" s="3">
        <f t="shared" si="22"/>
        <v>666</v>
      </c>
      <c r="X361" s="22">
        <v>0</v>
      </c>
      <c r="Y361" s="3">
        <f>0</f>
        <v>0</v>
      </c>
      <c r="Z361" s="4" t="s">
        <v>31</v>
      </c>
      <c r="AA361" s="4" t="s">
        <v>31</v>
      </c>
      <c r="AB361" s="4" t="s">
        <v>31</v>
      </c>
      <c r="AC361" s="36">
        <f>E361*U361</f>
        <v>5215759203.8369989</v>
      </c>
      <c r="AD361" s="30">
        <f>E361*S361*1000</f>
        <v>4696020606.7799997</v>
      </c>
      <c r="AE361">
        <f>I361/(E361*W361)</f>
        <v>5.6612233310431107E-6</v>
      </c>
    </row>
    <row r="362" spans="1:31">
      <c r="A362" s="1">
        <v>1200</v>
      </c>
      <c r="B362">
        <v>0</v>
      </c>
      <c r="D362" s="3">
        <v>7.4295900000000001</v>
      </c>
      <c r="E362" s="3">
        <f t="shared" si="20"/>
        <v>7429.59</v>
      </c>
      <c r="F362" s="4">
        <v>7.3813700000000004</v>
      </c>
      <c r="G362" s="4">
        <v>-6.7533700000000003</v>
      </c>
      <c r="H362" s="4">
        <v>37.518720000000002</v>
      </c>
      <c r="I362" s="3">
        <v>27.942779999999999</v>
      </c>
      <c r="J362" s="4">
        <v>1.2670300000000001</v>
      </c>
      <c r="K362" s="4">
        <v>0.78925000000000001</v>
      </c>
      <c r="L362" s="4">
        <v>123.62282999999999</v>
      </c>
      <c r="M362" s="4">
        <v>122.73681999999999</v>
      </c>
      <c r="N362" s="4">
        <v>46.40043</v>
      </c>
      <c r="O362" s="4">
        <v>0.33212999999999998</v>
      </c>
      <c r="P362" s="3" t="s">
        <v>31</v>
      </c>
      <c r="Q362" s="3">
        <v>6154209.0920000002</v>
      </c>
      <c r="R362" s="4" t="s">
        <v>31</v>
      </c>
      <c r="S362" s="4">
        <v>628.91200000000003</v>
      </c>
      <c r="T362" s="4">
        <f t="shared" si="21"/>
        <v>628912</v>
      </c>
      <c r="U362" s="4">
        <f>U363 + W362*(A362-A363) + (Y362-Y363)</f>
        <v>698885.14999999991</v>
      </c>
      <c r="V362" s="3">
        <v>0.66600000000000004</v>
      </c>
      <c r="W362" s="3">
        <f t="shared" si="22"/>
        <v>666</v>
      </c>
      <c r="X362" s="22">
        <v>0</v>
      </c>
      <c r="Y362" s="3">
        <f>0</f>
        <v>0</v>
      </c>
      <c r="Z362" s="4" t="s">
        <v>31</v>
      </c>
      <c r="AA362" s="4" t="s">
        <v>31</v>
      </c>
      <c r="AB362" s="4" t="s">
        <v>31</v>
      </c>
      <c r="AC362" s="36">
        <f>E362*U362</f>
        <v>5192430121.5884991</v>
      </c>
      <c r="AD362" s="30">
        <f>E362*S362*1000</f>
        <v>4672558306.0800009</v>
      </c>
      <c r="AE362">
        <f>I362/(E362*W362)</f>
        <v>5.6471657421373349E-6</v>
      </c>
    </row>
    <row r="363" spans="1:31">
      <c r="A363" s="1">
        <v>1195</v>
      </c>
      <c r="B363">
        <v>0</v>
      </c>
      <c r="D363" s="3">
        <v>7.4315899999999999</v>
      </c>
      <c r="E363" s="3">
        <f t="shared" si="20"/>
        <v>7431.59</v>
      </c>
      <c r="F363" s="4">
        <v>7.3793699999999998</v>
      </c>
      <c r="G363" s="4">
        <v>-6.7605500000000003</v>
      </c>
      <c r="H363" s="4">
        <v>37.454549999999998</v>
      </c>
      <c r="I363" s="3">
        <v>27.88091</v>
      </c>
      <c r="J363" s="4">
        <v>1.26519</v>
      </c>
      <c r="K363" s="4">
        <v>0.79039999999999999</v>
      </c>
      <c r="L363" s="4">
        <v>124.23569999999999</v>
      </c>
      <c r="M363" s="4">
        <v>123.19486999999999</v>
      </c>
      <c r="N363" s="4">
        <v>46.637639999999998</v>
      </c>
      <c r="O363" s="4">
        <v>0.33193</v>
      </c>
      <c r="P363" s="3" t="s">
        <v>31</v>
      </c>
      <c r="Q363" s="3">
        <v>6830059.6569999997</v>
      </c>
      <c r="R363" s="4" t="s">
        <v>31</v>
      </c>
      <c r="S363" s="4">
        <v>625.58500000000004</v>
      </c>
      <c r="T363" s="4">
        <f t="shared" si="21"/>
        <v>625585</v>
      </c>
      <c r="U363" s="4">
        <f>U364 + W363*(A363-A364) + (Y363-Y364)</f>
        <v>695555.14999999991</v>
      </c>
      <c r="V363" s="3">
        <v>0.66500000000000004</v>
      </c>
      <c r="W363" s="3">
        <f t="shared" si="22"/>
        <v>665</v>
      </c>
      <c r="X363" s="22">
        <v>0</v>
      </c>
      <c r="Y363" s="3">
        <f>0</f>
        <v>0</v>
      </c>
      <c r="Z363" s="4" t="s">
        <v>31</v>
      </c>
      <c r="AA363" s="4" t="s">
        <v>31</v>
      </c>
      <c r="AB363" s="4" t="s">
        <v>31</v>
      </c>
      <c r="AC363" s="36">
        <f>E363*U363</f>
        <v>5169080697.1884995</v>
      </c>
      <c r="AD363" s="30">
        <f>E363*S363*1000</f>
        <v>4649091230.1500006</v>
      </c>
      <c r="AE363">
        <f>I363/(E363*W363)</f>
        <v>5.6416164577335155E-6</v>
      </c>
    </row>
    <row r="364" spans="1:31">
      <c r="A364" s="1">
        <v>1190</v>
      </c>
      <c r="B364">
        <v>0</v>
      </c>
      <c r="D364" s="3">
        <v>7.4336000000000002</v>
      </c>
      <c r="E364" s="3">
        <f t="shared" si="20"/>
        <v>7433.6</v>
      </c>
      <c r="F364" s="4">
        <v>7.3773299999999997</v>
      </c>
      <c r="G364" s="4">
        <v>-6.7679</v>
      </c>
      <c r="H364" s="4">
        <v>37.391730000000003</v>
      </c>
      <c r="I364" s="3">
        <v>27.818850000000001</v>
      </c>
      <c r="J364" s="4">
        <v>1.2633399999999999</v>
      </c>
      <c r="K364" s="4">
        <v>0.79154999999999998</v>
      </c>
      <c r="L364" s="4">
        <v>124.84766</v>
      </c>
      <c r="M364" s="4">
        <v>123.64915999999999</v>
      </c>
      <c r="N364" s="4">
        <v>46.874659999999999</v>
      </c>
      <c r="O364" s="4">
        <v>0.33172000000000001</v>
      </c>
      <c r="P364" s="3" t="s">
        <v>31</v>
      </c>
      <c r="Q364" s="3">
        <v>7587171.6919999998</v>
      </c>
      <c r="R364" s="4" t="s">
        <v>31</v>
      </c>
      <c r="S364" s="4">
        <v>622.25800000000004</v>
      </c>
      <c r="T364" s="4">
        <f t="shared" si="21"/>
        <v>622258</v>
      </c>
      <c r="U364" s="4">
        <f>U365 + W364*(A364-A365) + (Y364-Y365)</f>
        <v>692230.14999999991</v>
      </c>
      <c r="V364" s="3">
        <v>0.66500000000000004</v>
      </c>
      <c r="W364" s="3">
        <f t="shared" si="22"/>
        <v>665</v>
      </c>
      <c r="X364" s="22">
        <v>0</v>
      </c>
      <c r="Y364" s="3">
        <f>0</f>
        <v>0</v>
      </c>
      <c r="Z364" s="4" t="s">
        <v>31</v>
      </c>
      <c r="AA364" s="4" t="s">
        <v>31</v>
      </c>
      <c r="AB364" s="4" t="s">
        <v>31</v>
      </c>
      <c r="AC364" s="36">
        <f>E364*U364</f>
        <v>5145762043.04</v>
      </c>
      <c r="AD364" s="30">
        <f>E364*S364*1000</f>
        <v>4625617068.8000002</v>
      </c>
      <c r="AE364">
        <f>I364/(E364*W364)</f>
        <v>5.6275367443576658E-6</v>
      </c>
    </row>
    <row r="365" spans="1:31">
      <c r="A365" s="1">
        <v>1185</v>
      </c>
      <c r="B365">
        <v>0</v>
      </c>
      <c r="D365" s="3">
        <v>7.4356</v>
      </c>
      <c r="E365" s="3">
        <f t="shared" si="20"/>
        <v>7435.6</v>
      </c>
      <c r="F365" s="4">
        <v>7.3753599999999997</v>
      </c>
      <c r="G365" s="4">
        <v>-6.7749800000000002</v>
      </c>
      <c r="H365" s="4">
        <v>37.327739999999999</v>
      </c>
      <c r="I365" s="3">
        <v>27.75704</v>
      </c>
      <c r="J365" s="4">
        <v>1.26146</v>
      </c>
      <c r="K365" s="4">
        <v>0.79273000000000005</v>
      </c>
      <c r="L365" s="4">
        <v>125.46066999999999</v>
      </c>
      <c r="M365" s="4">
        <v>124.10581999999999</v>
      </c>
      <c r="N365" s="4">
        <v>47.11204</v>
      </c>
      <c r="O365" s="4">
        <v>0.33151000000000003</v>
      </c>
      <c r="P365" s="3" t="s">
        <v>31</v>
      </c>
      <c r="Q365" s="3">
        <v>8436124.0140000004</v>
      </c>
      <c r="R365" s="4" t="s">
        <v>31</v>
      </c>
      <c r="S365" s="4">
        <v>618.93200000000002</v>
      </c>
      <c r="T365" s="4">
        <f t="shared" si="21"/>
        <v>618932</v>
      </c>
      <c r="U365" s="4">
        <f>U366 + W365*(A365-A366) + (Y365-Y366)</f>
        <v>688905.14999999991</v>
      </c>
      <c r="V365" s="3">
        <v>0.66500000000000004</v>
      </c>
      <c r="W365" s="3">
        <f t="shared" si="22"/>
        <v>665</v>
      </c>
      <c r="X365" s="22">
        <v>0</v>
      </c>
      <c r="Y365" s="3">
        <f>0</f>
        <v>0</v>
      </c>
      <c r="Z365" s="4" t="s">
        <v>31</v>
      </c>
      <c r="AA365" s="4" t="s">
        <v>31</v>
      </c>
      <c r="AB365" s="4" t="s">
        <v>31</v>
      </c>
      <c r="AC365" s="36">
        <f>E365*U365</f>
        <v>5122423133.3399992</v>
      </c>
      <c r="AD365" s="30">
        <f>E365*S365*1000</f>
        <v>4602130779.2000008</v>
      </c>
      <c r="AE365">
        <f>I365/(E365*W365)</f>
        <v>5.613522751954932E-6</v>
      </c>
    </row>
    <row r="366" spans="1:31">
      <c r="A366" s="1">
        <v>1180</v>
      </c>
      <c r="B366">
        <v>0</v>
      </c>
      <c r="D366" s="3">
        <v>7.4375999999999998</v>
      </c>
      <c r="E366" s="3">
        <f t="shared" si="20"/>
        <v>7437.5999999999995</v>
      </c>
      <c r="F366" s="4">
        <v>7.3733599999999999</v>
      </c>
      <c r="G366" s="4">
        <v>-6.7821899999999999</v>
      </c>
      <c r="H366" s="4">
        <v>37.264789999999998</v>
      </c>
      <c r="I366" s="3">
        <v>27.6951</v>
      </c>
      <c r="J366" s="4">
        <v>1.2595700000000001</v>
      </c>
      <c r="K366" s="4">
        <v>0.79391999999999996</v>
      </c>
      <c r="L366" s="4">
        <v>126.07283</v>
      </c>
      <c r="M366" s="4">
        <v>124.55922</v>
      </c>
      <c r="N366" s="4">
        <v>47.349229999999999</v>
      </c>
      <c r="O366" s="4">
        <v>0.33130999999999999</v>
      </c>
      <c r="P366" s="3" t="s">
        <v>31</v>
      </c>
      <c r="Q366" s="3">
        <v>9389028.0480000004</v>
      </c>
      <c r="R366" s="4" t="s">
        <v>31</v>
      </c>
      <c r="S366" s="4">
        <v>615.60699999999997</v>
      </c>
      <c r="T366" s="4">
        <f t="shared" si="21"/>
        <v>615607</v>
      </c>
      <c r="U366" s="4">
        <f>U367 + W366*(A366-A367) + (Y366-Y367)</f>
        <v>685580.14999999991</v>
      </c>
      <c r="V366" s="3">
        <v>0.66500000000000004</v>
      </c>
      <c r="W366" s="3">
        <f t="shared" si="22"/>
        <v>665</v>
      </c>
      <c r="X366" s="22">
        <v>0</v>
      </c>
      <c r="Y366" s="3">
        <f>0</f>
        <v>0</v>
      </c>
      <c r="Z366" s="4" t="s">
        <v>31</v>
      </c>
      <c r="AA366" s="4" t="s">
        <v>31</v>
      </c>
      <c r="AB366" s="4" t="s">
        <v>31</v>
      </c>
      <c r="AC366" s="36">
        <f>E366*U366</f>
        <v>5099070923.6399994</v>
      </c>
      <c r="AD366" s="30">
        <f>E366*S366*1000</f>
        <v>4578638623.1999989</v>
      </c>
      <c r="AE366">
        <f>I366/(E366*W366)</f>
        <v>5.599490012543459E-6</v>
      </c>
    </row>
    <row r="367" spans="1:31">
      <c r="A367" s="1">
        <v>1175</v>
      </c>
      <c r="B367">
        <v>0</v>
      </c>
      <c r="D367" s="3">
        <v>7.4396000000000004</v>
      </c>
      <c r="E367" s="3">
        <f t="shared" si="20"/>
        <v>7439.6</v>
      </c>
      <c r="F367" s="4">
        <v>7.3713800000000003</v>
      </c>
      <c r="G367" s="4">
        <v>-6.78932</v>
      </c>
      <c r="H367" s="4">
        <v>37.201740000000001</v>
      </c>
      <c r="I367" s="3">
        <v>27.633230000000001</v>
      </c>
      <c r="J367" s="4">
        <v>1.2576499999999999</v>
      </c>
      <c r="K367" s="4">
        <v>0.79513</v>
      </c>
      <c r="L367" s="4">
        <v>126.68518</v>
      </c>
      <c r="M367" s="4">
        <v>125.01231</v>
      </c>
      <c r="N367" s="4">
        <v>47.586539999999999</v>
      </c>
      <c r="O367" s="4">
        <v>0.33110000000000001</v>
      </c>
      <c r="P367" s="3" t="s">
        <v>31</v>
      </c>
      <c r="Q367" s="3">
        <v>10459660.890000001</v>
      </c>
      <c r="R367" s="4" t="s">
        <v>31</v>
      </c>
      <c r="S367" s="4">
        <v>612.28099999999995</v>
      </c>
      <c r="T367" s="4">
        <f t="shared" si="21"/>
        <v>612281</v>
      </c>
      <c r="U367" s="4">
        <f>U368 + W367*(A367-A368) + (Y367-Y368)</f>
        <v>682255.14999999991</v>
      </c>
      <c r="V367" s="3">
        <v>0.66500000000000004</v>
      </c>
      <c r="W367" s="3">
        <f t="shared" si="22"/>
        <v>665</v>
      </c>
      <c r="X367" s="22">
        <v>0</v>
      </c>
      <c r="Y367" s="3">
        <f>0</f>
        <v>0</v>
      </c>
      <c r="Z367" s="4" t="s">
        <v>31</v>
      </c>
      <c r="AA367" s="4" t="s">
        <v>31</v>
      </c>
      <c r="AB367" s="4" t="s">
        <v>31</v>
      </c>
      <c r="AC367" s="36">
        <f>E367*U367</f>
        <v>5075705413.9399996</v>
      </c>
      <c r="AD367" s="30">
        <f>E367*S367*1000</f>
        <v>4555125727.5999994</v>
      </c>
      <c r="AE367">
        <f>I367/(E367*W367)</f>
        <v>5.5854789670557921E-6</v>
      </c>
    </row>
    <row r="368" spans="1:31">
      <c r="A368" s="1">
        <v>1170</v>
      </c>
      <c r="B368">
        <v>0</v>
      </c>
      <c r="D368" s="3">
        <v>7.4415899999999997</v>
      </c>
      <c r="E368" s="3">
        <f t="shared" si="20"/>
        <v>7441.59</v>
      </c>
      <c r="F368" s="4">
        <v>7.3694600000000001</v>
      </c>
      <c r="G368" s="4">
        <v>-6.7962400000000001</v>
      </c>
      <c r="H368" s="4">
        <v>37.137909999999998</v>
      </c>
      <c r="I368" s="3">
        <v>27.571560000000002</v>
      </c>
      <c r="J368" s="4">
        <v>1.2557100000000001</v>
      </c>
      <c r="K368" s="4">
        <v>0.79635999999999996</v>
      </c>
      <c r="L368" s="4">
        <v>127.29864000000001</v>
      </c>
      <c r="M368" s="4">
        <v>125.46722</v>
      </c>
      <c r="N368" s="4">
        <v>47.824249999999999</v>
      </c>
      <c r="O368" s="4">
        <v>0.33090000000000003</v>
      </c>
      <c r="P368" s="3" t="s">
        <v>31</v>
      </c>
      <c r="Q368" s="3">
        <v>11663782.609999999</v>
      </c>
      <c r="R368" s="4" t="s">
        <v>31</v>
      </c>
      <c r="S368" s="4">
        <v>608.95699999999999</v>
      </c>
      <c r="T368" s="4">
        <f t="shared" si="21"/>
        <v>608957</v>
      </c>
      <c r="U368" s="4">
        <f>U369 + W368*(A368-A369) + (Y368-Y369)</f>
        <v>678930.14999999991</v>
      </c>
      <c r="V368" s="3">
        <v>0.66500000000000004</v>
      </c>
      <c r="W368" s="3">
        <f t="shared" si="22"/>
        <v>665</v>
      </c>
      <c r="X368" s="22">
        <v>0</v>
      </c>
      <c r="Y368" s="3">
        <f>0</f>
        <v>0</v>
      </c>
      <c r="Z368" s="4" t="s">
        <v>31</v>
      </c>
      <c r="AA368" s="4" t="s">
        <v>31</v>
      </c>
      <c r="AB368" s="4" t="s">
        <v>31</v>
      </c>
      <c r="AC368" s="36">
        <f>E368*U368</f>
        <v>5052319814.9384995</v>
      </c>
      <c r="AD368" s="30">
        <f>E368*S368*1000</f>
        <v>4531608321.6300001</v>
      </c>
      <c r="AE368">
        <f>I368/(E368*W368)</f>
        <v>5.5715233547135767E-6</v>
      </c>
    </row>
    <row r="369" spans="1:31">
      <c r="A369" s="1">
        <v>1165</v>
      </c>
      <c r="B369">
        <v>0</v>
      </c>
      <c r="D369" s="3">
        <v>7.4435799999999999</v>
      </c>
      <c r="E369" s="3">
        <f t="shared" si="20"/>
        <v>7443.58</v>
      </c>
      <c r="F369" s="4">
        <v>7.3674799999999996</v>
      </c>
      <c r="G369" s="4">
        <v>-6.8033599999999996</v>
      </c>
      <c r="H369" s="4">
        <v>37.075510000000001</v>
      </c>
      <c r="I369" s="3">
        <v>27.50967</v>
      </c>
      <c r="J369" s="4">
        <v>1.25376</v>
      </c>
      <c r="K369" s="4">
        <v>0.79759999999999998</v>
      </c>
      <c r="L369" s="4">
        <v>127.91047</v>
      </c>
      <c r="M369" s="4">
        <v>125.91741</v>
      </c>
      <c r="N369" s="4">
        <v>48.061520000000002</v>
      </c>
      <c r="O369" s="4">
        <v>0.33069999999999999</v>
      </c>
      <c r="P369" s="3" t="s">
        <v>31</v>
      </c>
      <c r="Q369" s="3">
        <v>13019422.57</v>
      </c>
      <c r="R369" s="4" t="s">
        <v>31</v>
      </c>
      <c r="S369" s="4">
        <v>605.63199999999995</v>
      </c>
      <c r="T369" s="4">
        <f t="shared" si="21"/>
        <v>605632</v>
      </c>
      <c r="U369" s="4">
        <f>U370 + W369*(A369-A370) + (Y369-Y370)</f>
        <v>675605.14999999991</v>
      </c>
      <c r="V369" s="3">
        <v>0.66500000000000004</v>
      </c>
      <c r="W369" s="3">
        <f t="shared" si="22"/>
        <v>665</v>
      </c>
      <c r="X369" s="22">
        <v>0</v>
      </c>
      <c r="Y369" s="3">
        <f>0</f>
        <v>0</v>
      </c>
      <c r="Z369" s="4" t="s">
        <v>31</v>
      </c>
      <c r="AA369" s="4" t="s">
        <v>31</v>
      </c>
      <c r="AB369" s="4" t="s">
        <v>31</v>
      </c>
      <c r="AC369" s="36">
        <f>E369*U369</f>
        <v>5028920982.4369993</v>
      </c>
      <c r="AD369" s="30">
        <f>E369*S369*1000</f>
        <v>4508070242.5599995</v>
      </c>
      <c r="AE369">
        <f>I369/(E369*W369)</f>
        <v>5.5575307596653859E-6</v>
      </c>
    </row>
    <row r="370" spans="1:31">
      <c r="A370" s="1">
        <v>1160</v>
      </c>
      <c r="B370">
        <v>0</v>
      </c>
      <c r="D370" s="3">
        <v>7.44557</v>
      </c>
      <c r="E370" s="3">
        <f t="shared" si="20"/>
        <v>7445.57</v>
      </c>
      <c r="F370" s="4">
        <v>7.3655200000000001</v>
      </c>
      <c r="G370" s="4">
        <v>-6.8104500000000003</v>
      </c>
      <c r="H370" s="4">
        <v>37.013289999999998</v>
      </c>
      <c r="I370" s="3">
        <v>27.44781</v>
      </c>
      <c r="J370" s="4">
        <v>1.2518</v>
      </c>
      <c r="K370" s="4">
        <v>0.79884999999999995</v>
      </c>
      <c r="L370" s="4">
        <v>128.52216000000001</v>
      </c>
      <c r="M370" s="4">
        <v>126.36658</v>
      </c>
      <c r="N370" s="4">
        <v>48.2988</v>
      </c>
      <c r="O370" s="4">
        <v>0.33049000000000001</v>
      </c>
      <c r="P370" s="3" t="s">
        <v>31</v>
      </c>
      <c r="Q370" s="3">
        <v>14547228.84</v>
      </c>
      <c r="R370" s="4" t="s">
        <v>31</v>
      </c>
      <c r="S370" s="4">
        <v>602.30700000000002</v>
      </c>
      <c r="T370" s="4">
        <f t="shared" si="21"/>
        <v>602307</v>
      </c>
      <c r="U370" s="4">
        <f>U371 + W370*(A370-A371) + (Y370-Y371)</f>
        <v>672280.14999999991</v>
      </c>
      <c r="V370" s="3">
        <v>0.66500000000000004</v>
      </c>
      <c r="W370" s="3">
        <f t="shared" si="22"/>
        <v>665</v>
      </c>
      <c r="X370" s="22">
        <v>0</v>
      </c>
      <c r="Y370" s="3">
        <f>0</f>
        <v>0</v>
      </c>
      <c r="Z370" s="4" t="s">
        <v>31</v>
      </c>
      <c r="AA370" s="4" t="s">
        <v>31</v>
      </c>
      <c r="AB370" s="4" t="s">
        <v>31</v>
      </c>
      <c r="AC370" s="36">
        <f>E370*U370</f>
        <v>5005508916.4354992</v>
      </c>
      <c r="AD370" s="30">
        <f>E370*S370*1000</f>
        <v>4484518929.9899998</v>
      </c>
      <c r="AE370">
        <f>I370/(E370*W370)</f>
        <v>5.5435517033133933E-6</v>
      </c>
    </row>
    <row r="371" spans="1:31">
      <c r="A371" s="1">
        <v>1155</v>
      </c>
      <c r="B371">
        <v>0</v>
      </c>
      <c r="D371" s="3">
        <v>7.4475499999999997</v>
      </c>
      <c r="E371" s="3">
        <f t="shared" si="20"/>
        <v>7447.5499999999993</v>
      </c>
      <c r="F371" s="4">
        <v>7.3635299999999999</v>
      </c>
      <c r="G371" s="4">
        <v>-6.81759</v>
      </c>
      <c r="H371" s="4">
        <v>36.951700000000002</v>
      </c>
      <c r="I371" s="3">
        <v>27.385870000000001</v>
      </c>
      <c r="J371" s="4">
        <v>1.2498100000000001</v>
      </c>
      <c r="K371" s="4">
        <v>0.80012000000000005</v>
      </c>
      <c r="L371" s="4">
        <v>129.13321999999999</v>
      </c>
      <c r="M371" s="4">
        <v>126.81343</v>
      </c>
      <c r="N371" s="4">
        <v>48.535939999999997</v>
      </c>
      <c r="O371" s="4">
        <v>0.33028000000000002</v>
      </c>
      <c r="P371" s="3" t="s">
        <v>31</v>
      </c>
      <c r="Q371" s="3">
        <v>16270874.869999999</v>
      </c>
      <c r="R371" s="4" t="s">
        <v>31</v>
      </c>
      <c r="S371" s="4">
        <v>598.98299999999995</v>
      </c>
      <c r="T371" s="4">
        <f t="shared" si="21"/>
        <v>598983</v>
      </c>
      <c r="U371" s="4">
        <f>U372 + W371*(A371-A372) + (Y371-Y372)</f>
        <v>668955.14999999991</v>
      </c>
      <c r="V371" s="3">
        <v>0.66500000000000004</v>
      </c>
      <c r="W371" s="3">
        <f t="shared" si="22"/>
        <v>665</v>
      </c>
      <c r="X371" s="22">
        <v>0</v>
      </c>
      <c r="Y371" s="3">
        <f>0</f>
        <v>0</v>
      </c>
      <c r="Z371" s="4" t="s">
        <v>31</v>
      </c>
      <c r="AA371" s="4" t="s">
        <v>31</v>
      </c>
      <c r="AB371" s="4" t="s">
        <v>31</v>
      </c>
      <c r="AC371" s="36">
        <f>E371*U371</f>
        <v>4982076927.3824987</v>
      </c>
      <c r="AD371" s="30">
        <f>E371*S371*1000</f>
        <v>4460955841.6499987</v>
      </c>
      <c r="AE371">
        <f>I371/(E371*W371)</f>
        <v>5.5295713890469009E-6</v>
      </c>
    </row>
    <row r="372" spans="1:31">
      <c r="A372" s="1">
        <v>1150</v>
      </c>
      <c r="B372">
        <v>0</v>
      </c>
      <c r="D372" s="3">
        <v>7.4495399999999998</v>
      </c>
      <c r="E372" s="3">
        <f t="shared" si="20"/>
        <v>7449.54</v>
      </c>
      <c r="F372" s="4">
        <v>7.3615899999999996</v>
      </c>
      <c r="G372" s="4">
        <v>-6.8245800000000001</v>
      </c>
      <c r="H372" s="4">
        <v>36.889629999999997</v>
      </c>
      <c r="I372" s="3">
        <v>27.324079999999999</v>
      </c>
      <c r="J372" s="4">
        <v>1.2478100000000001</v>
      </c>
      <c r="K372" s="4">
        <v>0.80140999999999996</v>
      </c>
      <c r="L372" s="4">
        <v>129.74471</v>
      </c>
      <c r="M372" s="4">
        <v>127.26094000000001</v>
      </c>
      <c r="N372" s="4">
        <v>48.773260000000001</v>
      </c>
      <c r="O372" s="4">
        <v>0.33007999999999998</v>
      </c>
      <c r="P372" s="3" t="s">
        <v>31</v>
      </c>
      <c r="Q372" s="3">
        <v>18217496.620000001</v>
      </c>
      <c r="R372" s="4" t="s">
        <v>31</v>
      </c>
      <c r="S372" s="4">
        <v>595.65700000000004</v>
      </c>
      <c r="T372" s="4">
        <f t="shared" si="21"/>
        <v>595657</v>
      </c>
      <c r="U372" s="4">
        <f>U373 + W372*(A372-A373) + (Y372-Y373)</f>
        <v>665630.14999999991</v>
      </c>
      <c r="V372" s="3">
        <v>0.66500000000000004</v>
      </c>
      <c r="W372" s="3">
        <f t="shared" si="22"/>
        <v>665</v>
      </c>
      <c r="X372" s="22">
        <v>0</v>
      </c>
      <c r="Y372" s="3">
        <f>0</f>
        <v>0</v>
      </c>
      <c r="Z372" s="4" t="s">
        <v>31</v>
      </c>
      <c r="AA372" s="4" t="s">
        <v>31</v>
      </c>
      <c r="AB372" s="4" t="s">
        <v>31</v>
      </c>
      <c r="AC372" s="36">
        <f>E372*U372</f>
        <v>4958638427.6309996</v>
      </c>
      <c r="AD372" s="30">
        <f>E372*S372*1000</f>
        <v>4437370647.7800007</v>
      </c>
      <c r="AE372">
        <f>I372/(E372*W372)</f>
        <v>5.5156213813555147E-6</v>
      </c>
    </row>
    <row r="373" spans="1:31">
      <c r="A373" s="1">
        <v>1145</v>
      </c>
      <c r="B373">
        <v>0</v>
      </c>
      <c r="D373" s="3">
        <v>7.4515200000000004</v>
      </c>
      <c r="E373" s="3">
        <f t="shared" si="20"/>
        <v>7451.52</v>
      </c>
      <c r="F373" s="4">
        <v>7.3596300000000001</v>
      </c>
      <c r="G373" s="4">
        <v>-6.8316299999999996</v>
      </c>
      <c r="H373" s="4">
        <v>36.828200000000002</v>
      </c>
      <c r="I373" s="3">
        <v>27.262219999999999</v>
      </c>
      <c r="J373" s="4">
        <v>1.24579</v>
      </c>
      <c r="K373" s="4">
        <v>0.80271000000000003</v>
      </c>
      <c r="L373" s="4">
        <v>130.35551000000001</v>
      </c>
      <c r="M373" s="4">
        <v>127.70599</v>
      </c>
      <c r="N373" s="4">
        <v>49.010420000000003</v>
      </c>
      <c r="O373" s="4">
        <v>0.32988000000000001</v>
      </c>
      <c r="P373" s="3" t="s">
        <v>31</v>
      </c>
      <c r="Q373" s="3">
        <v>20418387.25</v>
      </c>
      <c r="R373" s="4" t="s">
        <v>31</v>
      </c>
      <c r="S373" s="4">
        <v>592.33100000000002</v>
      </c>
      <c r="T373" s="4">
        <f t="shared" si="21"/>
        <v>592331</v>
      </c>
      <c r="U373" s="4">
        <f>U374 + W373*(A373-A374) + (Y373-Y374)</f>
        <v>662305.14999999991</v>
      </c>
      <c r="V373" s="3">
        <v>0.66500000000000004</v>
      </c>
      <c r="W373" s="3">
        <f t="shared" si="22"/>
        <v>665</v>
      </c>
      <c r="X373" s="22">
        <v>0</v>
      </c>
      <c r="Y373" s="3">
        <f>0</f>
        <v>0</v>
      </c>
      <c r="Z373" s="4" t="s">
        <v>31</v>
      </c>
      <c r="AA373" s="4" t="s">
        <v>31</v>
      </c>
      <c r="AB373" s="4" t="s">
        <v>31</v>
      </c>
      <c r="AC373" s="36">
        <f>E373*U373</f>
        <v>4935180071.3280001</v>
      </c>
      <c r="AD373" s="30">
        <f>E373*S373*1000</f>
        <v>4413766293.1200008</v>
      </c>
      <c r="AE373">
        <f>I373/(E373*W373)</f>
        <v>5.5016720815178878E-6</v>
      </c>
    </row>
    <row r="374" spans="1:31">
      <c r="A374" s="1">
        <v>1140</v>
      </c>
      <c r="B374">
        <v>0</v>
      </c>
      <c r="D374" s="3">
        <v>7.4535</v>
      </c>
      <c r="E374" s="3">
        <f t="shared" si="20"/>
        <v>7453.5</v>
      </c>
      <c r="F374" s="4">
        <v>7.3576800000000002</v>
      </c>
      <c r="G374" s="4">
        <v>-6.8386699999999996</v>
      </c>
      <c r="H374" s="4">
        <v>36.767029999999998</v>
      </c>
      <c r="I374" s="3">
        <v>27.200379999999999</v>
      </c>
      <c r="J374" s="4">
        <v>1.2437499999999999</v>
      </c>
      <c r="K374" s="4">
        <v>0.80401999999999996</v>
      </c>
      <c r="L374" s="4">
        <v>130.96596</v>
      </c>
      <c r="M374" s="4">
        <v>128.14963</v>
      </c>
      <c r="N374" s="4">
        <v>49.247520000000002</v>
      </c>
      <c r="O374" s="4">
        <v>0.32967000000000002</v>
      </c>
      <c r="P374" s="3" t="s">
        <v>31</v>
      </c>
      <c r="Q374" s="3">
        <v>22909436.489999998</v>
      </c>
      <c r="R374" s="4" t="s">
        <v>31</v>
      </c>
      <c r="S374" s="4">
        <v>589.005</v>
      </c>
      <c r="T374" s="4">
        <f t="shared" si="21"/>
        <v>589005</v>
      </c>
      <c r="U374" s="4">
        <f>U375 + W374*(A374-A375) + (Y374-Y375)</f>
        <v>658980.14999999991</v>
      </c>
      <c r="V374" s="3">
        <v>0.66500000000000004</v>
      </c>
      <c r="W374" s="3">
        <f t="shared" si="22"/>
        <v>665</v>
      </c>
      <c r="X374" s="22">
        <v>0</v>
      </c>
      <c r="Y374" s="3">
        <f>0</f>
        <v>0</v>
      </c>
      <c r="Z374" s="4" t="s">
        <v>31</v>
      </c>
      <c r="AA374" s="4" t="s">
        <v>31</v>
      </c>
      <c r="AB374" s="4" t="s">
        <v>31</v>
      </c>
      <c r="AC374" s="36">
        <f>E374*U374</f>
        <v>4911708548.0249996</v>
      </c>
      <c r="AD374" s="30">
        <f>E374*S374*1000</f>
        <v>4390148767.5</v>
      </c>
      <c r="AE374">
        <f>I374/(E374*W374)</f>
        <v>5.4877342279022169E-6</v>
      </c>
    </row>
    <row r="375" spans="1:31">
      <c r="A375" s="1">
        <v>1135</v>
      </c>
      <c r="B375">
        <v>0</v>
      </c>
      <c r="D375" s="3">
        <v>7.4554799999999997</v>
      </c>
      <c r="E375" s="3">
        <f t="shared" si="20"/>
        <v>7455.48</v>
      </c>
      <c r="F375" s="4">
        <v>7.3557300000000003</v>
      </c>
      <c r="G375" s="4">
        <v>-6.8456900000000003</v>
      </c>
      <c r="H375" s="4">
        <v>36.706130000000002</v>
      </c>
      <c r="I375" s="3">
        <v>27.138529999999999</v>
      </c>
      <c r="J375" s="4">
        <v>1.24169</v>
      </c>
      <c r="K375" s="4">
        <v>0.80535999999999996</v>
      </c>
      <c r="L375" s="4">
        <v>131.57603</v>
      </c>
      <c r="M375" s="4">
        <v>128.59182999999999</v>
      </c>
      <c r="N375" s="4">
        <v>49.484560000000002</v>
      </c>
      <c r="O375" s="4">
        <v>0.32946999999999999</v>
      </c>
      <c r="P375" s="3" t="s">
        <v>31</v>
      </c>
      <c r="Q375" s="3">
        <v>25732019.309999999</v>
      </c>
      <c r="R375" s="4" t="s">
        <v>31</v>
      </c>
      <c r="S375" s="4">
        <v>585.67700000000002</v>
      </c>
      <c r="T375" s="4">
        <f t="shared" si="21"/>
        <v>585677</v>
      </c>
      <c r="U375" s="4">
        <f>U376 + W375*(A375-A376) + (Y375-Y376)</f>
        <v>655655.14999999991</v>
      </c>
      <c r="V375" s="3">
        <v>0.66600000000000004</v>
      </c>
      <c r="W375" s="3">
        <f t="shared" si="22"/>
        <v>666</v>
      </c>
      <c r="X375" s="22">
        <v>0</v>
      </c>
      <c r="Y375" s="3">
        <f>0</f>
        <v>0</v>
      </c>
      <c r="Z375" s="4" t="s">
        <v>31</v>
      </c>
      <c r="AA375" s="4" t="s">
        <v>31</v>
      </c>
      <c r="AB375" s="4" t="s">
        <v>31</v>
      </c>
      <c r="AC375" s="36">
        <f>E375*U375</f>
        <v>4888223857.7219992</v>
      </c>
      <c r="AD375" s="30">
        <f>E375*S375*1000</f>
        <v>4366503159.96</v>
      </c>
      <c r="AE375">
        <f>I375/(E375*W375)</f>
        <v>5.4655828388706758E-6</v>
      </c>
    </row>
    <row r="376" spans="1:31">
      <c r="A376" s="1">
        <v>1130</v>
      </c>
      <c r="B376">
        <v>0</v>
      </c>
      <c r="D376" s="3">
        <v>7.4574499999999997</v>
      </c>
      <c r="E376" s="3">
        <f t="shared" si="20"/>
        <v>7457.45</v>
      </c>
      <c r="F376" s="4">
        <v>7.3537800000000004</v>
      </c>
      <c r="G376" s="4">
        <v>-6.8526999999999996</v>
      </c>
      <c r="H376" s="4">
        <v>36.645479999999999</v>
      </c>
      <c r="I376" s="3">
        <v>27.076699999999999</v>
      </c>
      <c r="J376" s="4">
        <v>1.2396100000000001</v>
      </c>
      <c r="K376" s="4">
        <v>0.80669999999999997</v>
      </c>
      <c r="L376" s="4">
        <v>132.1857</v>
      </c>
      <c r="M376" s="4">
        <v>129.03258</v>
      </c>
      <c r="N376" s="4">
        <v>49.721510000000002</v>
      </c>
      <c r="O376" s="4">
        <v>0.32926</v>
      </c>
      <c r="P376" s="3" t="s">
        <v>31</v>
      </c>
      <c r="Q376" s="3">
        <v>28933847.579999998</v>
      </c>
      <c r="R376" s="4" t="s">
        <v>31</v>
      </c>
      <c r="S376" s="4">
        <v>582.34900000000005</v>
      </c>
      <c r="T376" s="4">
        <f t="shared" si="21"/>
        <v>582349</v>
      </c>
      <c r="U376" s="4">
        <f>U377 + W376*(A376-A377) + (Y376-Y377)</f>
        <v>652325.14999999991</v>
      </c>
      <c r="V376" s="3">
        <v>0.66600000000000004</v>
      </c>
      <c r="W376" s="3">
        <f t="shared" si="22"/>
        <v>666</v>
      </c>
      <c r="X376" s="22">
        <v>0</v>
      </c>
      <c r="Y376" s="3">
        <f>0</f>
        <v>0</v>
      </c>
      <c r="Z376" s="4" t="s">
        <v>31</v>
      </c>
      <c r="AA376" s="4" t="s">
        <v>31</v>
      </c>
      <c r="AB376" s="4" t="s">
        <v>31</v>
      </c>
      <c r="AC376" s="36">
        <f>E376*U376</f>
        <v>4864682189.8674994</v>
      </c>
      <c r="AD376" s="30">
        <f>E376*S376*1000</f>
        <v>4342838550.0500002</v>
      </c>
      <c r="AE376">
        <f>I376/(E376*W376)</f>
        <v>5.4516900154484046E-6</v>
      </c>
    </row>
    <row r="377" spans="1:31">
      <c r="A377" s="1">
        <v>1125</v>
      </c>
      <c r="B377">
        <v>0</v>
      </c>
      <c r="D377" s="3">
        <v>7.4594199999999997</v>
      </c>
      <c r="E377" s="3">
        <f t="shared" si="20"/>
        <v>7459.42</v>
      </c>
      <c r="F377" s="4">
        <v>7.3518400000000002</v>
      </c>
      <c r="G377" s="4">
        <v>-6.8597000000000001</v>
      </c>
      <c r="H377" s="4">
        <v>36.585050000000003</v>
      </c>
      <c r="I377" s="3">
        <v>27.014869999999998</v>
      </c>
      <c r="J377" s="4">
        <v>1.23752</v>
      </c>
      <c r="K377" s="4">
        <v>0.80806999999999995</v>
      </c>
      <c r="L377" s="4">
        <v>132.79496</v>
      </c>
      <c r="M377" s="4">
        <v>129.47192999999999</v>
      </c>
      <c r="N377" s="4">
        <v>49.958390000000001</v>
      </c>
      <c r="O377" s="4">
        <v>0.32906000000000002</v>
      </c>
      <c r="P377" s="3" t="s">
        <v>31</v>
      </c>
      <c r="Q377" s="3">
        <v>32570006.690000001</v>
      </c>
      <c r="R377" s="4" t="s">
        <v>31</v>
      </c>
      <c r="S377" s="4">
        <v>579.01900000000001</v>
      </c>
      <c r="T377" s="4">
        <f t="shared" si="21"/>
        <v>579019</v>
      </c>
      <c r="U377" s="4">
        <f>U378 + W377*(A377-A378) + (Y377-Y378)</f>
        <v>648995.14999999991</v>
      </c>
      <c r="V377" s="3">
        <v>0.66600000000000004</v>
      </c>
      <c r="W377" s="3">
        <f t="shared" si="22"/>
        <v>666</v>
      </c>
      <c r="X377" s="22">
        <v>0</v>
      </c>
      <c r="Y377" s="3">
        <f>0</f>
        <v>0</v>
      </c>
      <c r="Z377" s="4" t="s">
        <v>31</v>
      </c>
      <c r="AA377" s="4" t="s">
        <v>31</v>
      </c>
      <c r="AB377" s="4" t="s">
        <v>31</v>
      </c>
      <c r="AC377" s="36">
        <f>E377*U377</f>
        <v>4841127401.8129997</v>
      </c>
      <c r="AD377" s="30">
        <f>E377*S377*1000</f>
        <v>4319145908.9799995</v>
      </c>
      <c r="AE377">
        <f>I377/(E377*W377)</f>
        <v>5.4378045300932066E-6</v>
      </c>
    </row>
    <row r="378" spans="1:31">
      <c r="A378" s="1">
        <v>1120</v>
      </c>
      <c r="B378">
        <v>0</v>
      </c>
      <c r="D378" s="3">
        <v>7.4613899999999997</v>
      </c>
      <c r="E378" s="3">
        <f t="shared" si="20"/>
        <v>7461.3899999999994</v>
      </c>
      <c r="F378" s="4">
        <v>7.3498999999999999</v>
      </c>
      <c r="G378" s="4">
        <v>-6.8666799999999997</v>
      </c>
      <c r="H378" s="4">
        <v>36.524909999999998</v>
      </c>
      <c r="I378" s="3">
        <v>26.953050000000001</v>
      </c>
      <c r="J378" s="4">
        <v>1.2354000000000001</v>
      </c>
      <c r="K378" s="4">
        <v>0.80945</v>
      </c>
      <c r="L378" s="4">
        <v>133.40375</v>
      </c>
      <c r="M378" s="4">
        <v>129.90970999999999</v>
      </c>
      <c r="N378" s="4">
        <v>50.195160000000001</v>
      </c>
      <c r="O378" s="4">
        <v>0.32884999999999998</v>
      </c>
      <c r="P378" s="3" t="s">
        <v>31</v>
      </c>
      <c r="Q378" s="3">
        <v>36704172.450000003</v>
      </c>
      <c r="R378" s="4" t="s">
        <v>31</v>
      </c>
      <c r="S378" s="4">
        <v>575.68700000000001</v>
      </c>
      <c r="T378" s="4">
        <f t="shared" si="21"/>
        <v>575687</v>
      </c>
      <c r="U378" s="4">
        <f>U379 + W378*(A378-A379) + (Y378-Y379)</f>
        <v>645665.14999999991</v>
      </c>
      <c r="V378" s="3">
        <v>0.66700000000000004</v>
      </c>
      <c r="W378" s="3">
        <f t="shared" si="22"/>
        <v>667</v>
      </c>
      <c r="X378" s="22">
        <v>0</v>
      </c>
      <c r="Y378" s="3">
        <f>0</f>
        <v>0</v>
      </c>
      <c r="Z378" s="4" t="s">
        <v>31</v>
      </c>
      <c r="AA378" s="4" t="s">
        <v>31</v>
      </c>
      <c r="AB378" s="4" t="s">
        <v>31</v>
      </c>
      <c r="AC378" s="36">
        <f>E378*U378</f>
        <v>4817559493.5584993</v>
      </c>
      <c r="AD378" s="30">
        <f>E378*S378*1000</f>
        <v>4295425224.9299994</v>
      </c>
      <c r="AE378">
        <f>I378/(E378*W378)</f>
        <v>5.4157965626837063E-6</v>
      </c>
    </row>
    <row r="379" spans="1:31">
      <c r="A379" s="1">
        <v>1115</v>
      </c>
      <c r="B379">
        <v>0</v>
      </c>
      <c r="D379" s="3">
        <v>7.4633599999999998</v>
      </c>
      <c r="E379" s="3">
        <f t="shared" si="20"/>
        <v>7463.36</v>
      </c>
      <c r="F379" s="4">
        <v>7.3479599999999996</v>
      </c>
      <c r="G379" s="4">
        <v>-6.8736600000000001</v>
      </c>
      <c r="H379" s="4">
        <v>36.465020000000003</v>
      </c>
      <c r="I379" s="3">
        <v>26.89123</v>
      </c>
      <c r="J379" s="4">
        <v>1.2332700000000001</v>
      </c>
      <c r="K379" s="4">
        <v>0.81084999999999996</v>
      </c>
      <c r="L379" s="4">
        <v>134.01204999999999</v>
      </c>
      <c r="M379" s="4">
        <v>130.34596999999999</v>
      </c>
      <c r="N379" s="4">
        <v>50.431820000000002</v>
      </c>
      <c r="O379" s="4">
        <v>0.32865</v>
      </c>
      <c r="P379" s="3" t="s">
        <v>31</v>
      </c>
      <c r="Q379" s="3">
        <v>41410041.399999999</v>
      </c>
      <c r="R379" s="4" t="s">
        <v>31</v>
      </c>
      <c r="S379" s="4">
        <v>572.35299999999995</v>
      </c>
      <c r="T379" s="4">
        <f t="shared" si="21"/>
        <v>572353</v>
      </c>
      <c r="U379" s="4">
        <f>U380 + W379*(A379-A380) + (Y379-Y380)</f>
        <v>642330.14999999991</v>
      </c>
      <c r="V379" s="3">
        <v>0.66700000000000004</v>
      </c>
      <c r="W379" s="3">
        <f t="shared" si="22"/>
        <v>667</v>
      </c>
      <c r="X379" s="22">
        <v>0</v>
      </c>
      <c r="Y379" s="3">
        <f>0</f>
        <v>0</v>
      </c>
      <c r="Z379" s="4" t="s">
        <v>31</v>
      </c>
      <c r="AA379" s="4" t="s">
        <v>31</v>
      </c>
      <c r="AB379" s="4" t="s">
        <v>31</v>
      </c>
      <c r="AC379" s="36">
        <f>E379*U379</f>
        <v>4793941148.3039989</v>
      </c>
      <c r="AD379" s="30">
        <f>E379*S379*1000</f>
        <v>4271676486.0799994</v>
      </c>
      <c r="AE379">
        <f>I379/(E379*W379)</f>
        <v>5.4019485401577389E-6</v>
      </c>
    </row>
    <row r="380" spans="1:31">
      <c r="A380" s="1">
        <v>1110</v>
      </c>
      <c r="B380">
        <v>0</v>
      </c>
      <c r="D380" s="3">
        <v>7.4653200000000002</v>
      </c>
      <c r="E380" s="3">
        <f t="shared" si="20"/>
        <v>7465.3200000000006</v>
      </c>
      <c r="F380" s="4">
        <v>7.3460299999999998</v>
      </c>
      <c r="G380" s="4">
        <v>-6.8806200000000004</v>
      </c>
      <c r="H380" s="4">
        <v>36.405380000000001</v>
      </c>
      <c r="I380" s="3">
        <v>26.829419999999999</v>
      </c>
      <c r="J380" s="4">
        <v>1.23112</v>
      </c>
      <c r="K380" s="4">
        <v>0.81227000000000005</v>
      </c>
      <c r="L380" s="4">
        <v>134.61984000000001</v>
      </c>
      <c r="M380" s="4">
        <v>130.7807</v>
      </c>
      <c r="N380" s="4">
        <v>50.668370000000003</v>
      </c>
      <c r="O380" s="4">
        <v>0.32844000000000001</v>
      </c>
      <c r="P380" s="3" t="s">
        <v>31</v>
      </c>
      <c r="Q380" s="3">
        <v>46773014.229999997</v>
      </c>
      <c r="R380" s="4" t="s">
        <v>31</v>
      </c>
      <c r="S380" s="4">
        <v>569.01800000000003</v>
      </c>
      <c r="T380" s="4">
        <f t="shared" si="21"/>
        <v>569018</v>
      </c>
      <c r="U380" s="4">
        <f>U381 + W380*(A380-A381) + (Y380-Y381)</f>
        <v>638995.14999999991</v>
      </c>
      <c r="V380" s="3">
        <v>0.66700000000000004</v>
      </c>
      <c r="W380" s="3">
        <f t="shared" si="22"/>
        <v>667</v>
      </c>
      <c r="X380" s="22">
        <v>0</v>
      </c>
      <c r="Y380" s="3">
        <f>0</f>
        <v>0</v>
      </c>
      <c r="Z380" s="4" t="s">
        <v>31</v>
      </c>
      <c r="AA380" s="4" t="s">
        <v>31</v>
      </c>
      <c r="AB380" s="4" t="s">
        <v>31</v>
      </c>
      <c r="AC380" s="36">
        <f>E380*U380</f>
        <v>4770303273.198</v>
      </c>
      <c r="AD380" s="30">
        <f>E380*S380*1000</f>
        <v>4247901455.7600002</v>
      </c>
      <c r="AE380">
        <f>I380/(E380*W380)</f>
        <v>5.388117052049275E-6</v>
      </c>
    </row>
    <row r="381" spans="1:31">
      <c r="A381" s="1">
        <v>1105</v>
      </c>
      <c r="B381">
        <v>0</v>
      </c>
      <c r="D381" s="3">
        <v>7.4672799999999997</v>
      </c>
      <c r="E381" s="3">
        <f t="shared" si="20"/>
        <v>7467.28</v>
      </c>
      <c r="F381" s="4">
        <v>7.3441000000000001</v>
      </c>
      <c r="G381" s="4">
        <v>-6.8875700000000002</v>
      </c>
      <c r="H381" s="4">
        <v>36.34599</v>
      </c>
      <c r="I381" s="3">
        <v>26.767620000000001</v>
      </c>
      <c r="J381" s="4">
        <v>1.22895</v>
      </c>
      <c r="K381" s="4">
        <v>0.81369999999999998</v>
      </c>
      <c r="L381" s="4">
        <v>135.22710000000001</v>
      </c>
      <c r="M381" s="4">
        <v>131.21386999999999</v>
      </c>
      <c r="N381" s="4">
        <v>50.904780000000002</v>
      </c>
      <c r="O381" s="4">
        <v>0.32823999999999998</v>
      </c>
      <c r="P381" s="3" t="s">
        <v>31</v>
      </c>
      <c r="Q381" s="3">
        <v>52892179.840000004</v>
      </c>
      <c r="R381" s="4" t="s">
        <v>31</v>
      </c>
      <c r="S381" s="4">
        <v>565.67999999999995</v>
      </c>
      <c r="T381" s="4">
        <f t="shared" si="21"/>
        <v>565680</v>
      </c>
      <c r="U381" s="4">
        <f>U382 + W381*(A381-A382) + (Y381-Y382)</f>
        <v>635660.14999999991</v>
      </c>
      <c r="V381" s="3">
        <v>0.66800000000000004</v>
      </c>
      <c r="W381" s="3">
        <f t="shared" si="22"/>
        <v>668</v>
      </c>
      <c r="X381" s="22">
        <v>0</v>
      </c>
      <c r="Y381" s="3">
        <f>0</f>
        <v>0</v>
      </c>
      <c r="Z381" s="4" t="s">
        <v>31</v>
      </c>
      <c r="AA381" s="4" t="s">
        <v>31</v>
      </c>
      <c r="AB381" s="4" t="s">
        <v>31</v>
      </c>
      <c r="AC381" s="36">
        <f>E381*U381</f>
        <v>4746652324.8919992</v>
      </c>
      <c r="AD381" s="30">
        <f>E381*S381*1000</f>
        <v>4224090950.3999996</v>
      </c>
      <c r="AE381">
        <f>I381/(E381*W381)</f>
        <v>5.36624948108946E-6</v>
      </c>
    </row>
    <row r="382" spans="1:31">
      <c r="A382" s="1">
        <v>1100</v>
      </c>
      <c r="B382">
        <v>0</v>
      </c>
      <c r="D382" s="3">
        <v>7.4692400000000001</v>
      </c>
      <c r="E382" s="3">
        <f t="shared" si="20"/>
        <v>7469.24</v>
      </c>
      <c r="F382" s="4">
        <v>7.3421700000000003</v>
      </c>
      <c r="G382" s="4">
        <v>-6.8944999999999999</v>
      </c>
      <c r="H382" s="4">
        <v>36.286850000000001</v>
      </c>
      <c r="I382" s="3">
        <v>26.705829999999999</v>
      </c>
      <c r="J382" s="4">
        <v>1.2267699999999999</v>
      </c>
      <c r="K382" s="4">
        <v>0.81515000000000004</v>
      </c>
      <c r="L382" s="4">
        <v>135.83381</v>
      </c>
      <c r="M382" s="4">
        <v>131.64546999999999</v>
      </c>
      <c r="N382" s="4">
        <v>51.141060000000003</v>
      </c>
      <c r="O382" s="4">
        <v>0.32802999999999999</v>
      </c>
      <c r="P382" s="3" t="s">
        <v>31</v>
      </c>
      <c r="Q382" s="3">
        <v>59882656.579999998</v>
      </c>
      <c r="R382" s="4" t="s">
        <v>31</v>
      </c>
      <c r="S382" s="4">
        <v>562.34</v>
      </c>
      <c r="T382" s="4">
        <f t="shared" si="21"/>
        <v>562340</v>
      </c>
      <c r="U382" s="4">
        <f>U383 + W382*(A382-A383) + (Y382-Y383)</f>
        <v>632320.14999999991</v>
      </c>
      <c r="V382" s="3">
        <v>0.66800000000000004</v>
      </c>
      <c r="W382" s="3">
        <f t="shared" si="22"/>
        <v>668</v>
      </c>
      <c r="X382" s="22">
        <v>0</v>
      </c>
      <c r="Y382" s="3">
        <f>0</f>
        <v>0</v>
      </c>
      <c r="Z382" s="4" t="s">
        <v>31</v>
      </c>
      <c r="AA382" s="4" t="s">
        <v>31</v>
      </c>
      <c r="AB382" s="4" t="s">
        <v>31</v>
      </c>
      <c r="AC382" s="36">
        <f>E382*U382</f>
        <v>4722950957.1859989</v>
      </c>
      <c r="AD382" s="30">
        <f>E382*S382*1000</f>
        <v>4200252421.5999999</v>
      </c>
      <c r="AE382">
        <f>I382/(E382*W382)</f>
        <v>5.3524572011542939E-6</v>
      </c>
    </row>
    <row r="383" spans="1:31">
      <c r="A383" s="1">
        <v>1095</v>
      </c>
      <c r="B383">
        <v>0</v>
      </c>
      <c r="D383" s="3">
        <v>7.4711999999999996</v>
      </c>
      <c r="E383" s="3">
        <f t="shared" si="20"/>
        <v>7471.2</v>
      </c>
      <c r="F383" s="4">
        <v>7.3402500000000002</v>
      </c>
      <c r="G383" s="4">
        <v>-6.9014199999999999</v>
      </c>
      <c r="H383" s="4">
        <v>36.22795</v>
      </c>
      <c r="I383" s="3">
        <v>26.64405</v>
      </c>
      <c r="J383" s="4">
        <v>1.2245600000000001</v>
      </c>
      <c r="K383" s="4">
        <v>0.81662000000000001</v>
      </c>
      <c r="L383" s="4">
        <v>136.43993</v>
      </c>
      <c r="M383" s="4">
        <v>132.07548</v>
      </c>
      <c r="N383" s="4">
        <v>51.377189999999999</v>
      </c>
      <c r="O383" s="4">
        <v>0.32783000000000001</v>
      </c>
      <c r="P383" s="3" t="s">
        <v>31</v>
      </c>
      <c r="Q383" s="3">
        <v>67878359.019999996</v>
      </c>
      <c r="R383" s="4" t="s">
        <v>31</v>
      </c>
      <c r="S383" s="4">
        <v>558.99599999999998</v>
      </c>
      <c r="T383" s="4">
        <f t="shared" si="21"/>
        <v>558996</v>
      </c>
      <c r="U383" s="4">
        <f>U384 + W383*(A383-A384) + (Y383-Y384)</f>
        <v>628980.14999999991</v>
      </c>
      <c r="V383" s="3">
        <v>0.66900000000000004</v>
      </c>
      <c r="W383" s="3">
        <f t="shared" si="22"/>
        <v>669</v>
      </c>
      <c r="X383" s="22">
        <v>0</v>
      </c>
      <c r="Y383" s="3">
        <f>0</f>
        <v>0</v>
      </c>
      <c r="Z383" s="4" t="s">
        <v>31</v>
      </c>
      <c r="AA383" s="4" t="s">
        <v>31</v>
      </c>
      <c r="AB383" s="4" t="s">
        <v>31</v>
      </c>
      <c r="AC383" s="36">
        <f>E383*U383</f>
        <v>4699236496.6799994</v>
      </c>
      <c r="AD383" s="30">
        <f>E383*S383*1000</f>
        <v>4176370915.1999998</v>
      </c>
      <c r="AE383">
        <f>I383/(E383*W383)</f>
        <v>5.3306940805158178E-6</v>
      </c>
    </row>
    <row r="384" spans="1:31">
      <c r="A384" s="1">
        <v>1090</v>
      </c>
      <c r="B384">
        <v>0</v>
      </c>
      <c r="D384" s="3">
        <v>7.4731500000000004</v>
      </c>
      <c r="E384" s="3">
        <f t="shared" si="20"/>
        <v>7473.1500000000005</v>
      </c>
      <c r="F384" s="4">
        <v>7.33833</v>
      </c>
      <c r="G384" s="4">
        <v>-6.9083300000000003</v>
      </c>
      <c r="H384" s="4">
        <v>36.169289999999997</v>
      </c>
      <c r="I384" s="3">
        <v>26.582280000000001</v>
      </c>
      <c r="J384" s="4">
        <v>1.22234</v>
      </c>
      <c r="K384" s="4">
        <v>0.81811</v>
      </c>
      <c r="L384" s="4">
        <v>137.04544000000001</v>
      </c>
      <c r="M384" s="4">
        <v>132.50388000000001</v>
      </c>
      <c r="N384" s="4">
        <v>51.613169999999997</v>
      </c>
      <c r="O384" s="4">
        <v>0.32762000000000002</v>
      </c>
      <c r="P384" s="3" t="s">
        <v>31</v>
      </c>
      <c r="Q384" s="3">
        <v>77035271.980000004</v>
      </c>
      <c r="R384" s="4" t="s">
        <v>31</v>
      </c>
      <c r="S384" s="4">
        <v>555.65</v>
      </c>
      <c r="T384" s="4">
        <f t="shared" si="21"/>
        <v>555650</v>
      </c>
      <c r="U384" s="4">
        <f>U385 + W384*(A384-A385) + (Y384-Y385)</f>
        <v>625635.14999999991</v>
      </c>
      <c r="V384" s="3">
        <v>0.67</v>
      </c>
      <c r="W384" s="3">
        <f t="shared" si="22"/>
        <v>670</v>
      </c>
      <c r="X384" s="22">
        <v>0</v>
      </c>
      <c r="Y384" s="3">
        <f>0</f>
        <v>0</v>
      </c>
      <c r="Z384" s="4" t="s">
        <v>31</v>
      </c>
      <c r="AA384" s="4" t="s">
        <v>31</v>
      </c>
      <c r="AB384" s="4" t="s">
        <v>31</v>
      </c>
      <c r="AC384" s="36">
        <f>E384*U384</f>
        <v>4675465321.2224998</v>
      </c>
      <c r="AD384" s="30">
        <f>E384*S384*1000</f>
        <v>4152455797.5000005</v>
      </c>
      <c r="AE384">
        <f>I384/(E384*W384)</f>
        <v>5.3090122339467831E-6</v>
      </c>
    </row>
    <row r="385" spans="1:31">
      <c r="A385" s="1">
        <v>1085</v>
      </c>
      <c r="B385">
        <v>0</v>
      </c>
      <c r="D385" s="3">
        <v>7.4751000000000003</v>
      </c>
      <c r="E385" s="3">
        <f t="shared" si="20"/>
        <v>7475.1</v>
      </c>
      <c r="F385" s="4">
        <v>7.3364200000000004</v>
      </c>
      <c r="G385" s="4">
        <v>-6.9152300000000002</v>
      </c>
      <c r="H385" s="4">
        <v>36.110869999999998</v>
      </c>
      <c r="I385" s="3">
        <v>26.520520000000001</v>
      </c>
      <c r="J385" s="4">
        <v>1.2200899999999999</v>
      </c>
      <c r="K385" s="4">
        <v>0.81960999999999995</v>
      </c>
      <c r="L385" s="4">
        <v>137.65030999999999</v>
      </c>
      <c r="M385" s="4">
        <v>132.93064000000001</v>
      </c>
      <c r="N385" s="4">
        <v>51.848979999999997</v>
      </c>
      <c r="O385" s="4">
        <v>0.32741999999999999</v>
      </c>
      <c r="P385" s="3" t="s">
        <v>31</v>
      </c>
      <c r="Q385" s="3">
        <v>87535330.180000007</v>
      </c>
      <c r="R385" s="4" t="s">
        <v>31</v>
      </c>
      <c r="S385" s="4">
        <v>552.29899999999998</v>
      </c>
      <c r="T385" s="4">
        <f t="shared" si="21"/>
        <v>552299</v>
      </c>
      <c r="U385" s="4">
        <f>U386 + W385*(A385-A386) + (Y385-Y386)</f>
        <v>622285.14999999991</v>
      </c>
      <c r="V385" s="3">
        <v>0.67</v>
      </c>
      <c r="W385" s="3">
        <f t="shared" si="22"/>
        <v>670</v>
      </c>
      <c r="X385" s="22">
        <v>0</v>
      </c>
      <c r="Y385" s="3">
        <f>0</f>
        <v>0</v>
      </c>
      <c r="Z385" s="4" t="s">
        <v>31</v>
      </c>
      <c r="AA385" s="4" t="s">
        <v>31</v>
      </c>
      <c r="AB385" s="4" t="s">
        <v>31</v>
      </c>
      <c r="AC385" s="36">
        <f>E385*U385</f>
        <v>4651643724.7649994</v>
      </c>
      <c r="AD385" s="30">
        <f>E385*S385*1000</f>
        <v>4128490254.9000001</v>
      </c>
      <c r="AE385">
        <f>I385/(E385*W385)</f>
        <v>5.2952958049580328E-6</v>
      </c>
    </row>
    <row r="386" spans="1:31">
      <c r="A386" s="1">
        <v>1080</v>
      </c>
      <c r="B386">
        <v>0</v>
      </c>
      <c r="D386" s="3">
        <v>7.4770500000000002</v>
      </c>
      <c r="E386" s="3">
        <f t="shared" si="20"/>
        <v>7477.05</v>
      </c>
      <c r="F386" s="4">
        <v>7.3345000000000002</v>
      </c>
      <c r="G386" s="4">
        <v>-6.9221199999999996</v>
      </c>
      <c r="H386" s="4">
        <v>36.052689999999998</v>
      </c>
      <c r="I386" s="3">
        <v>26.458770000000001</v>
      </c>
      <c r="J386" s="4">
        <v>1.21783</v>
      </c>
      <c r="K386" s="4">
        <v>0.82113000000000003</v>
      </c>
      <c r="L386" s="4">
        <v>138.25452000000001</v>
      </c>
      <c r="M386" s="4">
        <v>133.35575</v>
      </c>
      <c r="N386" s="4">
        <v>52.084609999999998</v>
      </c>
      <c r="O386" s="4">
        <v>0.32721</v>
      </c>
      <c r="P386" s="3" t="s">
        <v>31</v>
      </c>
      <c r="Q386" s="3">
        <v>99591022.189999998</v>
      </c>
      <c r="R386" s="4" t="s">
        <v>31</v>
      </c>
      <c r="S386" s="4">
        <v>548.94500000000005</v>
      </c>
      <c r="T386" s="4">
        <f t="shared" si="21"/>
        <v>548945</v>
      </c>
      <c r="U386" s="4">
        <f>U387 + W386*(A386-A387) + (Y386-Y387)</f>
        <v>618935.14999999991</v>
      </c>
      <c r="V386" s="3">
        <v>0.67100000000000004</v>
      </c>
      <c r="W386" s="3">
        <f t="shared" si="22"/>
        <v>671</v>
      </c>
      <c r="X386" s="22">
        <v>0</v>
      </c>
      <c r="Y386" s="3">
        <f>0</f>
        <v>0</v>
      </c>
      <c r="Z386" s="4" t="s">
        <v>31</v>
      </c>
      <c r="AA386" s="4" t="s">
        <v>31</v>
      </c>
      <c r="AB386" s="4" t="s">
        <v>31</v>
      </c>
      <c r="AC386" s="36">
        <f>E386*U386</f>
        <v>4627809063.3074999</v>
      </c>
      <c r="AD386" s="30">
        <f>E386*S386*1000</f>
        <v>4104489212.2500005</v>
      </c>
      <c r="AE386">
        <f>I386/(E386*W386)</f>
        <v>5.273717306702175E-6</v>
      </c>
    </row>
    <row r="387" spans="1:31">
      <c r="A387" s="1">
        <v>1075</v>
      </c>
      <c r="B387">
        <v>0</v>
      </c>
      <c r="D387" s="3">
        <v>7.4790000000000001</v>
      </c>
      <c r="E387" s="3">
        <f t="shared" ref="E387:E450" si="23">D387*1000</f>
        <v>7479</v>
      </c>
      <c r="F387" s="4">
        <v>7.3326000000000002</v>
      </c>
      <c r="G387" s="4">
        <v>-6.9289899999999998</v>
      </c>
      <c r="H387" s="4">
        <v>35.994750000000003</v>
      </c>
      <c r="I387" s="3">
        <v>26.397030000000001</v>
      </c>
      <c r="J387" s="4">
        <v>1.2155499999999999</v>
      </c>
      <c r="K387" s="4">
        <v>0.82267000000000001</v>
      </c>
      <c r="L387" s="4">
        <v>138.85803999999999</v>
      </c>
      <c r="M387" s="4">
        <v>133.7792</v>
      </c>
      <c r="N387" s="4">
        <v>52.320050000000002</v>
      </c>
      <c r="O387" s="4">
        <v>0.32701000000000002</v>
      </c>
      <c r="P387" s="3" t="s">
        <v>31</v>
      </c>
      <c r="Q387" s="3">
        <v>113450861.59999999</v>
      </c>
      <c r="R387" s="4" t="s">
        <v>31</v>
      </c>
      <c r="S387" s="4">
        <v>545.58699999999999</v>
      </c>
      <c r="T387" s="4">
        <f t="shared" ref="T387:T450" si="24">S387*1000</f>
        <v>545587</v>
      </c>
      <c r="U387" s="4">
        <f>U388 + W387*(A387-A388) + (Y387-Y388)</f>
        <v>615580.14999999991</v>
      </c>
      <c r="V387" s="3">
        <v>0.67200000000000004</v>
      </c>
      <c r="W387" s="3">
        <f t="shared" ref="W387:W450" si="25">V387*1000</f>
        <v>672</v>
      </c>
      <c r="X387" s="22">
        <v>0</v>
      </c>
      <c r="Y387" s="3">
        <f>0</f>
        <v>0</v>
      </c>
      <c r="Z387" s="4" t="s">
        <v>31</v>
      </c>
      <c r="AA387" s="4" t="s">
        <v>31</v>
      </c>
      <c r="AB387" s="4" t="s">
        <v>31</v>
      </c>
      <c r="AC387" s="36">
        <f>E387*U387</f>
        <v>4603923941.8499994</v>
      </c>
      <c r="AD387" s="30">
        <f>E387*S387*1000</f>
        <v>4080445173</v>
      </c>
      <c r="AE387">
        <f>I387/(E387*W387)</f>
        <v>5.2522121463908465E-6</v>
      </c>
    </row>
    <row r="388" spans="1:31">
      <c r="A388" s="1">
        <v>1070</v>
      </c>
      <c r="B388">
        <v>0</v>
      </c>
      <c r="D388" s="3">
        <v>7.4809400000000004</v>
      </c>
      <c r="E388" s="3">
        <f t="shared" si="23"/>
        <v>7480.9400000000005</v>
      </c>
      <c r="F388" s="4">
        <v>7.3306899999999997</v>
      </c>
      <c r="G388" s="4">
        <v>-6.9358500000000003</v>
      </c>
      <c r="H388" s="4">
        <v>35.937040000000003</v>
      </c>
      <c r="I388" s="3">
        <v>26.33531</v>
      </c>
      <c r="J388" s="4">
        <v>1.2132499999999999</v>
      </c>
      <c r="K388" s="4">
        <v>0.82423000000000002</v>
      </c>
      <c r="L388" s="4">
        <v>139.46084999999999</v>
      </c>
      <c r="M388" s="4">
        <v>134.20096000000001</v>
      </c>
      <c r="N388" s="4">
        <v>52.555300000000003</v>
      </c>
      <c r="O388" s="4">
        <v>0.32679999999999998</v>
      </c>
      <c r="P388" s="3" t="s">
        <v>31</v>
      </c>
      <c r="Q388" s="3">
        <v>129405898.2</v>
      </c>
      <c r="R388" s="4" t="s">
        <v>31</v>
      </c>
      <c r="S388" s="4">
        <v>542.22400000000005</v>
      </c>
      <c r="T388" s="4">
        <f t="shared" si="24"/>
        <v>542224</v>
      </c>
      <c r="U388" s="4">
        <f>U389 + W388*(A388-A389) + (Y388-Y389)</f>
        <v>612220.14999999991</v>
      </c>
      <c r="V388" s="3">
        <v>0.67300000000000004</v>
      </c>
      <c r="W388" s="3">
        <f t="shared" si="25"/>
        <v>673</v>
      </c>
      <c r="X388" s="22">
        <v>0</v>
      </c>
      <c r="Y388" s="3">
        <f>0</f>
        <v>0</v>
      </c>
      <c r="Z388" s="4" t="s">
        <v>31</v>
      </c>
      <c r="AA388" s="4" t="s">
        <v>31</v>
      </c>
      <c r="AB388" s="4" t="s">
        <v>31</v>
      </c>
      <c r="AC388" s="36">
        <f>E388*U388</f>
        <v>4579982208.941</v>
      </c>
      <c r="AD388" s="30">
        <f>E388*S388*1000</f>
        <v>4056345210.5600004</v>
      </c>
      <c r="AE388">
        <f>I388/(E388*W388)</f>
        <v>5.2307889683599727E-6</v>
      </c>
    </row>
    <row r="389" spans="1:31">
      <c r="A389" s="1">
        <v>1065</v>
      </c>
      <c r="B389">
        <v>0</v>
      </c>
      <c r="D389" s="3">
        <v>7.4828799999999998</v>
      </c>
      <c r="E389" s="3">
        <f t="shared" si="23"/>
        <v>7482.88</v>
      </c>
      <c r="F389" s="4">
        <v>7.3287899999999997</v>
      </c>
      <c r="G389" s="4">
        <v>-6.9427000000000003</v>
      </c>
      <c r="H389" s="4">
        <v>35.879559999999998</v>
      </c>
      <c r="I389" s="3">
        <v>26.273610000000001</v>
      </c>
      <c r="J389" s="4">
        <v>1.2109300000000001</v>
      </c>
      <c r="K389" s="4">
        <v>0.82581000000000004</v>
      </c>
      <c r="L389" s="4">
        <v>140.06292999999999</v>
      </c>
      <c r="M389" s="4">
        <v>134.62101000000001</v>
      </c>
      <c r="N389" s="4">
        <v>52.790349999999997</v>
      </c>
      <c r="O389" s="4">
        <v>0.3266</v>
      </c>
      <c r="P389" s="3" t="s">
        <v>31</v>
      </c>
      <c r="Q389" s="3">
        <v>147797478.59999999</v>
      </c>
      <c r="R389" s="4" t="s">
        <v>31</v>
      </c>
      <c r="S389" s="4">
        <v>538.85699999999997</v>
      </c>
      <c r="T389" s="4">
        <f t="shared" si="24"/>
        <v>538857</v>
      </c>
      <c r="U389" s="4">
        <f>U390 + W389*(A389-A390) + (Y389-Y390)</f>
        <v>608855.14999999991</v>
      </c>
      <c r="V389" s="3">
        <v>0.67400000000000004</v>
      </c>
      <c r="W389" s="3">
        <f t="shared" si="25"/>
        <v>674</v>
      </c>
      <c r="X389" s="22">
        <v>0</v>
      </c>
      <c r="Y389" s="3">
        <f>0</f>
        <v>0</v>
      </c>
      <c r="Z389" s="4" t="s">
        <v>31</v>
      </c>
      <c r="AA389" s="4" t="s">
        <v>31</v>
      </c>
      <c r="AB389" s="4" t="s">
        <v>31</v>
      </c>
      <c r="AC389" s="36">
        <f>E389*U389</f>
        <v>4555990024.8319998</v>
      </c>
      <c r="AD389" s="30">
        <f>E389*S389*1000</f>
        <v>4032202268.1599998</v>
      </c>
      <c r="AE389">
        <f>I389/(E389*W389)</f>
        <v>5.2094403773256408E-6</v>
      </c>
    </row>
    <row r="390" spans="1:31">
      <c r="A390" s="1">
        <v>1060</v>
      </c>
      <c r="B390">
        <v>0</v>
      </c>
      <c r="D390" s="3">
        <v>7.48482</v>
      </c>
      <c r="E390" s="3">
        <f t="shared" si="23"/>
        <v>7484.82</v>
      </c>
      <c r="F390" s="4">
        <v>7.3268899999999997</v>
      </c>
      <c r="G390" s="4">
        <v>-6.9495300000000002</v>
      </c>
      <c r="H390" s="4">
        <v>35.822319999999998</v>
      </c>
      <c r="I390" s="3">
        <v>26.21191</v>
      </c>
      <c r="J390" s="4">
        <v>1.2085900000000001</v>
      </c>
      <c r="K390" s="4">
        <v>0.82740999999999998</v>
      </c>
      <c r="L390" s="4">
        <v>140.66424000000001</v>
      </c>
      <c r="M390" s="4">
        <v>135.03934000000001</v>
      </c>
      <c r="N390" s="4">
        <v>53.025179999999999</v>
      </c>
      <c r="O390" s="4">
        <v>0.32639000000000001</v>
      </c>
      <c r="P390" s="3" t="s">
        <v>31</v>
      </c>
      <c r="Q390" s="3">
        <v>169026509.09999999</v>
      </c>
      <c r="R390" s="4" t="s">
        <v>31</v>
      </c>
      <c r="S390" s="4">
        <v>535.48299999999995</v>
      </c>
      <c r="T390" s="4">
        <f t="shared" si="24"/>
        <v>535483</v>
      </c>
      <c r="U390" s="4">
        <f>U391 + W390*(A390-A391) + (Y390-Y391)</f>
        <v>605485.14999999991</v>
      </c>
      <c r="V390" s="3">
        <v>0.67500000000000004</v>
      </c>
      <c r="W390" s="3">
        <f t="shared" si="25"/>
        <v>675</v>
      </c>
      <c r="X390" s="22">
        <v>0</v>
      </c>
      <c r="Y390" s="3">
        <f>0</f>
        <v>0</v>
      </c>
      <c r="Z390" s="4" t="s">
        <v>31</v>
      </c>
      <c r="AA390" s="4" t="s">
        <v>31</v>
      </c>
      <c r="AB390" s="4" t="s">
        <v>31</v>
      </c>
      <c r="AC390" s="36">
        <f>E390*U390</f>
        <v>4531947360.4229994</v>
      </c>
      <c r="AD390" s="30">
        <f>E390*S390*1000</f>
        <v>4007993868.0599995</v>
      </c>
      <c r="AE390">
        <f>I390/(E390*W390)</f>
        <v>5.1881620746069059E-6</v>
      </c>
    </row>
    <row r="391" spans="1:31">
      <c r="A391" s="1">
        <v>1055</v>
      </c>
      <c r="B391">
        <v>0</v>
      </c>
      <c r="D391" s="3">
        <v>7.4867600000000003</v>
      </c>
      <c r="E391" s="3">
        <f t="shared" si="23"/>
        <v>7486.76</v>
      </c>
      <c r="F391" s="4">
        <v>7.3250000000000002</v>
      </c>
      <c r="G391" s="4">
        <v>-6.9563499999999996</v>
      </c>
      <c r="H391" s="4">
        <v>35.765300000000003</v>
      </c>
      <c r="I391" s="3">
        <v>26.150230000000001</v>
      </c>
      <c r="J391" s="4">
        <v>1.20624</v>
      </c>
      <c r="K391" s="4">
        <v>0.82901999999999998</v>
      </c>
      <c r="L391" s="4">
        <v>141.26476</v>
      </c>
      <c r="M391" s="4">
        <v>135.45591999999999</v>
      </c>
      <c r="N391" s="4">
        <v>53.259779999999999</v>
      </c>
      <c r="O391" s="4">
        <v>0.32618999999999998</v>
      </c>
      <c r="P391" s="3" t="s">
        <v>31</v>
      </c>
      <c r="Q391" s="3">
        <v>193564529.19999999</v>
      </c>
      <c r="R391" s="4" t="s">
        <v>31</v>
      </c>
      <c r="S391" s="4">
        <v>532.10400000000004</v>
      </c>
      <c r="T391" s="4">
        <f t="shared" si="24"/>
        <v>532104</v>
      </c>
      <c r="U391" s="4">
        <f>U392 + W391*(A391-A392) + (Y391-Y392)</f>
        <v>602110.14999999991</v>
      </c>
      <c r="V391" s="3">
        <v>0.67600000000000005</v>
      </c>
      <c r="W391" s="3">
        <f t="shared" si="25"/>
        <v>676</v>
      </c>
      <c r="X391" s="22">
        <v>0</v>
      </c>
      <c r="Y391" s="3">
        <f>0</f>
        <v>0</v>
      </c>
      <c r="Z391" s="4" t="s">
        <v>31</v>
      </c>
      <c r="AA391" s="4" t="s">
        <v>31</v>
      </c>
      <c r="AB391" s="4" t="s">
        <v>31</v>
      </c>
      <c r="AC391" s="36">
        <f>E391*U391</f>
        <v>4507854186.6139994</v>
      </c>
      <c r="AD391" s="30">
        <f>E391*S391*1000</f>
        <v>3983734943.0400004</v>
      </c>
      <c r="AE391">
        <f>I391/(E391*W391)</f>
        <v>5.1669576945633513E-6</v>
      </c>
    </row>
    <row r="392" spans="1:31">
      <c r="A392" s="1">
        <v>1050</v>
      </c>
      <c r="B392">
        <v>0</v>
      </c>
      <c r="D392" s="3">
        <v>7.4886900000000001</v>
      </c>
      <c r="E392" s="3">
        <f t="shared" si="23"/>
        <v>7488.6900000000005</v>
      </c>
      <c r="F392" s="4">
        <v>7.3231099999999998</v>
      </c>
      <c r="G392" s="4">
        <v>-6.9631600000000002</v>
      </c>
      <c r="H392" s="4">
        <v>35.708509999999997</v>
      </c>
      <c r="I392" s="3">
        <v>26.088570000000001</v>
      </c>
      <c r="J392" s="4">
        <v>1.2038599999999999</v>
      </c>
      <c r="K392" s="4">
        <v>0.83065999999999995</v>
      </c>
      <c r="L392" s="4">
        <v>141.86447000000001</v>
      </c>
      <c r="M392" s="4">
        <v>135.87074999999999</v>
      </c>
      <c r="N392" s="4">
        <v>53.494149999999998</v>
      </c>
      <c r="O392" s="4">
        <v>0.32597999999999999</v>
      </c>
      <c r="P392" s="3" t="s">
        <v>31</v>
      </c>
      <c r="Q392" s="3">
        <v>221966969.59999999</v>
      </c>
      <c r="R392" s="4" t="s">
        <v>31</v>
      </c>
      <c r="S392" s="4">
        <v>528.71900000000005</v>
      </c>
      <c r="T392" s="4">
        <f t="shared" si="24"/>
        <v>528719</v>
      </c>
      <c r="U392" s="4">
        <f>U393 + W392*(A392-A393) + (Y392-Y393)</f>
        <v>598730.14999999991</v>
      </c>
      <c r="V392" s="3">
        <v>0.67800000000000005</v>
      </c>
      <c r="W392" s="3">
        <f t="shared" si="25"/>
        <v>678</v>
      </c>
      <c r="X392" s="22">
        <v>0</v>
      </c>
      <c r="Y392" s="3">
        <f>0</f>
        <v>0</v>
      </c>
      <c r="Z392" s="4" t="s">
        <v>31</v>
      </c>
      <c r="AA392" s="4" t="s">
        <v>31</v>
      </c>
      <c r="AB392" s="4" t="s">
        <v>31</v>
      </c>
      <c r="AC392" s="36">
        <f>E392*U392</f>
        <v>4483704487.0035</v>
      </c>
      <c r="AD392" s="30">
        <f>E392*S392*1000</f>
        <v>3959412688.1100006</v>
      </c>
      <c r="AE392">
        <f>I392/(E392*W392)</f>
        <v>5.1382440472444838E-6</v>
      </c>
    </row>
    <row r="393" spans="1:31">
      <c r="A393" s="1">
        <v>1045</v>
      </c>
      <c r="B393">
        <v>0</v>
      </c>
      <c r="D393" s="3">
        <v>7.4906199999999998</v>
      </c>
      <c r="E393" s="3">
        <f t="shared" si="23"/>
        <v>7490.62</v>
      </c>
      <c r="F393" s="4">
        <v>7.3212200000000003</v>
      </c>
      <c r="G393" s="4">
        <v>-6.9699600000000004</v>
      </c>
      <c r="H393" s="4">
        <v>35.651949999999999</v>
      </c>
      <c r="I393" s="3">
        <v>26.02692</v>
      </c>
      <c r="J393" s="4">
        <v>1.20147</v>
      </c>
      <c r="K393" s="4">
        <v>0.83231999999999995</v>
      </c>
      <c r="L393" s="4">
        <v>142.46333999999999</v>
      </c>
      <c r="M393" s="4">
        <v>136.28380000000001</v>
      </c>
      <c r="N393" s="4">
        <v>53.728279999999998</v>
      </c>
      <c r="O393" s="4">
        <v>0.32578000000000001</v>
      </c>
      <c r="P393" s="3" t="s">
        <v>31</v>
      </c>
      <c r="Q393" s="3">
        <v>254889050.30000001</v>
      </c>
      <c r="R393" s="4" t="s">
        <v>31</v>
      </c>
      <c r="S393" s="4">
        <v>525.32600000000002</v>
      </c>
      <c r="T393" s="4">
        <f t="shared" si="24"/>
        <v>525326</v>
      </c>
      <c r="U393" s="4">
        <f>U394 + W393*(A393-A394) + (Y393-Y394)</f>
        <v>595340.14999999991</v>
      </c>
      <c r="V393" s="3">
        <v>0.67900000000000005</v>
      </c>
      <c r="W393" s="3">
        <f t="shared" si="25"/>
        <v>679</v>
      </c>
      <c r="X393" s="22">
        <v>0</v>
      </c>
      <c r="Y393" s="3">
        <f>0</f>
        <v>0</v>
      </c>
      <c r="Z393" s="4" t="s">
        <v>31</v>
      </c>
      <c r="AA393" s="4" t="s">
        <v>31</v>
      </c>
      <c r="AB393" s="4" t="s">
        <v>31</v>
      </c>
      <c r="AC393" s="36">
        <f>E393*U393</f>
        <v>4459466834.3929996</v>
      </c>
      <c r="AD393" s="30">
        <f>E393*S393*1000</f>
        <v>3935017442.1200004</v>
      </c>
      <c r="AE393">
        <f>I393/(E393*W393)</f>
        <v>5.1172335321966099E-6</v>
      </c>
    </row>
    <row r="394" spans="1:31">
      <c r="A394" s="1">
        <v>1040</v>
      </c>
      <c r="B394">
        <v>0</v>
      </c>
      <c r="D394" s="3">
        <v>7.4925499999999996</v>
      </c>
      <c r="E394" s="3">
        <f t="shared" si="23"/>
        <v>7492.5499999999993</v>
      </c>
      <c r="F394" s="4">
        <v>7.3193299999999999</v>
      </c>
      <c r="G394" s="4">
        <v>-6.9767400000000004</v>
      </c>
      <c r="H394" s="4">
        <v>35.595610000000001</v>
      </c>
      <c r="I394" s="3">
        <v>25.96529</v>
      </c>
      <c r="J394" s="4">
        <v>1.1990499999999999</v>
      </c>
      <c r="K394" s="4">
        <v>0.83399000000000001</v>
      </c>
      <c r="L394" s="4">
        <v>143.06134</v>
      </c>
      <c r="M394" s="4">
        <v>136.69505000000001</v>
      </c>
      <c r="N394" s="4">
        <v>53.962150000000001</v>
      </c>
      <c r="O394" s="4">
        <v>0.32557000000000003</v>
      </c>
      <c r="P394" s="3" t="s">
        <v>31</v>
      </c>
      <c r="Q394" s="3">
        <v>293104873.60000002</v>
      </c>
      <c r="R394" s="4" t="s">
        <v>31</v>
      </c>
      <c r="S394" s="4">
        <v>521.92700000000002</v>
      </c>
      <c r="T394" s="4">
        <f t="shared" si="24"/>
        <v>521927</v>
      </c>
      <c r="U394" s="4">
        <f>U395 + W394*(A394-A395) + (Y394-Y395)</f>
        <v>591945.14999999991</v>
      </c>
      <c r="V394" s="3">
        <v>0.68100000000000005</v>
      </c>
      <c r="W394" s="3">
        <f t="shared" si="25"/>
        <v>681</v>
      </c>
      <c r="X394" s="22">
        <v>0</v>
      </c>
      <c r="Y394" s="3">
        <f>0</f>
        <v>0</v>
      </c>
      <c r="Z394" s="4" t="s">
        <v>31</v>
      </c>
      <c r="AA394" s="4" t="s">
        <v>31</v>
      </c>
      <c r="AB394" s="4" t="s">
        <v>31</v>
      </c>
      <c r="AC394" s="36">
        <f>E394*U394</f>
        <v>4435178633.6324987</v>
      </c>
      <c r="AD394" s="30">
        <f>E394*S394*1000</f>
        <v>3910564143.8499994</v>
      </c>
      <c r="AE394">
        <f>I394/(E394*W394)</f>
        <v>5.0888121064672648E-6</v>
      </c>
    </row>
    <row r="395" spans="1:31">
      <c r="A395" s="1">
        <v>1035</v>
      </c>
      <c r="B395">
        <v>0</v>
      </c>
      <c r="D395" s="3">
        <v>7.4944699999999997</v>
      </c>
      <c r="E395" s="3">
        <f t="shared" si="23"/>
        <v>7494.4699999999993</v>
      </c>
      <c r="F395" s="4">
        <v>7.31745</v>
      </c>
      <c r="G395" s="4">
        <v>-6.9835099999999999</v>
      </c>
      <c r="H395" s="4">
        <v>35.539499999999997</v>
      </c>
      <c r="I395" s="3">
        <v>25.903670000000002</v>
      </c>
      <c r="J395" s="4">
        <v>1.19662</v>
      </c>
      <c r="K395" s="4">
        <v>0.83569000000000004</v>
      </c>
      <c r="L395" s="4">
        <v>143.65845999999999</v>
      </c>
      <c r="M395" s="4">
        <v>137.10449</v>
      </c>
      <c r="N395" s="4">
        <v>54.19576</v>
      </c>
      <c r="O395" s="4">
        <v>0.32536999999999999</v>
      </c>
      <c r="P395" s="3" t="s">
        <v>31</v>
      </c>
      <c r="Q395" s="3">
        <v>337530393.10000002</v>
      </c>
      <c r="R395" s="4" t="s">
        <v>31</v>
      </c>
      <c r="S395" s="4">
        <v>518.51900000000001</v>
      </c>
      <c r="T395" s="4">
        <f t="shared" si="24"/>
        <v>518519</v>
      </c>
      <c r="U395" s="4">
        <f>U396 + W395*(A395-A396) + (Y395-Y396)</f>
        <v>588540.14999999991</v>
      </c>
      <c r="V395" s="3">
        <v>0.68200000000000005</v>
      </c>
      <c r="W395" s="3">
        <f t="shared" si="25"/>
        <v>682</v>
      </c>
      <c r="X395" s="22">
        <v>0</v>
      </c>
      <c r="Y395" s="3">
        <f>0</f>
        <v>0</v>
      </c>
      <c r="Z395" s="4" t="s">
        <v>31</v>
      </c>
      <c r="AA395" s="4" t="s">
        <v>31</v>
      </c>
      <c r="AB395" s="4" t="s">
        <v>31</v>
      </c>
      <c r="AC395" s="36">
        <f>E395*U395</f>
        <v>4410796497.970499</v>
      </c>
      <c r="AD395" s="30">
        <f>E395*S395*1000</f>
        <v>3886025089.9299998</v>
      </c>
      <c r="AE395">
        <f>I395/(E395*W395)</f>
        <v>5.067992909587253E-6</v>
      </c>
    </row>
    <row r="396" spans="1:31">
      <c r="A396" s="1">
        <v>1030</v>
      </c>
      <c r="B396">
        <v>0</v>
      </c>
      <c r="D396" s="3">
        <v>7.4964000000000004</v>
      </c>
      <c r="E396" s="3">
        <f t="shared" si="23"/>
        <v>7496.4000000000005</v>
      </c>
      <c r="F396" s="4">
        <v>7.3155599999999996</v>
      </c>
      <c r="G396" s="4">
        <v>-6.9903399999999998</v>
      </c>
      <c r="H396" s="4">
        <v>35.48395</v>
      </c>
      <c r="I396" s="3">
        <v>25.841999999999999</v>
      </c>
      <c r="J396" s="4">
        <v>1.19417</v>
      </c>
      <c r="K396" s="4">
        <v>0.83740000000000003</v>
      </c>
      <c r="L396" s="4">
        <v>144.2543</v>
      </c>
      <c r="M396" s="4">
        <v>137.51111</v>
      </c>
      <c r="N396" s="4">
        <v>54.428989999999999</v>
      </c>
      <c r="O396" s="4">
        <v>0.32516</v>
      </c>
      <c r="P396" s="3" t="s">
        <v>31</v>
      </c>
      <c r="Q396" s="3">
        <v>389251087.5</v>
      </c>
      <c r="R396" s="4" t="s">
        <v>31</v>
      </c>
      <c r="S396" s="4">
        <v>515.10199999999998</v>
      </c>
      <c r="T396" s="4">
        <f t="shared" si="24"/>
        <v>515102</v>
      </c>
      <c r="U396" s="4">
        <f>U397 + W396*(A396-A397) + (Y396-Y397)</f>
        <v>585130.14999999991</v>
      </c>
      <c r="V396" s="3">
        <v>0.68400000000000005</v>
      </c>
      <c r="W396" s="3">
        <f t="shared" si="25"/>
        <v>684</v>
      </c>
      <c r="X396" s="22">
        <v>0</v>
      </c>
      <c r="Y396" s="3">
        <f>0</f>
        <v>0</v>
      </c>
      <c r="Z396" s="4" t="s">
        <v>31</v>
      </c>
      <c r="AA396" s="4" t="s">
        <v>31</v>
      </c>
      <c r="AB396" s="4" t="s">
        <v>31</v>
      </c>
      <c r="AC396" s="36">
        <f>E396*U396</f>
        <v>4386369656.46</v>
      </c>
      <c r="AD396" s="30">
        <f>E396*S396*1000</f>
        <v>3861410632.8000002</v>
      </c>
      <c r="AE396">
        <f>I396/(E396*W396)</f>
        <v>5.0398460266775996E-6</v>
      </c>
    </row>
    <row r="397" spans="1:31">
      <c r="A397" s="1">
        <v>1025</v>
      </c>
      <c r="B397">
        <v>0</v>
      </c>
      <c r="D397" s="3">
        <v>7.4983199999999997</v>
      </c>
      <c r="E397" s="3">
        <f t="shared" si="23"/>
        <v>7498.32</v>
      </c>
      <c r="F397" s="4">
        <v>7.3136900000000002</v>
      </c>
      <c r="G397" s="4">
        <v>-6.9970800000000004</v>
      </c>
      <c r="H397" s="4">
        <v>35.428269999999998</v>
      </c>
      <c r="I397" s="3">
        <v>25.780419999999999</v>
      </c>
      <c r="J397" s="4">
        <v>1.1917</v>
      </c>
      <c r="K397" s="4">
        <v>0.83914</v>
      </c>
      <c r="L397" s="4">
        <v>144.84956</v>
      </c>
      <c r="M397" s="4">
        <v>137.91686999999999</v>
      </c>
      <c r="N397" s="4">
        <v>54.662050000000001</v>
      </c>
      <c r="O397" s="4">
        <v>0.32496000000000003</v>
      </c>
      <c r="P397" s="3" t="s">
        <v>31</v>
      </c>
      <c r="Q397" s="3">
        <v>449555359.39999998</v>
      </c>
      <c r="R397" s="4" t="s">
        <v>31</v>
      </c>
      <c r="S397" s="4">
        <v>511.67700000000002</v>
      </c>
      <c r="T397" s="4">
        <f t="shared" si="24"/>
        <v>511677</v>
      </c>
      <c r="U397" s="4">
        <f>U398 + W397*(A397-A398) + (Y397-Y398)</f>
        <v>581710.14999999991</v>
      </c>
      <c r="V397" s="3">
        <v>0.68600000000000005</v>
      </c>
      <c r="W397" s="3">
        <f t="shared" si="25"/>
        <v>686</v>
      </c>
      <c r="X397" s="22">
        <v>0</v>
      </c>
      <c r="Y397" s="3">
        <f>0</f>
        <v>0</v>
      </c>
      <c r="Z397" s="4" t="s">
        <v>31</v>
      </c>
      <c r="AA397" s="4" t="s">
        <v>31</v>
      </c>
      <c r="AB397" s="4" t="s">
        <v>31</v>
      </c>
      <c r="AC397" s="36">
        <f>E397*U397</f>
        <v>4361848851.947999</v>
      </c>
      <c r="AD397" s="30">
        <f>E397*S397*1000</f>
        <v>3836717882.6399999</v>
      </c>
      <c r="AE397">
        <f>I397/(E397*W397)</f>
        <v>5.0118942872552334E-6</v>
      </c>
    </row>
    <row r="398" spans="1:31">
      <c r="A398" s="1">
        <v>1020</v>
      </c>
      <c r="B398">
        <v>0</v>
      </c>
      <c r="D398" s="3">
        <v>7.5002300000000002</v>
      </c>
      <c r="E398" s="3">
        <f t="shared" si="23"/>
        <v>7500.2300000000005</v>
      </c>
      <c r="F398" s="4">
        <v>7.31182</v>
      </c>
      <c r="G398" s="4">
        <v>-7.0038200000000002</v>
      </c>
      <c r="H398" s="4">
        <v>35.372810000000001</v>
      </c>
      <c r="I398" s="3">
        <v>25.71885</v>
      </c>
      <c r="J398" s="4">
        <v>1.1892100000000001</v>
      </c>
      <c r="K398" s="4">
        <v>0.84089000000000003</v>
      </c>
      <c r="L398" s="4">
        <v>145.44386</v>
      </c>
      <c r="M398" s="4">
        <v>138.32076000000001</v>
      </c>
      <c r="N398" s="4">
        <v>54.89481</v>
      </c>
      <c r="O398" s="4">
        <v>0.32474999999999998</v>
      </c>
      <c r="P398" s="3" t="s">
        <v>31</v>
      </c>
      <c r="Q398" s="3">
        <v>519974909.30000001</v>
      </c>
      <c r="R398" s="4" t="s">
        <v>31</v>
      </c>
      <c r="S398" s="4">
        <v>508.24099999999999</v>
      </c>
      <c r="T398" s="4">
        <f t="shared" si="24"/>
        <v>508241</v>
      </c>
      <c r="U398" s="4">
        <f>U399 + W398*(A398-A399) + (Y398-Y399)</f>
        <v>578280.14999999991</v>
      </c>
      <c r="V398" s="3">
        <v>0.68799999999999994</v>
      </c>
      <c r="W398" s="3">
        <f t="shared" si="25"/>
        <v>688</v>
      </c>
      <c r="X398" s="22">
        <v>0</v>
      </c>
      <c r="Y398" s="3">
        <f>0</f>
        <v>0</v>
      </c>
      <c r="Z398" s="4" t="s">
        <v>31</v>
      </c>
      <c r="AA398" s="4" t="s">
        <v>31</v>
      </c>
      <c r="AB398" s="4" t="s">
        <v>31</v>
      </c>
      <c r="AC398" s="36">
        <f>E398*U398</f>
        <v>4337234129.4344997</v>
      </c>
      <c r="AD398" s="30">
        <f>E398*S398*1000</f>
        <v>3811924395.4299998</v>
      </c>
      <c r="AE398">
        <f>I398/(E398*W398)</f>
        <v>4.9841204094547297E-6</v>
      </c>
    </row>
    <row r="399" spans="1:31">
      <c r="A399" s="1">
        <v>1015</v>
      </c>
      <c r="B399">
        <v>0</v>
      </c>
      <c r="D399" s="3">
        <v>7.5021500000000003</v>
      </c>
      <c r="E399" s="3">
        <f t="shared" si="23"/>
        <v>7502.1500000000005</v>
      </c>
      <c r="F399" s="4">
        <v>7.3099499999999997</v>
      </c>
      <c r="G399" s="4">
        <v>-7.0105399999999998</v>
      </c>
      <c r="H399" s="4">
        <v>35.31756</v>
      </c>
      <c r="I399" s="3">
        <v>25.657299999999999</v>
      </c>
      <c r="J399" s="4">
        <v>1.1867000000000001</v>
      </c>
      <c r="K399" s="4">
        <v>0.84267000000000003</v>
      </c>
      <c r="L399" s="4">
        <v>146.03717</v>
      </c>
      <c r="M399" s="4">
        <v>138.72277</v>
      </c>
      <c r="N399" s="4">
        <v>55.127270000000003</v>
      </c>
      <c r="O399" s="4">
        <v>0.32455000000000001</v>
      </c>
      <c r="P399" s="3" t="s">
        <v>31</v>
      </c>
      <c r="Q399" s="3">
        <v>602333625.60000002</v>
      </c>
      <c r="R399" s="4" t="s">
        <v>31</v>
      </c>
      <c r="S399" s="4">
        <v>504.79399999999998</v>
      </c>
      <c r="T399" s="4">
        <f t="shared" si="24"/>
        <v>504794</v>
      </c>
      <c r="U399" s="4">
        <f>U400 + W399*(A399-A400) + (Y399-Y400)</f>
        <v>574840.14999999991</v>
      </c>
      <c r="V399" s="3">
        <v>0.69099999999999995</v>
      </c>
      <c r="W399" s="3">
        <f t="shared" si="25"/>
        <v>691</v>
      </c>
      <c r="X399" s="22">
        <v>0</v>
      </c>
      <c r="Y399" s="3">
        <f>0</f>
        <v>0</v>
      </c>
      <c r="Z399" s="4" t="s">
        <v>31</v>
      </c>
      <c r="AA399" s="4" t="s">
        <v>31</v>
      </c>
      <c r="AB399" s="4" t="s">
        <v>31</v>
      </c>
      <c r="AC399" s="36">
        <f>E399*U399</f>
        <v>4312537031.3224993</v>
      </c>
      <c r="AD399" s="30">
        <f>E399*S399*1000</f>
        <v>3787040307.1000004</v>
      </c>
      <c r="AE399">
        <f>I399/(E399*W399)</f>
        <v>4.9493385461049644E-6</v>
      </c>
    </row>
    <row r="400" spans="1:31">
      <c r="A400" s="1">
        <v>1010</v>
      </c>
      <c r="B400">
        <v>0</v>
      </c>
      <c r="D400" s="3">
        <v>7.50406</v>
      </c>
      <c r="E400" s="3">
        <f t="shared" si="23"/>
        <v>7504.06</v>
      </c>
      <c r="F400" s="4">
        <v>7.30809</v>
      </c>
      <c r="G400" s="4">
        <v>-7.0172400000000001</v>
      </c>
      <c r="H400" s="4">
        <v>35.262529999999998</v>
      </c>
      <c r="I400" s="3">
        <v>25.595770000000002</v>
      </c>
      <c r="J400" s="4">
        <v>1.1841699999999999</v>
      </c>
      <c r="K400" s="4">
        <v>0.84447000000000005</v>
      </c>
      <c r="L400" s="4">
        <v>146.62945999999999</v>
      </c>
      <c r="M400" s="4">
        <v>139.12288000000001</v>
      </c>
      <c r="N400" s="4">
        <v>55.35942</v>
      </c>
      <c r="O400" s="4">
        <v>0.32434000000000002</v>
      </c>
      <c r="P400" s="3" t="s">
        <v>31</v>
      </c>
      <c r="Q400" s="3">
        <v>698806885.39999998</v>
      </c>
      <c r="R400" s="4" t="s">
        <v>31</v>
      </c>
      <c r="S400" s="4">
        <v>501.33600000000001</v>
      </c>
      <c r="T400" s="4">
        <f t="shared" si="24"/>
        <v>501336</v>
      </c>
      <c r="U400" s="4">
        <f>U401 + W400*(A400-A401) + (Y400-Y401)</f>
        <v>571385.14999999991</v>
      </c>
      <c r="V400" s="3">
        <v>0.69299999999999995</v>
      </c>
      <c r="W400" s="3">
        <f t="shared" si="25"/>
        <v>693</v>
      </c>
      <c r="X400" s="22">
        <v>0</v>
      </c>
      <c r="Y400" s="3">
        <f>0</f>
        <v>0</v>
      </c>
      <c r="Z400" s="4" t="s">
        <v>31</v>
      </c>
      <c r="AA400" s="4" t="s">
        <v>31</v>
      </c>
      <c r="AB400" s="4" t="s">
        <v>31</v>
      </c>
      <c r="AC400" s="36">
        <f>E400*U400</f>
        <v>4287708448.7089996</v>
      </c>
      <c r="AD400" s="30">
        <f>E400*S400*1000</f>
        <v>3762055424.1600003</v>
      </c>
      <c r="AE400">
        <f>I400/(E400*W400)</f>
        <v>4.9219666480189454E-6</v>
      </c>
    </row>
    <row r="401" spans="1:31">
      <c r="A401" s="1">
        <v>1005</v>
      </c>
      <c r="B401">
        <v>0</v>
      </c>
      <c r="D401" s="3">
        <v>7.5059699999999996</v>
      </c>
      <c r="E401" s="3">
        <f t="shared" si="23"/>
        <v>7505.9699999999993</v>
      </c>
      <c r="F401" s="4">
        <v>7.3062300000000002</v>
      </c>
      <c r="G401" s="4">
        <v>-7.0239399999999996</v>
      </c>
      <c r="H401" s="4">
        <v>35.207709999999999</v>
      </c>
      <c r="I401" s="3">
        <v>25.53425</v>
      </c>
      <c r="J401" s="4">
        <v>1.18163</v>
      </c>
      <c r="K401" s="4">
        <v>0.84628999999999999</v>
      </c>
      <c r="L401" s="4">
        <v>147.22072</v>
      </c>
      <c r="M401" s="4">
        <v>139.52108000000001</v>
      </c>
      <c r="N401" s="4">
        <v>55.591250000000002</v>
      </c>
      <c r="O401" s="4">
        <v>0.32413999999999998</v>
      </c>
      <c r="P401" s="3" t="s">
        <v>31</v>
      </c>
      <c r="Q401" s="3">
        <v>811993610.5</v>
      </c>
      <c r="R401" s="4" t="s">
        <v>31</v>
      </c>
      <c r="S401" s="4">
        <v>497.86500000000001</v>
      </c>
      <c r="T401" s="4">
        <f t="shared" si="24"/>
        <v>497865</v>
      </c>
      <c r="U401" s="4">
        <f>U402 + W401*(A401-A402) + (Y401-Y402)</f>
        <v>567920.14999999991</v>
      </c>
      <c r="V401" s="3">
        <v>0.69599999999999995</v>
      </c>
      <c r="W401" s="3">
        <f t="shared" si="25"/>
        <v>696</v>
      </c>
      <c r="X401" s="22">
        <v>0</v>
      </c>
      <c r="Y401" s="3">
        <f>0</f>
        <v>0</v>
      </c>
      <c r="Z401" s="4" t="s">
        <v>31</v>
      </c>
      <c r="AA401" s="4" t="s">
        <v>31</v>
      </c>
      <c r="AB401" s="4" t="s">
        <v>31</v>
      </c>
      <c r="AC401" s="36">
        <f>E401*U401</f>
        <v>4262791608.2954988</v>
      </c>
      <c r="AD401" s="30">
        <f>E401*S401*1000</f>
        <v>3736959754.0499997</v>
      </c>
      <c r="AE401">
        <f>I401/(E401*W401)</f>
        <v>4.8877281423450546E-6</v>
      </c>
    </row>
    <row r="402" spans="1:31">
      <c r="A402" s="1">
        <v>1000</v>
      </c>
      <c r="B402">
        <v>0</v>
      </c>
      <c r="D402" s="3">
        <v>7.5078699999999996</v>
      </c>
      <c r="E402" s="3">
        <f t="shared" si="23"/>
        <v>7507.87</v>
      </c>
      <c r="F402" s="4">
        <v>7.3043899999999997</v>
      </c>
      <c r="G402" s="4">
        <v>-7.0305499999999999</v>
      </c>
      <c r="H402" s="4">
        <v>35.152749999999997</v>
      </c>
      <c r="I402" s="3">
        <v>25.472770000000001</v>
      </c>
      <c r="J402" s="4">
        <v>1.17906</v>
      </c>
      <c r="K402" s="4">
        <v>0.84814000000000001</v>
      </c>
      <c r="L402" s="4">
        <v>147.81102000000001</v>
      </c>
      <c r="M402" s="4">
        <v>139.91752</v>
      </c>
      <c r="N402" s="4">
        <v>55.822789999999998</v>
      </c>
      <c r="O402" s="4">
        <v>0.32393</v>
      </c>
      <c r="P402" s="3" t="s">
        <v>31</v>
      </c>
      <c r="Q402" s="3">
        <v>944932966</v>
      </c>
      <c r="R402" s="4" t="s">
        <v>31</v>
      </c>
      <c r="S402" s="4">
        <v>494.37898000000001</v>
      </c>
      <c r="T402" s="4">
        <f t="shared" si="24"/>
        <v>494378.98000000004</v>
      </c>
      <c r="U402" s="4">
        <f>U403 + W402*(A402-A403) + (Y402-Y403)</f>
        <v>564440.14999999991</v>
      </c>
      <c r="V402" s="3">
        <v>0.69850999999999996</v>
      </c>
      <c r="W402" s="3">
        <f t="shared" si="25"/>
        <v>698.51</v>
      </c>
      <c r="X402" s="22">
        <v>0</v>
      </c>
      <c r="Y402" s="3">
        <f>0</f>
        <v>0</v>
      </c>
      <c r="Z402" s="4" t="s">
        <v>31</v>
      </c>
      <c r="AA402" s="4">
        <v>-17.143609999999999</v>
      </c>
      <c r="AB402" s="4">
        <v>-27.00787</v>
      </c>
      <c r="AC402" s="36">
        <f>E402*U402</f>
        <v>4237743268.9804993</v>
      </c>
      <c r="AD402" s="30">
        <f>E402*S402*1000</f>
        <v>3711733112.5726004</v>
      </c>
      <c r="AE402">
        <f>I402/(E402*W402)</f>
        <v>4.8572091245697469E-6</v>
      </c>
    </row>
    <row r="403" spans="1:31">
      <c r="A403" s="1">
        <v>995</v>
      </c>
      <c r="B403">
        <v>0</v>
      </c>
      <c r="D403" s="3">
        <v>7.5097800000000001</v>
      </c>
      <c r="E403" s="3">
        <f t="shared" si="23"/>
        <v>7509.78</v>
      </c>
      <c r="F403" s="4">
        <v>7.3025399999999996</v>
      </c>
      <c r="G403" s="4">
        <v>-7.0372300000000001</v>
      </c>
      <c r="H403" s="4">
        <v>35.098379999999999</v>
      </c>
      <c r="I403" s="3">
        <v>25.411280000000001</v>
      </c>
      <c r="J403" s="4">
        <v>1.1764699999999999</v>
      </c>
      <c r="K403" s="4">
        <v>0.85</v>
      </c>
      <c r="L403" s="4">
        <v>148.40013999999999</v>
      </c>
      <c r="M403" s="4">
        <v>140.31186</v>
      </c>
      <c r="N403" s="4">
        <v>56.053959999999996</v>
      </c>
      <c r="O403" s="4">
        <v>0.32373000000000002</v>
      </c>
      <c r="P403" s="3" t="s">
        <v>31</v>
      </c>
      <c r="Q403" s="3">
        <v>1101482595</v>
      </c>
      <c r="R403" s="4" t="s">
        <v>31</v>
      </c>
      <c r="S403" s="4">
        <v>490.87957999999998</v>
      </c>
      <c r="T403" s="4">
        <f t="shared" si="24"/>
        <v>490879.57999999996</v>
      </c>
      <c r="U403" s="4">
        <f>U404 + W403*(A403-A404) + (Y403-Y404)</f>
        <v>560947.59999999986</v>
      </c>
      <c r="V403" s="3">
        <v>0.69987999999999995</v>
      </c>
      <c r="W403" s="3">
        <f t="shared" si="25"/>
        <v>699.88</v>
      </c>
      <c r="X403" s="22">
        <v>0</v>
      </c>
      <c r="Y403" s="3">
        <f>0</f>
        <v>0</v>
      </c>
      <c r="Z403" s="4" t="s">
        <v>31</v>
      </c>
      <c r="AA403" s="4">
        <v>-16.366610000000001</v>
      </c>
      <c r="AB403" s="4">
        <v>-26.262550000000001</v>
      </c>
      <c r="AC403" s="36">
        <f>E403*U403</f>
        <v>4212593067.5279989</v>
      </c>
      <c r="AD403" s="30">
        <f>E403*S403*1000</f>
        <v>3686397652.2923999</v>
      </c>
      <c r="AE403">
        <f>I403/(E403*W403)</f>
        <v>4.8347691688775149E-6</v>
      </c>
    </row>
    <row r="404" spans="1:31">
      <c r="A404" s="1">
        <v>990</v>
      </c>
      <c r="B404">
        <v>0</v>
      </c>
      <c r="D404" s="3">
        <v>7.5116800000000001</v>
      </c>
      <c r="E404" s="3">
        <f t="shared" si="23"/>
        <v>7511.68</v>
      </c>
      <c r="F404" s="4">
        <v>7.3006900000000003</v>
      </c>
      <c r="G404" s="4">
        <v>-7.0438900000000002</v>
      </c>
      <c r="H404" s="4">
        <v>35.044199999999996</v>
      </c>
      <c r="I404" s="3">
        <v>25.349799999999998</v>
      </c>
      <c r="J404" s="4">
        <v>1.17387</v>
      </c>
      <c r="K404" s="4">
        <v>0.85189000000000004</v>
      </c>
      <c r="L404" s="4">
        <v>148.98813000000001</v>
      </c>
      <c r="M404" s="4">
        <v>140.70420999999999</v>
      </c>
      <c r="N404" s="4">
        <v>56.284770000000002</v>
      </c>
      <c r="O404" s="4">
        <v>0.32351999999999997</v>
      </c>
      <c r="P404" s="3" t="s">
        <v>31</v>
      </c>
      <c r="Q404" s="3">
        <v>1286059076</v>
      </c>
      <c r="R404" s="4" t="s">
        <v>31</v>
      </c>
      <c r="S404" s="4">
        <v>487.36432000000002</v>
      </c>
      <c r="T404" s="4">
        <f t="shared" si="24"/>
        <v>487364.32</v>
      </c>
      <c r="U404" s="4">
        <f>U405 + W404*(A404-A405) + (Y404-Y405)</f>
        <v>557448.19999999984</v>
      </c>
      <c r="V404" s="3">
        <v>0.70304999999999995</v>
      </c>
      <c r="W404" s="3">
        <f t="shared" si="25"/>
        <v>703.05</v>
      </c>
      <c r="X404" s="22">
        <v>0</v>
      </c>
      <c r="Y404" s="3">
        <f>0</f>
        <v>0</v>
      </c>
      <c r="Z404" s="4" t="s">
        <v>31</v>
      </c>
      <c r="AA404" s="4">
        <v>-15.562810000000001</v>
      </c>
      <c r="AB404" s="4">
        <v>-25.490490000000001</v>
      </c>
      <c r="AC404" s="36">
        <f>E404*U404</f>
        <v>4187372494.9759989</v>
      </c>
      <c r="AD404" s="30">
        <f>E404*S404*1000</f>
        <v>3660924815.2576003</v>
      </c>
      <c r="AE404">
        <f>I404/(E404*W404)</f>
        <v>4.8001106220824601E-6</v>
      </c>
    </row>
    <row r="405" spans="1:31">
      <c r="A405" s="1">
        <v>985</v>
      </c>
      <c r="B405">
        <v>0</v>
      </c>
      <c r="D405" s="3">
        <v>7.5135800000000001</v>
      </c>
      <c r="E405" s="3">
        <f t="shared" si="23"/>
        <v>7513.58</v>
      </c>
      <c r="F405" s="4">
        <v>7.2988400000000002</v>
      </c>
      <c r="G405" s="4">
        <v>-7.0505300000000002</v>
      </c>
      <c r="H405" s="4">
        <v>34.990229999999997</v>
      </c>
      <c r="I405" s="3">
        <v>25.288329999999998</v>
      </c>
      <c r="J405" s="4">
        <v>1.1712400000000001</v>
      </c>
      <c r="K405" s="4">
        <v>0.8538</v>
      </c>
      <c r="L405" s="4">
        <v>149.57499000000001</v>
      </c>
      <c r="M405" s="4">
        <v>141.09458000000001</v>
      </c>
      <c r="N405" s="4">
        <v>56.515219999999999</v>
      </c>
      <c r="O405" s="4">
        <v>0.32332</v>
      </c>
      <c r="P405" s="3" t="s">
        <v>31</v>
      </c>
      <c r="Q405" s="3">
        <v>1504047830</v>
      </c>
      <c r="R405" s="4" t="s">
        <v>31</v>
      </c>
      <c r="S405" s="4">
        <v>483.83190999999999</v>
      </c>
      <c r="T405" s="4">
        <f t="shared" si="24"/>
        <v>483831.91</v>
      </c>
      <c r="U405" s="4">
        <f>U406 + W405*(A405-A406) + (Y405-Y406)</f>
        <v>553932.94999999984</v>
      </c>
      <c r="V405" s="3">
        <v>0.70648</v>
      </c>
      <c r="W405" s="3">
        <f t="shared" si="25"/>
        <v>706.48</v>
      </c>
      <c r="X405" s="22">
        <v>0</v>
      </c>
      <c r="Y405" s="3">
        <f>0</f>
        <v>0</v>
      </c>
      <c r="Z405" s="4" t="s">
        <v>31</v>
      </c>
      <c r="AA405" s="4">
        <v>-14.73057</v>
      </c>
      <c r="AB405" s="4">
        <v>-24.690090000000001</v>
      </c>
      <c r="AC405" s="36">
        <f>E405*U405</f>
        <v>4162019534.4609985</v>
      </c>
      <c r="AD405" s="30">
        <f>E405*S405*1000</f>
        <v>3635309762.3378</v>
      </c>
      <c r="AE405">
        <f>I405/(E405*W405)</f>
        <v>4.76401766921526E-6</v>
      </c>
    </row>
    <row r="406" spans="1:31">
      <c r="A406" s="1">
        <v>980</v>
      </c>
      <c r="B406">
        <v>0</v>
      </c>
      <c r="D406" s="3">
        <v>7.5154800000000002</v>
      </c>
      <c r="E406" s="3">
        <f t="shared" si="23"/>
        <v>7515.4800000000005</v>
      </c>
      <c r="F406" s="4">
        <v>7.2969999999999997</v>
      </c>
      <c r="G406" s="4">
        <v>-7.0571599999999997</v>
      </c>
      <c r="H406" s="4">
        <v>34.936450000000001</v>
      </c>
      <c r="I406" s="3">
        <v>25.226880000000001</v>
      </c>
      <c r="J406" s="4">
        <v>1.1686000000000001</v>
      </c>
      <c r="K406" s="4">
        <v>0.85572999999999999</v>
      </c>
      <c r="L406" s="4">
        <v>150.16068000000001</v>
      </c>
      <c r="M406" s="4">
        <v>141.48294999999999</v>
      </c>
      <c r="N406" s="4">
        <v>56.745310000000003</v>
      </c>
      <c r="O406" s="4">
        <v>0.32311000000000001</v>
      </c>
      <c r="P406" s="3" t="s">
        <v>31</v>
      </c>
      <c r="Q406" s="3">
        <v>1761938982</v>
      </c>
      <c r="R406" s="4" t="s">
        <v>31</v>
      </c>
      <c r="S406" s="4">
        <v>480.28091999999998</v>
      </c>
      <c r="T406" s="4">
        <f t="shared" si="24"/>
        <v>480280.92</v>
      </c>
      <c r="U406" s="4">
        <f>U407 + W406*(A406-A407) + (Y406-Y407)</f>
        <v>550400.54999999981</v>
      </c>
      <c r="V406" s="3">
        <v>0.71020000000000005</v>
      </c>
      <c r="W406" s="3">
        <f t="shared" si="25"/>
        <v>710.2</v>
      </c>
      <c r="X406" s="22">
        <v>0</v>
      </c>
      <c r="Y406" s="3">
        <f>0</f>
        <v>0</v>
      </c>
      <c r="Z406" s="4" t="s">
        <v>31</v>
      </c>
      <c r="AA406" s="4">
        <v>-13.868080000000001</v>
      </c>
      <c r="AB406" s="4">
        <v>-23.859590000000001</v>
      </c>
      <c r="AC406" s="36">
        <f>E406*U406</f>
        <v>4136524325.513999</v>
      </c>
      <c r="AD406" s="30">
        <f>E406*S406*1000</f>
        <v>3609541648.6416001</v>
      </c>
      <c r="AE406">
        <f>I406/(E406*W406)</f>
        <v>4.7263529460718279E-6</v>
      </c>
    </row>
    <row r="407" spans="1:31">
      <c r="A407" s="1">
        <v>975</v>
      </c>
      <c r="B407">
        <v>0</v>
      </c>
      <c r="D407" s="3">
        <v>7.5173699999999997</v>
      </c>
      <c r="E407" s="3">
        <f t="shared" si="23"/>
        <v>7517.37</v>
      </c>
      <c r="F407" s="4">
        <v>7.2951600000000001</v>
      </c>
      <c r="G407" s="4">
        <v>-7.0637800000000004</v>
      </c>
      <c r="H407" s="4">
        <v>34.88288</v>
      </c>
      <c r="I407" s="3">
        <v>25.165430000000001</v>
      </c>
      <c r="J407" s="4">
        <v>1.1659299999999999</v>
      </c>
      <c r="K407" s="4">
        <v>0.85768</v>
      </c>
      <c r="L407" s="4">
        <v>150.74519000000001</v>
      </c>
      <c r="M407" s="4">
        <v>141.86930000000001</v>
      </c>
      <c r="N407" s="4">
        <v>56.975020000000001</v>
      </c>
      <c r="O407" s="4">
        <v>0.32290999999999997</v>
      </c>
      <c r="P407" s="3" t="s">
        <v>31</v>
      </c>
      <c r="Q407" s="3">
        <v>2067568195</v>
      </c>
      <c r="R407" s="4" t="s">
        <v>31</v>
      </c>
      <c r="S407" s="4">
        <v>476.70981999999998</v>
      </c>
      <c r="T407" s="4">
        <f t="shared" si="24"/>
        <v>476709.82</v>
      </c>
      <c r="U407" s="4">
        <f>U408 + W407*(A407-A408) + (Y407-Y408)</f>
        <v>546849.54999999981</v>
      </c>
      <c r="V407" s="3">
        <v>0.71421999999999997</v>
      </c>
      <c r="W407" s="3">
        <f t="shared" si="25"/>
        <v>714.21999999999991</v>
      </c>
      <c r="X407" s="22">
        <v>0</v>
      </c>
      <c r="Y407" s="3">
        <f>0</f>
        <v>0</v>
      </c>
      <c r="Z407" s="4" t="s">
        <v>31</v>
      </c>
      <c r="AA407" s="4">
        <v>-12.97334</v>
      </c>
      <c r="AB407" s="4">
        <v>-22.997039999999998</v>
      </c>
      <c r="AC407" s="36">
        <f>E407*U407</f>
        <v>4110870401.6834984</v>
      </c>
      <c r="AD407" s="30">
        <f>E407*S407*1000</f>
        <v>3583604099.5734</v>
      </c>
      <c r="AE407">
        <f>I407/(E407*W407)</f>
        <v>4.6871237687664329E-6</v>
      </c>
    </row>
    <row r="408" spans="1:31">
      <c r="A408" s="1">
        <v>970</v>
      </c>
      <c r="B408">
        <v>0</v>
      </c>
      <c r="D408" s="3">
        <v>7.5192600000000001</v>
      </c>
      <c r="E408" s="3">
        <f t="shared" si="23"/>
        <v>7519.26</v>
      </c>
      <c r="F408" s="4">
        <v>7.2933300000000001</v>
      </c>
      <c r="G408" s="4">
        <v>-7.0703899999999997</v>
      </c>
      <c r="H408" s="4">
        <v>34.829509999999999</v>
      </c>
      <c r="I408" s="3">
        <v>25.10399</v>
      </c>
      <c r="J408" s="4">
        <v>1.1632499999999999</v>
      </c>
      <c r="K408" s="4">
        <v>0.85965999999999998</v>
      </c>
      <c r="L408" s="4">
        <v>151.32848000000001</v>
      </c>
      <c r="M408" s="4">
        <v>142.25362000000001</v>
      </c>
      <c r="N408" s="4">
        <v>57.204340000000002</v>
      </c>
      <c r="O408" s="4">
        <v>0.32269999999999999</v>
      </c>
      <c r="P408" s="3" t="s">
        <v>31</v>
      </c>
      <c r="Q408" s="3">
        <v>2430412871</v>
      </c>
      <c r="R408" s="4" t="s">
        <v>31</v>
      </c>
      <c r="S408" s="4">
        <v>473.11691999999999</v>
      </c>
      <c r="T408" s="4">
        <f t="shared" si="24"/>
        <v>473116.92</v>
      </c>
      <c r="U408" s="4">
        <f>U409 + W408*(A408-A409) + (Y408-Y409)</f>
        <v>543278.44999999984</v>
      </c>
      <c r="V408" s="3">
        <v>0.71858</v>
      </c>
      <c r="W408" s="3">
        <f t="shared" si="25"/>
        <v>718.58</v>
      </c>
      <c r="X408" s="22">
        <v>0</v>
      </c>
      <c r="Y408" s="3">
        <f>0</f>
        <v>0</v>
      </c>
      <c r="Z408" s="4" t="s">
        <v>31</v>
      </c>
      <c r="AA408" s="4">
        <v>-12.04415</v>
      </c>
      <c r="AB408" s="4">
        <v>-22.10031</v>
      </c>
      <c r="AC408" s="36">
        <f>E408*U408</f>
        <v>4085051917.9469991</v>
      </c>
      <c r="AD408" s="30">
        <f>E408*S408*1000</f>
        <v>3557489131.8792005</v>
      </c>
      <c r="AE408">
        <f>I408/(E408*W408)</f>
        <v>4.6461424997463465E-6</v>
      </c>
    </row>
    <row r="409" spans="1:31">
      <c r="A409" s="1">
        <v>965</v>
      </c>
      <c r="B409">
        <v>0</v>
      </c>
      <c r="D409" s="3">
        <v>7.5211499999999996</v>
      </c>
      <c r="E409" s="3">
        <f t="shared" si="23"/>
        <v>7521.15</v>
      </c>
      <c r="F409" s="4">
        <v>7.2915000000000001</v>
      </c>
      <c r="G409" s="4">
        <v>-7.0769799999999998</v>
      </c>
      <c r="H409" s="4">
        <v>34.776339999999998</v>
      </c>
      <c r="I409" s="3">
        <v>25.042560000000002</v>
      </c>
      <c r="J409" s="4">
        <v>1.16055</v>
      </c>
      <c r="K409" s="4">
        <v>0.86165999999999998</v>
      </c>
      <c r="L409" s="4">
        <v>151.91054</v>
      </c>
      <c r="M409" s="4">
        <v>142.63588999999999</v>
      </c>
      <c r="N409" s="4">
        <v>57.43327</v>
      </c>
      <c r="O409" s="4">
        <v>0.32250000000000001</v>
      </c>
      <c r="P409" s="3" t="s">
        <v>31</v>
      </c>
      <c r="Q409" s="3">
        <v>2861957772</v>
      </c>
      <c r="R409" s="4" t="s">
        <v>31</v>
      </c>
      <c r="S409" s="4">
        <v>469.50035000000003</v>
      </c>
      <c r="T409" s="4">
        <f t="shared" si="24"/>
        <v>469500.35000000003</v>
      </c>
      <c r="U409" s="4">
        <f>U410 + W409*(A409-A410) + (Y409-Y410)</f>
        <v>539685.54999999981</v>
      </c>
      <c r="V409" s="3">
        <v>0.72331000000000001</v>
      </c>
      <c r="W409" s="3">
        <f t="shared" si="25"/>
        <v>723.31000000000006</v>
      </c>
      <c r="X409" s="22">
        <v>0</v>
      </c>
      <c r="Y409" s="3">
        <f>0</f>
        <v>0</v>
      </c>
      <c r="Z409" s="4" t="s">
        <v>31</v>
      </c>
      <c r="AA409" s="4">
        <v>-11.078099999999999</v>
      </c>
      <c r="AB409" s="4">
        <v>-21.167079999999999</v>
      </c>
      <c r="AC409" s="36">
        <f>E409*U409</f>
        <v>4059055974.3824983</v>
      </c>
      <c r="AD409" s="30">
        <f>E409*S409*1000</f>
        <v>3531182557.4025002</v>
      </c>
      <c r="AE409">
        <f>I409/(E409*W409)</f>
        <v>4.6033076770651142E-6</v>
      </c>
    </row>
    <row r="410" spans="1:31">
      <c r="A410" s="1">
        <v>960</v>
      </c>
      <c r="B410">
        <v>0</v>
      </c>
      <c r="D410" s="3">
        <v>7.5230399999999999</v>
      </c>
      <c r="E410" s="3">
        <f t="shared" si="23"/>
        <v>7523.04</v>
      </c>
      <c r="F410" s="4">
        <v>7.2896700000000001</v>
      </c>
      <c r="G410" s="4">
        <v>-7.0835699999999999</v>
      </c>
      <c r="H410" s="4">
        <v>34.72336</v>
      </c>
      <c r="I410" s="3">
        <v>24.98113</v>
      </c>
      <c r="J410" s="4">
        <v>1.1578299999999999</v>
      </c>
      <c r="K410" s="4">
        <v>0.86368</v>
      </c>
      <c r="L410" s="4">
        <v>152.49134000000001</v>
      </c>
      <c r="M410" s="4">
        <v>143.01609999999999</v>
      </c>
      <c r="N410" s="4">
        <v>57.661790000000003</v>
      </c>
      <c r="O410" s="4">
        <v>0.32229000000000002</v>
      </c>
      <c r="P410" s="3" t="s">
        <v>31</v>
      </c>
      <c r="Q410" s="3">
        <v>3376146524</v>
      </c>
      <c r="R410" s="4" t="s">
        <v>31</v>
      </c>
      <c r="S410" s="4">
        <v>465.85809</v>
      </c>
      <c r="T410" s="4">
        <f t="shared" si="24"/>
        <v>465858.09</v>
      </c>
      <c r="U410" s="4">
        <f>U411 + W410*(A410-A411) + (Y410-Y411)</f>
        <v>536068.99999999977</v>
      </c>
      <c r="V410" s="3">
        <v>0.72845000000000004</v>
      </c>
      <c r="W410" s="3">
        <f t="shared" si="25"/>
        <v>728.45</v>
      </c>
      <c r="X410" s="22">
        <v>0</v>
      </c>
      <c r="Y410" s="3">
        <f>0</f>
        <v>0</v>
      </c>
      <c r="Z410" s="4" t="s">
        <v>31</v>
      </c>
      <c r="AA410" s="4">
        <v>-10.07255</v>
      </c>
      <c r="AB410" s="4">
        <v>-20.194759999999999</v>
      </c>
      <c r="AC410" s="36">
        <f>E410*U410</f>
        <v>4032868529.7599983</v>
      </c>
      <c r="AD410" s="30">
        <f>E410*S410*1000</f>
        <v>3504669045.3936</v>
      </c>
      <c r="AE410">
        <f>I410/(E410*W410)</f>
        <v>4.558468528729894E-6</v>
      </c>
    </row>
    <row r="411" spans="1:31">
      <c r="A411" s="1">
        <v>955</v>
      </c>
      <c r="B411">
        <v>0</v>
      </c>
      <c r="D411" s="3">
        <v>7.5249199999999998</v>
      </c>
      <c r="E411" s="3">
        <f t="shared" si="23"/>
        <v>7524.92</v>
      </c>
      <c r="F411" s="4">
        <v>7.2878400000000001</v>
      </c>
      <c r="G411" s="4">
        <v>-7.0901300000000003</v>
      </c>
      <c r="H411" s="4">
        <v>34.670580000000001</v>
      </c>
      <c r="I411" s="3">
        <v>24.919709999999998</v>
      </c>
      <c r="J411" s="4">
        <v>1.15509</v>
      </c>
      <c r="K411" s="4">
        <v>0.86573</v>
      </c>
      <c r="L411" s="4">
        <v>153.07086000000001</v>
      </c>
      <c r="M411" s="4">
        <v>143.39421999999999</v>
      </c>
      <c r="N411" s="4">
        <v>57.889890000000001</v>
      </c>
      <c r="O411" s="4">
        <v>0.32208999999999999</v>
      </c>
      <c r="P411" s="3" t="s">
        <v>31</v>
      </c>
      <c r="Q411" s="3">
        <v>3989940752</v>
      </c>
      <c r="R411" s="4" t="s">
        <v>31</v>
      </c>
      <c r="S411" s="4">
        <v>462.18786</v>
      </c>
      <c r="T411" s="4">
        <f t="shared" si="24"/>
        <v>462187.86</v>
      </c>
      <c r="U411" s="4">
        <f>U412 + W411*(A411-A412) + (Y411-Y412)</f>
        <v>532426.74999999977</v>
      </c>
      <c r="V411" s="3">
        <v>0.73404999999999998</v>
      </c>
      <c r="W411" s="3">
        <f t="shared" si="25"/>
        <v>734.05</v>
      </c>
      <c r="X411" s="22">
        <v>0</v>
      </c>
      <c r="Y411" s="3">
        <f>0</f>
        <v>0</v>
      </c>
      <c r="Z411" s="4" t="s">
        <v>31</v>
      </c>
      <c r="AA411" s="4">
        <v>-9.0245499999999996</v>
      </c>
      <c r="AB411" s="4">
        <v>-19.180540000000001</v>
      </c>
      <c r="AC411" s="36">
        <f>E411*U411</f>
        <v>4006468699.6099982</v>
      </c>
      <c r="AD411" s="30">
        <f>E411*S411*1000</f>
        <v>3477926671.4712</v>
      </c>
      <c r="AE411">
        <f>I411/(E411*W411)</f>
        <v>4.5114427837487479E-6</v>
      </c>
    </row>
    <row r="412" spans="1:31">
      <c r="A412" s="1">
        <v>950</v>
      </c>
      <c r="B412">
        <v>0</v>
      </c>
      <c r="D412" s="3">
        <v>7.5267999999999997</v>
      </c>
      <c r="E412" s="3">
        <f t="shared" si="23"/>
        <v>7526.7999999999993</v>
      </c>
      <c r="F412" s="4">
        <v>7.2860199999999997</v>
      </c>
      <c r="G412" s="4">
        <v>-7.0966899999999997</v>
      </c>
      <c r="H412" s="4">
        <v>34.618000000000002</v>
      </c>
      <c r="I412" s="3">
        <v>24.858280000000001</v>
      </c>
      <c r="J412" s="4">
        <v>1.1523399999999999</v>
      </c>
      <c r="K412" s="4">
        <v>0.86780000000000002</v>
      </c>
      <c r="L412" s="4">
        <v>153.64905999999999</v>
      </c>
      <c r="M412" s="4">
        <v>143.77026000000001</v>
      </c>
      <c r="N412" s="4">
        <v>58.117570000000001</v>
      </c>
      <c r="O412" s="4">
        <v>0.32188</v>
      </c>
      <c r="P412" s="3" t="s">
        <v>31</v>
      </c>
      <c r="Q412" s="3">
        <v>4724013634</v>
      </c>
      <c r="R412" s="4" t="s">
        <v>31</v>
      </c>
      <c r="S412" s="4">
        <v>458.48716999999999</v>
      </c>
      <c r="T412" s="4">
        <f t="shared" si="24"/>
        <v>458487.17</v>
      </c>
      <c r="U412" s="4">
        <f>U413 + W412*(A412-A413) + (Y412-Y413)</f>
        <v>528756.49999999977</v>
      </c>
      <c r="V412" s="3">
        <v>0.74014000000000002</v>
      </c>
      <c r="W412" s="3">
        <f t="shared" si="25"/>
        <v>740.14</v>
      </c>
      <c r="X412" s="22">
        <v>0</v>
      </c>
      <c r="Y412" s="3">
        <f>0</f>
        <v>0</v>
      </c>
      <c r="Z412" s="4" t="s">
        <v>31</v>
      </c>
      <c r="AA412" s="4">
        <v>-7.93093</v>
      </c>
      <c r="AB412" s="4">
        <v>-18.121279999999999</v>
      </c>
      <c r="AC412" s="36">
        <f>E412*U412</f>
        <v>3979844424.1999979</v>
      </c>
      <c r="AD412" s="30">
        <f>E412*S412*1000</f>
        <v>3450941231.1559997</v>
      </c>
      <c r="AE412">
        <f>I412/(E412*W412)</f>
        <v>4.4621773101477889E-6</v>
      </c>
    </row>
    <row r="413" spans="1:31">
      <c r="A413" s="1">
        <v>945</v>
      </c>
      <c r="B413">
        <v>0</v>
      </c>
      <c r="D413" s="3">
        <v>7.5286799999999996</v>
      </c>
      <c r="E413" s="3">
        <f t="shared" si="23"/>
        <v>7528.6799999999994</v>
      </c>
      <c r="F413" s="4">
        <v>7.2842099999999999</v>
      </c>
      <c r="G413" s="4">
        <v>-7.1032299999999999</v>
      </c>
      <c r="H413" s="4">
        <v>34.56561</v>
      </c>
      <c r="I413" s="3">
        <v>24.796859999999999</v>
      </c>
      <c r="J413" s="4">
        <v>1.1495599999999999</v>
      </c>
      <c r="K413" s="4">
        <v>0.86990000000000001</v>
      </c>
      <c r="L413" s="4">
        <v>154.22593000000001</v>
      </c>
      <c r="M413" s="4">
        <v>144.14418000000001</v>
      </c>
      <c r="N413" s="4">
        <v>58.344819999999999</v>
      </c>
      <c r="O413" s="4">
        <v>0.32168000000000002</v>
      </c>
      <c r="P413" s="3" t="s">
        <v>31</v>
      </c>
      <c r="Q413" s="3">
        <v>5603612159</v>
      </c>
      <c r="R413" s="4" t="s">
        <v>31</v>
      </c>
      <c r="S413" s="4">
        <v>454.75324999999998</v>
      </c>
      <c r="T413" s="4">
        <f t="shared" si="24"/>
        <v>454753.25</v>
      </c>
      <c r="U413" s="4">
        <f>U414 + W413*(A413-A414) + (Y413-Y414)</f>
        <v>525055.79999999981</v>
      </c>
      <c r="V413" s="3">
        <v>0.74678</v>
      </c>
      <c r="W413" s="3">
        <f t="shared" si="25"/>
        <v>746.78</v>
      </c>
      <c r="X413" s="22">
        <v>0</v>
      </c>
      <c r="Y413" s="3">
        <f>0</f>
        <v>0</v>
      </c>
      <c r="Z413" s="4" t="s">
        <v>31</v>
      </c>
      <c r="AA413" s="4">
        <v>-6.7880900000000004</v>
      </c>
      <c r="AB413" s="4">
        <v>-17.01351</v>
      </c>
      <c r="AC413" s="36">
        <f>E413*U413</f>
        <v>3952977100.3439984</v>
      </c>
      <c r="AD413" s="30">
        <f>E413*S413*1000</f>
        <v>3423691698.2099996</v>
      </c>
      <c r="AE413">
        <f>I413/(E413*W413)</f>
        <v>4.4104730585417452E-6</v>
      </c>
    </row>
    <row r="414" spans="1:31">
      <c r="A414" s="1">
        <v>940</v>
      </c>
      <c r="B414">
        <v>0</v>
      </c>
      <c r="D414" s="3">
        <v>7.5305499999999999</v>
      </c>
      <c r="E414" s="3">
        <f t="shared" si="23"/>
        <v>7530.55</v>
      </c>
      <c r="F414" s="4">
        <v>7.2823900000000004</v>
      </c>
      <c r="G414" s="4">
        <v>-7.1097599999999996</v>
      </c>
      <c r="H414" s="4">
        <v>34.513420000000004</v>
      </c>
      <c r="I414" s="3">
        <v>24.735430000000001</v>
      </c>
      <c r="J414" s="4">
        <v>1.1467700000000001</v>
      </c>
      <c r="K414" s="4">
        <v>0.87202000000000002</v>
      </c>
      <c r="L414" s="4">
        <v>154.80144999999999</v>
      </c>
      <c r="M414" s="4">
        <v>144.51598999999999</v>
      </c>
      <c r="N414" s="4">
        <v>58.571629999999999</v>
      </c>
      <c r="O414" s="4">
        <v>0.32146999999999998</v>
      </c>
      <c r="P414" s="3" t="s">
        <v>31</v>
      </c>
      <c r="Q414" s="3">
        <v>6659631261</v>
      </c>
      <c r="R414" s="4" t="s">
        <v>31</v>
      </c>
      <c r="S414" s="4">
        <v>450.98302000000001</v>
      </c>
      <c r="T414" s="4">
        <f t="shared" si="24"/>
        <v>450983.02</v>
      </c>
      <c r="U414" s="4">
        <f>U415 + W414*(A414-A415) + (Y414-Y415)</f>
        <v>521321.89999999985</v>
      </c>
      <c r="V414" s="3">
        <v>0.75405</v>
      </c>
      <c r="W414" s="3">
        <f t="shared" si="25"/>
        <v>754.05</v>
      </c>
      <c r="X414" s="22">
        <v>0</v>
      </c>
      <c r="Y414" s="3">
        <f>0</f>
        <v>0</v>
      </c>
      <c r="Z414" s="4" t="s">
        <v>31</v>
      </c>
      <c r="AA414" s="4">
        <v>-5.59206</v>
      </c>
      <c r="AB414" s="4">
        <v>-15.85341</v>
      </c>
      <c r="AC414" s="36">
        <f>E414*U414</f>
        <v>3925840634.0449991</v>
      </c>
      <c r="AD414" s="30">
        <f>E414*S414*1000</f>
        <v>3396150181.2610002</v>
      </c>
      <c r="AE414">
        <f>I414/(E414*W414)</f>
        <v>4.3560476705541669E-6</v>
      </c>
    </row>
    <row r="415" spans="1:31">
      <c r="A415" s="1">
        <v>935</v>
      </c>
      <c r="B415">
        <v>0</v>
      </c>
      <c r="D415" s="3">
        <v>7.5324200000000001</v>
      </c>
      <c r="E415" s="3">
        <f t="shared" si="23"/>
        <v>7532.42</v>
      </c>
      <c r="F415" s="4">
        <v>7.2805799999999996</v>
      </c>
      <c r="G415" s="4">
        <v>-7.1162799999999997</v>
      </c>
      <c r="H415" s="4">
        <v>34.461419999999997</v>
      </c>
      <c r="I415" s="3">
        <v>24.673999999999999</v>
      </c>
      <c r="J415" s="4">
        <v>1.14395</v>
      </c>
      <c r="K415" s="4">
        <v>0.87416000000000005</v>
      </c>
      <c r="L415" s="4">
        <v>155.37558999999999</v>
      </c>
      <c r="M415" s="4">
        <v>144.88565</v>
      </c>
      <c r="N415" s="4">
        <v>58.797980000000003</v>
      </c>
      <c r="O415" s="4">
        <v>0.32127</v>
      </c>
      <c r="P415" s="3" t="s">
        <v>31</v>
      </c>
      <c r="Q415" s="3">
        <v>7929954762</v>
      </c>
      <c r="R415" s="4" t="s">
        <v>31</v>
      </c>
      <c r="S415" s="4">
        <v>447.17304999999999</v>
      </c>
      <c r="T415" s="4">
        <f t="shared" si="24"/>
        <v>447173.05</v>
      </c>
      <c r="U415" s="4">
        <f>U416 + W415*(A415-A416) + (Y415-Y416)</f>
        <v>517551.64999999985</v>
      </c>
      <c r="V415" s="3">
        <v>0.76198999999999995</v>
      </c>
      <c r="W415" s="3">
        <f t="shared" si="25"/>
        <v>761.9899999999999</v>
      </c>
      <c r="X415" s="22">
        <v>0</v>
      </c>
      <c r="Y415" s="3">
        <f>0</f>
        <v>0</v>
      </c>
      <c r="Z415" s="4" t="s">
        <v>31</v>
      </c>
      <c r="AA415" s="4">
        <v>-4.3384400000000003</v>
      </c>
      <c r="AB415" s="4">
        <v>-14.636699999999999</v>
      </c>
      <c r="AC415" s="36">
        <f>E415*U415</f>
        <v>3898416399.4929991</v>
      </c>
      <c r="AD415" s="30">
        <f>E415*S415*1000</f>
        <v>3368295225.2810001</v>
      </c>
      <c r="AE415">
        <f>I415/(E415*W415)</f>
        <v>4.2988843393436985E-6</v>
      </c>
    </row>
    <row r="416" spans="1:31">
      <c r="A416" s="1">
        <v>930</v>
      </c>
      <c r="B416">
        <v>0</v>
      </c>
      <c r="D416" s="3">
        <v>7.5342900000000004</v>
      </c>
      <c r="E416" s="3">
        <f t="shared" si="23"/>
        <v>7534.29</v>
      </c>
      <c r="F416" s="4">
        <v>7.2787800000000002</v>
      </c>
      <c r="G416" s="4">
        <v>-7.1227900000000002</v>
      </c>
      <c r="H416" s="4">
        <v>34.409599999999998</v>
      </c>
      <c r="I416" s="3">
        <v>24.612559999999998</v>
      </c>
      <c r="J416" s="4">
        <v>1.1411199999999999</v>
      </c>
      <c r="K416" s="4">
        <v>0.87633000000000005</v>
      </c>
      <c r="L416" s="4">
        <v>155.94832</v>
      </c>
      <c r="M416" s="4">
        <v>145.25315000000001</v>
      </c>
      <c r="N416" s="4">
        <v>59.023870000000002</v>
      </c>
      <c r="O416" s="4">
        <v>0.32106000000000001</v>
      </c>
      <c r="P416" s="3" t="s">
        <v>31</v>
      </c>
      <c r="Q416" s="3">
        <v>9461133012</v>
      </c>
      <c r="R416" s="4" t="s">
        <v>31</v>
      </c>
      <c r="S416" s="4">
        <v>443.31952999999999</v>
      </c>
      <c r="T416" s="4">
        <f t="shared" si="24"/>
        <v>443319.52999999997</v>
      </c>
      <c r="U416" s="4">
        <f>U417 + W416*(A416-A417) + (Y416-Y417)</f>
        <v>513741.69999999984</v>
      </c>
      <c r="V416" s="3">
        <v>0.77070000000000005</v>
      </c>
      <c r="W416" s="3">
        <f t="shared" si="25"/>
        <v>770.7</v>
      </c>
      <c r="X416" s="22">
        <v>0</v>
      </c>
      <c r="Y416" s="3">
        <f>0</f>
        <v>0</v>
      </c>
      <c r="Z416" s="4" t="s">
        <v>31</v>
      </c>
      <c r="AA416" s="4">
        <v>-3.0223300000000002</v>
      </c>
      <c r="AB416" s="4">
        <v>-13.35863</v>
      </c>
      <c r="AC416" s="36">
        <f>E416*U416</f>
        <v>3870678952.8929987</v>
      </c>
      <c r="AD416" s="30">
        <f>E416*S416*1000</f>
        <v>3340097901.6836996</v>
      </c>
      <c r="AE416">
        <f>I416/(E416*W416)</f>
        <v>4.2386650257426914E-6</v>
      </c>
    </row>
    <row r="417" spans="1:31">
      <c r="A417" s="1">
        <v>925</v>
      </c>
      <c r="B417">
        <v>0</v>
      </c>
      <c r="D417" s="3">
        <v>7.5361599999999997</v>
      </c>
      <c r="E417" s="3">
        <f t="shared" si="23"/>
        <v>7536.16</v>
      </c>
      <c r="F417" s="4">
        <v>7.2769700000000004</v>
      </c>
      <c r="G417" s="4">
        <v>-7.1292799999999996</v>
      </c>
      <c r="H417" s="4">
        <v>34.357979999999998</v>
      </c>
      <c r="I417" s="3">
        <v>24.551110000000001</v>
      </c>
      <c r="J417" s="4">
        <v>1.1382699999999999</v>
      </c>
      <c r="K417" s="4">
        <v>0.87853000000000003</v>
      </c>
      <c r="L417" s="4">
        <v>156.51962</v>
      </c>
      <c r="M417" s="4">
        <v>145.61849000000001</v>
      </c>
      <c r="N417" s="4">
        <v>59.249290000000002</v>
      </c>
      <c r="O417" s="4">
        <v>0.32085999999999998</v>
      </c>
      <c r="P417" s="3" t="s">
        <v>31</v>
      </c>
      <c r="Q417" s="3">
        <v>11310500000</v>
      </c>
      <c r="R417" s="4" t="s">
        <v>31</v>
      </c>
      <c r="S417" s="4">
        <v>439.05964</v>
      </c>
      <c r="T417" s="4">
        <f t="shared" si="24"/>
        <v>439059.64</v>
      </c>
      <c r="U417" s="4">
        <f>U418 + W417*(A417-A418) + (Y417-Y418)</f>
        <v>509888.19999999984</v>
      </c>
      <c r="V417" s="3">
        <v>0.85197999999999996</v>
      </c>
      <c r="W417" s="3">
        <f t="shared" si="25"/>
        <v>851.9799999999999</v>
      </c>
      <c r="X417" s="22">
        <v>0</v>
      </c>
      <c r="Y417" s="3">
        <f>0</f>
        <v>0</v>
      </c>
      <c r="Z417" s="4" t="s">
        <v>31</v>
      </c>
      <c r="AA417" s="4">
        <v>-1.63822</v>
      </c>
      <c r="AB417" s="4">
        <v>-12.01389</v>
      </c>
      <c r="AC417" s="36">
        <f>E417*U417</f>
        <v>3842599057.3119988</v>
      </c>
      <c r="AD417" s="30">
        <f>E417*S417*1000</f>
        <v>3308823696.5823998</v>
      </c>
      <c r="AE417">
        <f>I417/(E417*W417)</f>
        <v>3.823768769765275E-6</v>
      </c>
    </row>
    <row r="418" spans="1:31">
      <c r="A418" s="1">
        <v>920</v>
      </c>
      <c r="B418">
        <v>0</v>
      </c>
      <c r="D418" s="3">
        <v>7.5380200000000004</v>
      </c>
      <c r="E418" s="3">
        <f t="shared" si="23"/>
        <v>7538.02</v>
      </c>
      <c r="F418" s="4">
        <v>7.2751700000000001</v>
      </c>
      <c r="G418" s="4">
        <v>-7.1357600000000003</v>
      </c>
      <c r="H418" s="4">
        <v>34.306539999999998</v>
      </c>
      <c r="I418" s="3">
        <v>24.489650000000001</v>
      </c>
      <c r="J418" s="4">
        <v>1.1354</v>
      </c>
      <c r="K418" s="4">
        <v>0.88075000000000003</v>
      </c>
      <c r="L418" s="4">
        <v>157.08947000000001</v>
      </c>
      <c r="M418" s="4">
        <v>145.98165</v>
      </c>
      <c r="N418" s="4">
        <v>59.474229999999999</v>
      </c>
      <c r="O418" s="4">
        <v>0.32064999999999999</v>
      </c>
      <c r="P418" s="3" t="s">
        <v>31</v>
      </c>
      <c r="Q418" s="3">
        <v>13548699999.999901</v>
      </c>
      <c r="R418" s="4" t="s">
        <v>31</v>
      </c>
      <c r="S418" s="4">
        <v>434.8168</v>
      </c>
      <c r="T418" s="4">
        <f t="shared" si="24"/>
        <v>434816.8</v>
      </c>
      <c r="U418" s="4">
        <f>U419 + W418*(A418-A419) + (Y418-Y419)</f>
        <v>505628.29999999981</v>
      </c>
      <c r="V418" s="3">
        <v>0.84857000000000005</v>
      </c>
      <c r="W418" s="3">
        <f t="shared" si="25"/>
        <v>848.57</v>
      </c>
      <c r="X418" s="22">
        <v>0</v>
      </c>
      <c r="Y418" s="3">
        <f>0</f>
        <v>0</v>
      </c>
      <c r="Z418" s="4" t="s">
        <v>31</v>
      </c>
      <c r="AA418" s="4">
        <v>0.35825000000000001</v>
      </c>
      <c r="AB418" s="4">
        <v>-10.202199999999999</v>
      </c>
      <c r="AC418" s="36">
        <f>E418*U418</f>
        <v>3811436237.9659986</v>
      </c>
      <c r="AD418" s="30">
        <f>E418*S418*1000</f>
        <v>3277657734.7360001</v>
      </c>
      <c r="AE418">
        <f>I418/(E418*W418)</f>
        <v>3.8285790549847805E-6</v>
      </c>
    </row>
    <row r="419" spans="1:31">
      <c r="A419" s="1">
        <v>915</v>
      </c>
      <c r="B419">
        <v>0</v>
      </c>
      <c r="D419" s="3">
        <v>7.5398899999999998</v>
      </c>
      <c r="E419" s="3">
        <f t="shared" si="23"/>
        <v>7539.8899999999994</v>
      </c>
      <c r="F419" s="4">
        <v>7.2733800000000004</v>
      </c>
      <c r="G419" s="4">
        <v>-7.1422299999999996</v>
      </c>
      <c r="H419" s="4">
        <v>34.255290000000002</v>
      </c>
      <c r="I419" s="3">
        <v>24.428170000000001</v>
      </c>
      <c r="J419" s="4">
        <v>1.1325099999999999</v>
      </c>
      <c r="K419" s="4">
        <v>0.88299000000000005</v>
      </c>
      <c r="L419" s="4">
        <v>157.65785</v>
      </c>
      <c r="M419" s="4">
        <v>146.3426</v>
      </c>
      <c r="N419" s="4">
        <v>59.698680000000003</v>
      </c>
      <c r="O419" s="4">
        <v>0.32045000000000001</v>
      </c>
      <c r="P419" s="3" t="s">
        <v>31</v>
      </c>
      <c r="Q419" s="3">
        <v>16263399999.999901</v>
      </c>
      <c r="R419" s="4" t="s">
        <v>31</v>
      </c>
      <c r="S419" s="4">
        <v>430.62038999999999</v>
      </c>
      <c r="T419" s="4">
        <f t="shared" si="24"/>
        <v>430620.39</v>
      </c>
      <c r="U419" s="4">
        <f>U420 + W419*(A419-A420) + (Y419-Y420)</f>
        <v>501385.44999999984</v>
      </c>
      <c r="V419" s="3">
        <v>0.83928000000000003</v>
      </c>
      <c r="W419" s="3">
        <f t="shared" si="25"/>
        <v>839.28</v>
      </c>
      <c r="X419" s="22">
        <v>0</v>
      </c>
      <c r="Y419" s="3">
        <f>0</f>
        <v>0</v>
      </c>
      <c r="Z419" s="4" t="s">
        <v>31</v>
      </c>
      <c r="AA419" s="4">
        <v>2.2923800000000001</v>
      </c>
      <c r="AB419" s="4">
        <v>-8.2678600000000007</v>
      </c>
      <c r="AC419" s="36">
        <f>E419*U419</f>
        <v>3780391140.6004987</v>
      </c>
      <c r="AD419" s="30">
        <f>E419*S419*1000</f>
        <v>3246830372.3571</v>
      </c>
      <c r="AE419">
        <f>I419/(E419*W419)</f>
        <v>3.8602821592970141E-6</v>
      </c>
    </row>
    <row r="420" spans="1:31">
      <c r="A420" s="1">
        <v>910</v>
      </c>
      <c r="B420">
        <v>0</v>
      </c>
      <c r="D420" s="3">
        <v>7.5417399999999999</v>
      </c>
      <c r="E420" s="3">
        <f t="shared" si="23"/>
        <v>7541.74</v>
      </c>
      <c r="F420" s="4">
        <v>7.2715899999999998</v>
      </c>
      <c r="G420" s="4">
        <v>-7.1486799999999997</v>
      </c>
      <c r="H420" s="4">
        <v>34.204230000000003</v>
      </c>
      <c r="I420" s="3">
        <v>24.366669999999999</v>
      </c>
      <c r="J420" s="4">
        <v>1.12961</v>
      </c>
      <c r="K420" s="4">
        <v>0.88526000000000005</v>
      </c>
      <c r="L420" s="4">
        <v>158.22471999999999</v>
      </c>
      <c r="M420" s="4">
        <v>146.70133999999999</v>
      </c>
      <c r="N420" s="4">
        <v>59.922640000000001</v>
      </c>
      <c r="O420" s="4">
        <v>0.32024000000000002</v>
      </c>
      <c r="P420" s="3" t="s">
        <v>31</v>
      </c>
      <c r="Q420" s="3">
        <v>19562800000</v>
      </c>
      <c r="R420" s="4" t="s">
        <v>31</v>
      </c>
      <c r="S420" s="4">
        <v>426.46870999999999</v>
      </c>
      <c r="T420" s="4">
        <f t="shared" si="24"/>
        <v>426468.70999999996</v>
      </c>
      <c r="U420" s="4">
        <f>U421 + W420*(A420-A421) + (Y420-Y421)</f>
        <v>497189.04999999981</v>
      </c>
      <c r="V420" s="3">
        <v>0.83033999999999997</v>
      </c>
      <c r="W420" s="3">
        <f t="shared" si="25"/>
        <v>830.33999999999992</v>
      </c>
      <c r="X420" s="22">
        <v>0</v>
      </c>
      <c r="Y420" s="3">
        <f>0</f>
        <v>0</v>
      </c>
      <c r="Z420" s="4" t="s">
        <v>31</v>
      </c>
      <c r="AA420" s="4">
        <v>4.1667500000000004</v>
      </c>
      <c r="AB420" s="4">
        <v>-6.3936700000000002</v>
      </c>
      <c r="AC420" s="36">
        <f>E420*U420</f>
        <v>3749670545.9469986</v>
      </c>
      <c r="AD420" s="30">
        <f>E420*S420*1000</f>
        <v>3216316128.9553995</v>
      </c>
      <c r="AE420">
        <f>I420/(E420*W420)</f>
        <v>3.891066613606306E-6</v>
      </c>
    </row>
    <row r="421" spans="1:31">
      <c r="A421" s="1">
        <v>905</v>
      </c>
      <c r="B421">
        <v>0</v>
      </c>
      <c r="D421" s="3">
        <v>7.5435999999999996</v>
      </c>
      <c r="E421" s="3">
        <f t="shared" si="23"/>
        <v>7543.5999999999995</v>
      </c>
      <c r="F421" s="4">
        <v>7.2698</v>
      </c>
      <c r="G421" s="4">
        <v>-7.1551299999999998</v>
      </c>
      <c r="H421" s="4">
        <v>34.153350000000003</v>
      </c>
      <c r="I421" s="3">
        <v>24.305160000000001</v>
      </c>
      <c r="J421" s="4">
        <v>1.12669</v>
      </c>
      <c r="K421" s="4">
        <v>0.88756000000000002</v>
      </c>
      <c r="L421" s="4">
        <v>158.79006999999999</v>
      </c>
      <c r="M421" s="4">
        <v>147.05786000000001</v>
      </c>
      <c r="N421" s="4">
        <v>60.146079999999998</v>
      </c>
      <c r="O421" s="4">
        <v>0.32003999999999999</v>
      </c>
      <c r="P421" s="3" t="s">
        <v>31</v>
      </c>
      <c r="Q421" s="3">
        <v>23581799999.999901</v>
      </c>
      <c r="R421" s="4" t="s">
        <v>31</v>
      </c>
      <c r="S421" s="4">
        <v>422.36013000000003</v>
      </c>
      <c r="T421" s="4">
        <f t="shared" si="24"/>
        <v>422360.13</v>
      </c>
      <c r="U421" s="4">
        <f>U422 + W421*(A421-A422) + (Y421-Y422)</f>
        <v>493037.3499999998</v>
      </c>
      <c r="V421" s="3">
        <v>0.82172000000000001</v>
      </c>
      <c r="W421" s="3">
        <f t="shared" si="25"/>
        <v>821.72</v>
      </c>
      <c r="X421" s="22">
        <v>0</v>
      </c>
      <c r="Y421" s="3">
        <f>0</f>
        <v>0</v>
      </c>
      <c r="Z421" s="4" t="s">
        <v>31</v>
      </c>
      <c r="AA421" s="4">
        <v>5.9837999999999996</v>
      </c>
      <c r="AB421" s="4">
        <v>-4.5771800000000002</v>
      </c>
      <c r="AC421" s="36">
        <f>E421*U421</f>
        <v>3719276553.4599981</v>
      </c>
      <c r="AD421" s="30">
        <f>E421*S421*1000</f>
        <v>3186115876.6680002</v>
      </c>
      <c r="AE421">
        <f>I421/(E421*W421)</f>
        <v>3.9209921700645858E-6</v>
      </c>
    </row>
    <row r="422" spans="1:31">
      <c r="A422" s="1">
        <v>900</v>
      </c>
      <c r="B422">
        <v>0</v>
      </c>
      <c r="D422" s="3">
        <v>7.5454499999999998</v>
      </c>
      <c r="E422" s="3">
        <f t="shared" si="23"/>
        <v>7545.45</v>
      </c>
      <c r="F422" s="4">
        <v>7.2680100000000003</v>
      </c>
      <c r="G422" s="4">
        <v>-7.1615599999999997</v>
      </c>
      <c r="H422" s="4">
        <v>34.102649999999997</v>
      </c>
      <c r="I422" s="3">
        <v>24.24362</v>
      </c>
      <c r="J422" s="4">
        <v>1.12375</v>
      </c>
      <c r="K422" s="4">
        <v>0.88988</v>
      </c>
      <c r="L422" s="4">
        <v>159.35388</v>
      </c>
      <c r="M422" s="4">
        <v>147.41212999999999</v>
      </c>
      <c r="N422" s="4">
        <v>60.369010000000003</v>
      </c>
      <c r="O422" s="4">
        <v>0.31983</v>
      </c>
      <c r="P422" s="3" t="s">
        <v>31</v>
      </c>
      <c r="Q422" s="3">
        <v>28487899999.999901</v>
      </c>
      <c r="R422" s="4" t="s">
        <v>31</v>
      </c>
      <c r="S422" s="4">
        <v>418.29309999999998</v>
      </c>
      <c r="T422" s="4">
        <f t="shared" si="24"/>
        <v>418293.1</v>
      </c>
      <c r="U422" s="4">
        <f>U423 + W422*(A422-A423) + (Y422-Y423)</f>
        <v>488928.74999999983</v>
      </c>
      <c r="V422" s="3">
        <v>0.81340999999999997</v>
      </c>
      <c r="W422" s="3">
        <f t="shared" si="25"/>
        <v>813.41</v>
      </c>
      <c r="X422" s="22">
        <v>0</v>
      </c>
      <c r="Y422" s="3">
        <f>0</f>
        <v>0</v>
      </c>
      <c r="Z422" s="4" t="s">
        <v>31</v>
      </c>
      <c r="AA422" s="4">
        <v>7.7458400000000003</v>
      </c>
      <c r="AB422" s="4">
        <v>-2.8160400000000001</v>
      </c>
      <c r="AC422" s="36">
        <f>E422*U422</f>
        <v>3689187436.6874986</v>
      </c>
      <c r="AD422" s="30">
        <f>E422*S422*1000</f>
        <v>3156209671.3949995</v>
      </c>
      <c r="AE422">
        <f>I422/(E422*W422)</f>
        <v>3.9500520218184668E-6</v>
      </c>
    </row>
    <row r="423" spans="1:31">
      <c r="A423" s="1">
        <v>895</v>
      </c>
      <c r="B423">
        <v>0</v>
      </c>
      <c r="D423" s="3">
        <v>7.5472999999999999</v>
      </c>
      <c r="E423" s="3">
        <f t="shared" si="23"/>
        <v>7547.3</v>
      </c>
      <c r="F423" s="4">
        <v>7.2662300000000002</v>
      </c>
      <c r="G423" s="4">
        <v>-7.1679700000000004</v>
      </c>
      <c r="H423" s="4">
        <v>34.052129999999998</v>
      </c>
      <c r="I423" s="3">
        <v>24.18206</v>
      </c>
      <c r="J423" s="4">
        <v>1.12079</v>
      </c>
      <c r="K423" s="4">
        <v>0.89222999999999997</v>
      </c>
      <c r="L423" s="4">
        <v>159.91611</v>
      </c>
      <c r="M423" s="4">
        <v>147.76415</v>
      </c>
      <c r="N423" s="4">
        <v>60.591410000000003</v>
      </c>
      <c r="O423" s="4">
        <v>0.31963000000000003</v>
      </c>
      <c r="P423" s="3" t="s">
        <v>31</v>
      </c>
      <c r="Q423" s="3">
        <v>34490500000</v>
      </c>
      <c r="R423" s="4" t="s">
        <v>31</v>
      </c>
      <c r="S423" s="4">
        <v>414.26614999999998</v>
      </c>
      <c r="T423" s="4">
        <f t="shared" si="24"/>
        <v>414266.14999999997</v>
      </c>
      <c r="U423" s="4">
        <f>U424 + W423*(A423-A424) + (Y423-Y424)</f>
        <v>484861.69999999984</v>
      </c>
      <c r="V423" s="3">
        <v>0.80539000000000005</v>
      </c>
      <c r="W423" s="3">
        <f t="shared" si="25"/>
        <v>805.3900000000001</v>
      </c>
      <c r="X423" s="22">
        <v>0</v>
      </c>
      <c r="Y423" s="3">
        <f>0</f>
        <v>0</v>
      </c>
      <c r="Z423" s="4" t="s">
        <v>31</v>
      </c>
      <c r="AA423" s="4">
        <v>9.4550599999999996</v>
      </c>
      <c r="AB423" s="4">
        <v>-1.1080300000000001</v>
      </c>
      <c r="AC423" s="36">
        <f>E423*U423</f>
        <v>3659396708.4099989</v>
      </c>
      <c r="AD423" s="30">
        <f>E423*S423*1000</f>
        <v>3126590913.895</v>
      </c>
      <c r="AE423">
        <f>I423/(E423*W423)</f>
        <v>3.9782809320112278E-6</v>
      </c>
    </row>
    <row r="424" spans="1:31">
      <c r="A424" s="1">
        <v>890</v>
      </c>
      <c r="B424">
        <v>0</v>
      </c>
      <c r="D424" s="3">
        <v>7.54915</v>
      </c>
      <c r="E424" s="3">
        <f t="shared" si="23"/>
        <v>7549.15</v>
      </c>
      <c r="F424" s="4">
        <v>7.2644500000000001</v>
      </c>
      <c r="G424" s="4">
        <v>-7.1743800000000002</v>
      </c>
      <c r="H424" s="4">
        <v>34.00179</v>
      </c>
      <c r="I424" s="3">
        <v>24.120470000000001</v>
      </c>
      <c r="J424" s="4">
        <v>1.11781</v>
      </c>
      <c r="K424" s="4">
        <v>0.89459999999999995</v>
      </c>
      <c r="L424" s="4">
        <v>160.47675000000001</v>
      </c>
      <c r="M424" s="4">
        <v>148.1139</v>
      </c>
      <c r="N424" s="4">
        <v>60.813279999999999</v>
      </c>
      <c r="O424" s="4">
        <v>0.31941999999999998</v>
      </c>
      <c r="P424" s="3" t="s">
        <v>31</v>
      </c>
      <c r="Q424" s="3">
        <v>41851200000</v>
      </c>
      <c r="R424" s="4" t="s">
        <v>31</v>
      </c>
      <c r="S424" s="4">
        <v>410.27789000000001</v>
      </c>
      <c r="T424" s="4">
        <f t="shared" si="24"/>
        <v>410277.89</v>
      </c>
      <c r="U424" s="4">
        <f>U425 + W424*(A424-A425) + (Y424-Y425)</f>
        <v>480834.74999999983</v>
      </c>
      <c r="V424" s="3">
        <v>0.79764999999999997</v>
      </c>
      <c r="W424" s="3">
        <f t="shared" si="25"/>
        <v>797.65</v>
      </c>
      <c r="X424" s="22">
        <v>0</v>
      </c>
      <c r="Y424" s="3">
        <f>0</f>
        <v>0</v>
      </c>
      <c r="Z424" s="4" t="s">
        <v>31</v>
      </c>
      <c r="AA424" s="4">
        <v>11.11354</v>
      </c>
      <c r="AB424" s="4">
        <v>0.54895000000000005</v>
      </c>
      <c r="AC424" s="36">
        <f>E424*U424</f>
        <v>3629893652.9624987</v>
      </c>
      <c r="AD424" s="30">
        <f>E424*S424*1000</f>
        <v>3097249333.2934999</v>
      </c>
      <c r="AE424">
        <f>I424/(E424*W424)</f>
        <v>4.0056716032752171E-6</v>
      </c>
    </row>
    <row r="425" spans="1:31">
      <c r="A425" s="1">
        <v>885</v>
      </c>
      <c r="B425">
        <v>0</v>
      </c>
      <c r="D425" s="3">
        <v>7.5510000000000002</v>
      </c>
      <c r="E425" s="3">
        <f t="shared" si="23"/>
        <v>7551</v>
      </c>
      <c r="F425" s="4">
        <v>7.2626799999999996</v>
      </c>
      <c r="G425" s="4">
        <v>-7.1807699999999999</v>
      </c>
      <c r="H425" s="4">
        <v>33.951630000000002</v>
      </c>
      <c r="I425" s="3">
        <v>24.05885</v>
      </c>
      <c r="J425" s="4">
        <v>1.1148199999999999</v>
      </c>
      <c r="K425" s="4">
        <v>0.89700999999999997</v>
      </c>
      <c r="L425" s="4">
        <v>161.03577000000001</v>
      </c>
      <c r="M425" s="4">
        <v>148.46136000000001</v>
      </c>
      <c r="N425" s="4">
        <v>61.034599999999998</v>
      </c>
      <c r="O425" s="4">
        <v>0.31922</v>
      </c>
      <c r="P425" s="3" t="s">
        <v>31</v>
      </c>
      <c r="Q425" s="3">
        <v>50898399999.999901</v>
      </c>
      <c r="R425" s="4" t="s">
        <v>31</v>
      </c>
      <c r="S425" s="4">
        <v>406.327</v>
      </c>
      <c r="T425" s="4">
        <f t="shared" si="24"/>
        <v>406327</v>
      </c>
      <c r="U425" s="4">
        <f>U426 + W425*(A425-A426) + (Y425-Y426)</f>
        <v>476846.49999999983</v>
      </c>
      <c r="V425" s="3">
        <v>0.79017999999999999</v>
      </c>
      <c r="W425" s="3">
        <f t="shared" si="25"/>
        <v>790.18</v>
      </c>
      <c r="X425" s="22">
        <v>0</v>
      </c>
      <c r="Y425" s="3">
        <f>0</f>
        <v>0</v>
      </c>
      <c r="Z425" s="4" t="s">
        <v>31</v>
      </c>
      <c r="AA425" s="4">
        <v>12.72325</v>
      </c>
      <c r="AB425" s="4">
        <v>2.1569199999999999</v>
      </c>
      <c r="AC425" s="36">
        <f>E425*U425</f>
        <v>3600667921.4999986</v>
      </c>
      <c r="AD425" s="30">
        <f>E425*S425*1000</f>
        <v>3068175177</v>
      </c>
      <c r="AE425">
        <f>I425/(E425*W425)</f>
        <v>4.0322213145435844E-6</v>
      </c>
    </row>
    <row r="426" spans="1:31">
      <c r="A426" s="1">
        <v>880</v>
      </c>
      <c r="B426">
        <v>0</v>
      </c>
      <c r="D426" s="3">
        <v>7.5528399999999998</v>
      </c>
      <c r="E426" s="3">
        <f t="shared" si="23"/>
        <v>7552.84</v>
      </c>
      <c r="F426" s="4">
        <v>7.2609000000000004</v>
      </c>
      <c r="G426" s="4">
        <v>-7.1871499999999999</v>
      </c>
      <c r="H426" s="4">
        <v>33.901649999999997</v>
      </c>
      <c r="I426" s="3">
        <v>23.997199999999999</v>
      </c>
      <c r="J426" s="4">
        <v>1.11181</v>
      </c>
      <c r="K426" s="4">
        <v>0.89944000000000002</v>
      </c>
      <c r="L426" s="4">
        <v>161.59315000000001</v>
      </c>
      <c r="M426" s="4">
        <v>148.80653000000001</v>
      </c>
      <c r="N426" s="4">
        <v>61.255380000000002</v>
      </c>
      <c r="O426" s="4">
        <v>0.31901000000000002</v>
      </c>
      <c r="P426" s="3" t="s">
        <v>31</v>
      </c>
      <c r="Q426" s="3">
        <v>62044699999.999901</v>
      </c>
      <c r="R426" s="4" t="s">
        <v>31</v>
      </c>
      <c r="S426" s="4">
        <v>402.41224</v>
      </c>
      <c r="T426" s="4">
        <f t="shared" si="24"/>
        <v>402412.24</v>
      </c>
      <c r="U426" s="4">
        <f>U427 + W426*(A426-A427) + (Y426-Y427)</f>
        <v>472895.5999999998</v>
      </c>
      <c r="V426" s="3">
        <v>0.78295000000000003</v>
      </c>
      <c r="W426" s="3">
        <f t="shared" si="25"/>
        <v>782.95</v>
      </c>
      <c r="X426" s="22">
        <v>0</v>
      </c>
      <c r="Y426" s="3">
        <f>0</f>
        <v>0</v>
      </c>
      <c r="Z426" s="4" t="s">
        <v>31</v>
      </c>
      <c r="AA426" s="4">
        <v>14.286060000000001</v>
      </c>
      <c r="AB426" s="4">
        <v>3.7177500000000001</v>
      </c>
      <c r="AC426" s="36">
        <f>E426*U426</f>
        <v>3571704803.5039988</v>
      </c>
      <c r="AD426" s="30">
        <f>E426*S426*1000</f>
        <v>3039355262.7616</v>
      </c>
      <c r="AE426">
        <f>I426/(E426*W426)</f>
        <v>4.058039387102473E-6</v>
      </c>
    </row>
    <row r="427" spans="1:31">
      <c r="A427" s="1">
        <v>875</v>
      </c>
      <c r="B427">
        <v>0</v>
      </c>
      <c r="D427" s="3">
        <v>7.5546800000000003</v>
      </c>
      <c r="E427" s="3">
        <f t="shared" si="23"/>
        <v>7554.68</v>
      </c>
      <c r="F427" s="4">
        <v>7.2591400000000004</v>
      </c>
      <c r="G427" s="4">
        <v>-7.1935200000000004</v>
      </c>
      <c r="H427" s="4">
        <v>33.851840000000003</v>
      </c>
      <c r="I427" s="3">
        <v>23.93552</v>
      </c>
      <c r="J427" s="4">
        <v>1.1087800000000001</v>
      </c>
      <c r="K427" s="4">
        <v>0.90188999999999997</v>
      </c>
      <c r="L427" s="4">
        <v>162.14886999999999</v>
      </c>
      <c r="M427" s="4">
        <v>149.14938000000001</v>
      </c>
      <c r="N427" s="4">
        <v>61.475580000000001</v>
      </c>
      <c r="O427" s="4">
        <v>0.31880999999999998</v>
      </c>
      <c r="P427" s="3" t="s">
        <v>31</v>
      </c>
      <c r="Q427" s="3">
        <v>75809800000</v>
      </c>
      <c r="R427" s="4" t="s">
        <v>31</v>
      </c>
      <c r="S427" s="4">
        <v>398.5324</v>
      </c>
      <c r="T427" s="4">
        <f t="shared" si="24"/>
        <v>398532.4</v>
      </c>
      <c r="U427" s="4">
        <f>U428 + W427*(A427-A428) + (Y427-Y428)</f>
        <v>468980.8499999998</v>
      </c>
      <c r="V427" s="3">
        <v>0.77597000000000005</v>
      </c>
      <c r="W427" s="3">
        <f t="shared" si="25"/>
        <v>775.97</v>
      </c>
      <c r="X427" s="22">
        <v>0</v>
      </c>
      <c r="Y427" s="3">
        <f>0</f>
        <v>0</v>
      </c>
      <c r="Z427" s="4" t="s">
        <v>31</v>
      </c>
      <c r="AA427" s="4">
        <v>15.80373</v>
      </c>
      <c r="AB427" s="4">
        <v>5.2332299999999998</v>
      </c>
      <c r="AC427" s="36">
        <f>E427*U427</f>
        <v>3543000247.8779988</v>
      </c>
      <c r="AD427" s="30">
        <f>E427*S427*1000</f>
        <v>3010784751.632</v>
      </c>
      <c r="AE427">
        <f>I427/(E427*W427)</f>
        <v>4.0830233399057643E-6</v>
      </c>
    </row>
    <row r="428" spans="1:31">
      <c r="A428" s="1">
        <v>870</v>
      </c>
      <c r="B428">
        <v>0</v>
      </c>
      <c r="D428" s="3">
        <v>7.5565199999999999</v>
      </c>
      <c r="E428" s="3">
        <f t="shared" si="23"/>
        <v>7556.5199999999995</v>
      </c>
      <c r="F428" s="4">
        <v>7.2573699999999999</v>
      </c>
      <c r="G428" s="4">
        <v>-7.1998699999999998</v>
      </c>
      <c r="H428" s="4">
        <v>33.802210000000002</v>
      </c>
      <c r="I428" s="3">
        <v>23.873799999999999</v>
      </c>
      <c r="J428" s="4">
        <v>1.1057300000000001</v>
      </c>
      <c r="K428" s="4">
        <v>0.90437999999999996</v>
      </c>
      <c r="L428" s="4">
        <v>162.7029</v>
      </c>
      <c r="M428" s="4">
        <v>149.48991000000001</v>
      </c>
      <c r="N428" s="4">
        <v>61.695219999999999</v>
      </c>
      <c r="O428" s="4">
        <v>0.31859999999999999</v>
      </c>
      <c r="P428" s="3" t="s">
        <v>31</v>
      </c>
      <c r="Q428" s="3">
        <v>92850600000</v>
      </c>
      <c r="R428" s="4" t="s">
        <v>31</v>
      </c>
      <c r="S428" s="4">
        <v>394.68635999999998</v>
      </c>
      <c r="T428" s="4">
        <f t="shared" si="24"/>
        <v>394686.36</v>
      </c>
      <c r="U428" s="4">
        <f>U429 + W428*(A428-A429) + (Y428-Y429)</f>
        <v>465100.99999999983</v>
      </c>
      <c r="V428" s="3">
        <v>0.76920999999999995</v>
      </c>
      <c r="W428" s="3">
        <f t="shared" si="25"/>
        <v>769.20999999999992</v>
      </c>
      <c r="X428" s="22">
        <v>0</v>
      </c>
      <c r="Y428" s="3">
        <f>0</f>
        <v>0</v>
      </c>
      <c r="Z428" s="4" t="s">
        <v>31</v>
      </c>
      <c r="AA428" s="4">
        <v>17.277950000000001</v>
      </c>
      <c r="AB428" s="4">
        <v>6.7050900000000002</v>
      </c>
      <c r="AC428" s="36">
        <f>E428*U428</f>
        <v>3514545008.5199986</v>
      </c>
      <c r="AD428" s="30">
        <f>E428*S428*1000</f>
        <v>2982455373.0671997</v>
      </c>
      <c r="AE428">
        <f>I428/(E428*W428)</f>
        <v>4.1072845692204631E-6</v>
      </c>
    </row>
    <row r="429" spans="1:31">
      <c r="A429" s="1">
        <v>865</v>
      </c>
      <c r="B429">
        <v>0</v>
      </c>
      <c r="D429" s="3">
        <v>7.5583499999999999</v>
      </c>
      <c r="E429" s="3">
        <f t="shared" si="23"/>
        <v>7558.3499999999995</v>
      </c>
      <c r="F429" s="4">
        <v>7.2556099999999999</v>
      </c>
      <c r="G429" s="4">
        <v>-7.2062099999999996</v>
      </c>
      <c r="H429" s="4">
        <v>33.752749999999999</v>
      </c>
      <c r="I429" s="3">
        <v>23.81204</v>
      </c>
      <c r="J429" s="4">
        <v>1.10267</v>
      </c>
      <c r="K429" s="4">
        <v>0.90688999999999997</v>
      </c>
      <c r="L429" s="4">
        <v>163.25521000000001</v>
      </c>
      <c r="M429" s="4">
        <v>149.82810000000001</v>
      </c>
      <c r="N429" s="4">
        <v>61.914279999999998</v>
      </c>
      <c r="O429" s="4">
        <v>0.31840000000000002</v>
      </c>
      <c r="P429" s="3" t="s">
        <v>31</v>
      </c>
      <c r="Q429" s="3">
        <v>113999000000</v>
      </c>
      <c r="R429" s="4" t="s">
        <v>31</v>
      </c>
      <c r="S429" s="4">
        <v>390.87304999999998</v>
      </c>
      <c r="T429" s="4">
        <f t="shared" si="24"/>
        <v>390873.05</v>
      </c>
      <c r="U429" s="4">
        <f>U430 + W429*(A429-A430) + (Y429-Y430)</f>
        <v>461254.94999999984</v>
      </c>
      <c r="V429" s="3">
        <v>0.76266</v>
      </c>
      <c r="W429" s="3">
        <f t="shared" si="25"/>
        <v>762.66</v>
      </c>
      <c r="X429" s="22">
        <v>0</v>
      </c>
      <c r="Y429" s="3">
        <f>0</f>
        <v>0</v>
      </c>
      <c r="Z429" s="4" t="s">
        <v>31</v>
      </c>
      <c r="AA429" s="4">
        <v>18.710329999999999</v>
      </c>
      <c r="AB429" s="4">
        <v>8.1349300000000007</v>
      </c>
      <c r="AC429" s="36">
        <f>E429*U429</f>
        <v>3486326351.3324986</v>
      </c>
      <c r="AD429" s="30">
        <f>E429*S429*1000</f>
        <v>2954355317.4674997</v>
      </c>
      <c r="AE429">
        <f>I429/(E429*W429)</f>
        <v>4.1308424910528756E-6</v>
      </c>
    </row>
    <row r="430" spans="1:31">
      <c r="A430" s="1">
        <v>860</v>
      </c>
      <c r="B430">
        <v>0</v>
      </c>
      <c r="D430" s="3">
        <v>7.5601799999999999</v>
      </c>
      <c r="E430" s="3">
        <f t="shared" si="23"/>
        <v>7560.18</v>
      </c>
      <c r="F430" s="4">
        <v>7.2538499999999999</v>
      </c>
      <c r="G430" s="4">
        <v>-7.2125399999999997</v>
      </c>
      <c r="H430" s="4">
        <v>33.70346</v>
      </c>
      <c r="I430" s="3">
        <v>23.750250000000001</v>
      </c>
      <c r="J430" s="4">
        <v>1.09958</v>
      </c>
      <c r="K430" s="4">
        <v>0.90942999999999996</v>
      </c>
      <c r="L430" s="4">
        <v>163.8058</v>
      </c>
      <c r="M430" s="4">
        <v>150.16395</v>
      </c>
      <c r="N430" s="4">
        <v>62.132739999999998</v>
      </c>
      <c r="O430" s="4">
        <v>0.31818999999999997</v>
      </c>
      <c r="P430" s="3" t="s">
        <v>31</v>
      </c>
      <c r="Q430" s="3">
        <v>140310000000</v>
      </c>
      <c r="R430" s="4" t="s">
        <v>31</v>
      </c>
      <c r="S430" s="4">
        <v>387.09143999999998</v>
      </c>
      <c r="T430" s="4">
        <f t="shared" si="24"/>
        <v>387091.44</v>
      </c>
      <c r="U430" s="4">
        <f>U431 + W430*(A430-A431) + (Y430-Y431)</f>
        <v>457441.64999999985</v>
      </c>
      <c r="V430" s="3">
        <v>0.75631999999999999</v>
      </c>
      <c r="W430" s="3">
        <f t="shared" si="25"/>
        <v>756.31999999999994</v>
      </c>
      <c r="X430" s="22">
        <v>0</v>
      </c>
      <c r="Y430" s="3">
        <f>0</f>
        <v>0</v>
      </c>
      <c r="Z430" s="4">
        <v>80.122630000000001</v>
      </c>
      <c r="AA430" s="4">
        <v>20.102360000000001</v>
      </c>
      <c r="AB430" s="4">
        <v>9.5243000000000002</v>
      </c>
      <c r="AC430" s="36">
        <f>E430*U430</f>
        <v>3458341213.4969988</v>
      </c>
      <c r="AD430" s="30">
        <f>E430*S430*1000</f>
        <v>2926480962.8592</v>
      </c>
      <c r="AE430">
        <f>I430/(E430*W430)</f>
        <v>4.1536554142070902E-6</v>
      </c>
    </row>
    <row r="431" spans="1:31">
      <c r="A431" s="1">
        <v>855</v>
      </c>
      <c r="B431">
        <v>0</v>
      </c>
      <c r="D431" s="3">
        <v>7.5620099999999999</v>
      </c>
      <c r="E431" s="3">
        <f t="shared" si="23"/>
        <v>7562.01</v>
      </c>
      <c r="F431" s="4">
        <v>7.2521000000000004</v>
      </c>
      <c r="G431" s="4">
        <v>-7.2188600000000003</v>
      </c>
      <c r="H431" s="4">
        <v>33.654339999999998</v>
      </c>
      <c r="I431" s="3">
        <v>23.688410000000001</v>
      </c>
      <c r="J431" s="4">
        <v>1.09649</v>
      </c>
      <c r="K431" s="4">
        <v>0.91200999999999999</v>
      </c>
      <c r="L431" s="4">
        <v>164.35462999999999</v>
      </c>
      <c r="M431" s="4">
        <v>150.49742000000001</v>
      </c>
      <c r="N431" s="4">
        <v>62.350610000000003</v>
      </c>
      <c r="O431" s="4">
        <v>0.31798999999999999</v>
      </c>
      <c r="P431" s="3" t="s">
        <v>31</v>
      </c>
      <c r="Q431" s="3">
        <v>173130000000</v>
      </c>
      <c r="R431" s="4" t="s">
        <v>31</v>
      </c>
      <c r="S431" s="4">
        <v>383.34057000000001</v>
      </c>
      <c r="T431" s="4">
        <f t="shared" si="24"/>
        <v>383340.57</v>
      </c>
      <c r="U431" s="4">
        <f>U432 + W431*(A431-A432) + (Y431-Y432)</f>
        <v>453660.04999999987</v>
      </c>
      <c r="V431" s="3">
        <v>0.75017</v>
      </c>
      <c r="W431" s="3">
        <f t="shared" si="25"/>
        <v>750.17</v>
      </c>
      <c r="X431" s="22">
        <v>0</v>
      </c>
      <c r="Y431" s="3">
        <f>0</f>
        <v>0</v>
      </c>
      <c r="Z431" s="4">
        <v>81.311570000000003</v>
      </c>
      <c r="AA431" s="4">
        <v>21.455480000000001</v>
      </c>
      <c r="AB431" s="4">
        <v>10.87463</v>
      </c>
      <c r="AC431" s="36">
        <f>E431*U431</f>
        <v>3430581834.7004991</v>
      </c>
      <c r="AD431" s="30">
        <f>E431*S431*1000</f>
        <v>2898825223.7456999</v>
      </c>
      <c r="AE431">
        <f>I431/(E431*W431)</f>
        <v>4.1757930927268862E-6</v>
      </c>
    </row>
    <row r="432" spans="1:31">
      <c r="A432" s="1">
        <v>850</v>
      </c>
      <c r="B432">
        <v>0</v>
      </c>
      <c r="D432" s="3">
        <v>7.5638399999999999</v>
      </c>
      <c r="E432" s="3">
        <f t="shared" si="23"/>
        <v>7563.84</v>
      </c>
      <c r="F432" s="4">
        <v>7.2503500000000001</v>
      </c>
      <c r="G432" s="4">
        <v>-7.2251599999999998</v>
      </c>
      <c r="H432" s="4">
        <v>33.605400000000003</v>
      </c>
      <c r="I432" s="3">
        <v>23.626539999999999</v>
      </c>
      <c r="J432" s="4">
        <v>1.09337</v>
      </c>
      <c r="K432" s="4">
        <v>0.91459999999999997</v>
      </c>
      <c r="L432" s="4">
        <v>164.90167</v>
      </c>
      <c r="M432" s="4">
        <v>150.82852</v>
      </c>
      <c r="N432" s="4">
        <v>62.567869999999999</v>
      </c>
      <c r="O432" s="4">
        <v>0.31778000000000001</v>
      </c>
      <c r="P432" s="3" t="s">
        <v>31</v>
      </c>
      <c r="Q432" s="3">
        <v>214174000000</v>
      </c>
      <c r="R432" s="4" t="s">
        <v>31</v>
      </c>
      <c r="S432" s="4">
        <v>379.61950999999999</v>
      </c>
      <c r="T432" s="4">
        <f t="shared" si="24"/>
        <v>379619.51</v>
      </c>
      <c r="U432" s="4">
        <f>U433 + W432*(A432-A433) + (Y432-Y433)</f>
        <v>449909.1999999999</v>
      </c>
      <c r="V432" s="3">
        <v>0.74421000000000004</v>
      </c>
      <c r="W432" s="3">
        <f t="shared" si="25"/>
        <v>744.21</v>
      </c>
      <c r="X432" s="22">
        <v>0</v>
      </c>
      <c r="Y432" s="3">
        <f>0</f>
        <v>0</v>
      </c>
      <c r="Z432" s="4">
        <v>82.482860000000002</v>
      </c>
      <c r="AA432" s="4">
        <v>22.771070000000002</v>
      </c>
      <c r="AB432" s="4">
        <v>12.18735</v>
      </c>
      <c r="AC432" s="36">
        <f>E432*U432</f>
        <v>3403041203.3279991</v>
      </c>
      <c r="AD432" s="30">
        <f>E432*S432*1000</f>
        <v>2871381234.5183997</v>
      </c>
      <c r="AE432">
        <f>I432/(E432*W432)</f>
        <v>4.1972253860328299E-6</v>
      </c>
    </row>
    <row r="433" spans="1:31">
      <c r="A433" s="1">
        <v>845</v>
      </c>
      <c r="B433">
        <v>0</v>
      </c>
      <c r="D433" s="3">
        <v>7.5656600000000003</v>
      </c>
      <c r="E433" s="3">
        <f t="shared" si="23"/>
        <v>7565.66</v>
      </c>
      <c r="F433" s="4">
        <v>7.2485999999999997</v>
      </c>
      <c r="G433" s="4">
        <v>-7.2314499999999997</v>
      </c>
      <c r="H433" s="4">
        <v>33.556620000000002</v>
      </c>
      <c r="I433" s="3">
        <v>23.564630000000001</v>
      </c>
      <c r="J433" s="4">
        <v>1.09023</v>
      </c>
      <c r="K433" s="4">
        <v>0.91722999999999999</v>
      </c>
      <c r="L433" s="4">
        <v>165.44692000000001</v>
      </c>
      <c r="M433" s="4">
        <v>151.15723</v>
      </c>
      <c r="N433" s="4">
        <v>62.784509999999997</v>
      </c>
      <c r="O433" s="4">
        <v>0.31757999999999997</v>
      </c>
      <c r="P433" s="3" t="s">
        <v>31</v>
      </c>
      <c r="Q433" s="3">
        <v>265640000000</v>
      </c>
      <c r="R433" s="4" t="s">
        <v>31</v>
      </c>
      <c r="S433" s="4">
        <v>375.92739</v>
      </c>
      <c r="T433" s="4">
        <f t="shared" si="24"/>
        <v>375927.39</v>
      </c>
      <c r="U433" s="4">
        <f>U434 + W433*(A433-A434) + (Y433-Y434)</f>
        <v>446188.14999999991</v>
      </c>
      <c r="V433" s="3">
        <v>0.73841999999999997</v>
      </c>
      <c r="W433" s="3">
        <f t="shared" si="25"/>
        <v>738.42</v>
      </c>
      <c r="X433" s="22">
        <v>0</v>
      </c>
      <c r="Y433" s="3">
        <f>0</f>
        <v>0</v>
      </c>
      <c r="Z433" s="4">
        <v>83.642930000000007</v>
      </c>
      <c r="AA433" s="4">
        <v>24.050429999999999</v>
      </c>
      <c r="AB433" s="4">
        <v>13.463749999999999</v>
      </c>
      <c r="AC433" s="36">
        <f>E433*U433</f>
        <v>3375707838.9289994</v>
      </c>
      <c r="AD433" s="30">
        <f>E433*S433*1000</f>
        <v>2844138817.4274001</v>
      </c>
      <c r="AE433">
        <f>I433/(E433*W433)</f>
        <v>4.2180366975725076E-6</v>
      </c>
    </row>
    <row r="434" spans="1:31">
      <c r="A434" s="1">
        <v>840</v>
      </c>
      <c r="B434">
        <v>0</v>
      </c>
      <c r="D434" s="3">
        <v>7.5674799999999998</v>
      </c>
      <c r="E434" s="3">
        <f t="shared" si="23"/>
        <v>7567.48</v>
      </c>
      <c r="F434" s="4">
        <v>7.2468599999999999</v>
      </c>
      <c r="G434" s="4">
        <v>-7.23773</v>
      </c>
      <c r="H434" s="4">
        <v>33.508009999999999</v>
      </c>
      <c r="I434" s="3">
        <v>23.502669999999998</v>
      </c>
      <c r="J434" s="4">
        <v>1.08708</v>
      </c>
      <c r="K434" s="4">
        <v>0.91988999999999999</v>
      </c>
      <c r="L434" s="4">
        <v>165.99034</v>
      </c>
      <c r="M434" s="4">
        <v>151.48354</v>
      </c>
      <c r="N434" s="4">
        <v>63.000529999999998</v>
      </c>
      <c r="O434" s="4">
        <v>0.31736999999999999</v>
      </c>
      <c r="P434" s="3" t="s">
        <v>31</v>
      </c>
      <c r="Q434" s="3">
        <v>330347000000</v>
      </c>
      <c r="R434" s="4" t="s">
        <v>31</v>
      </c>
      <c r="S434" s="4">
        <v>372.26335999999998</v>
      </c>
      <c r="T434" s="4">
        <f t="shared" si="24"/>
        <v>372263.36</v>
      </c>
      <c r="U434" s="4">
        <f>U435 + W434*(A434-A435) + (Y434-Y435)</f>
        <v>442496.04999999993</v>
      </c>
      <c r="V434" s="3">
        <v>0.73280000000000001</v>
      </c>
      <c r="W434" s="3">
        <f t="shared" si="25"/>
        <v>732.8</v>
      </c>
      <c r="X434" s="22">
        <v>0</v>
      </c>
      <c r="Y434" s="3">
        <f>0</f>
        <v>0</v>
      </c>
      <c r="Z434" s="4">
        <v>84.792879999999997</v>
      </c>
      <c r="AA434" s="4">
        <v>25.294779999999999</v>
      </c>
      <c r="AB434" s="4">
        <v>14.705080000000001</v>
      </c>
      <c r="AC434" s="36">
        <f>E434*U434</f>
        <v>3348580008.453999</v>
      </c>
      <c r="AD434" s="30">
        <f>E434*S434*1000</f>
        <v>2817095531.5327997</v>
      </c>
      <c r="AE434">
        <f>I434/(E434*W434)</f>
        <v>4.2381903687262318E-6</v>
      </c>
    </row>
    <row r="435" spans="1:31">
      <c r="A435" s="1">
        <v>835</v>
      </c>
      <c r="B435">
        <v>0</v>
      </c>
      <c r="D435" s="3">
        <v>7.5693000000000001</v>
      </c>
      <c r="E435" s="3">
        <f t="shared" si="23"/>
        <v>7569.3</v>
      </c>
      <c r="F435" s="4">
        <v>7.24512</v>
      </c>
      <c r="G435" s="4">
        <v>-7.2439999999999998</v>
      </c>
      <c r="H435" s="4">
        <v>33.459569999999999</v>
      </c>
      <c r="I435" s="3">
        <v>23.440670000000001</v>
      </c>
      <c r="J435" s="4">
        <v>1.08392</v>
      </c>
      <c r="K435" s="4">
        <v>0.92257999999999996</v>
      </c>
      <c r="L435" s="4">
        <v>166.53191000000001</v>
      </c>
      <c r="M435" s="4">
        <v>151.80743000000001</v>
      </c>
      <c r="N435" s="4">
        <v>63.215919999999997</v>
      </c>
      <c r="O435" s="4">
        <v>0.31717000000000001</v>
      </c>
      <c r="P435" s="3" t="s">
        <v>31</v>
      </c>
      <c r="Q435" s="3">
        <v>411928000000</v>
      </c>
      <c r="R435" s="4" t="s">
        <v>31</v>
      </c>
      <c r="S435" s="4">
        <v>368.62664000000001</v>
      </c>
      <c r="T435" s="4">
        <f t="shared" si="24"/>
        <v>368626.64</v>
      </c>
      <c r="U435" s="4">
        <f>U436 + W435*(A435-A436) + (Y435-Y436)</f>
        <v>438832.04999999993</v>
      </c>
      <c r="V435" s="3">
        <v>0.72733999999999999</v>
      </c>
      <c r="W435" s="3">
        <f t="shared" si="25"/>
        <v>727.34</v>
      </c>
      <c r="X435" s="22">
        <v>0</v>
      </c>
      <c r="Y435" s="3">
        <f>0</f>
        <v>0</v>
      </c>
      <c r="Z435" s="4">
        <v>85.933080000000004</v>
      </c>
      <c r="AA435" s="4">
        <v>26.505310000000001</v>
      </c>
      <c r="AB435" s="4">
        <v>15.91255</v>
      </c>
      <c r="AC435" s="36">
        <f>E435*U435</f>
        <v>3321651436.0649996</v>
      </c>
      <c r="AD435" s="30">
        <f>E435*S435*1000</f>
        <v>2790245626.152</v>
      </c>
      <c r="AE435">
        <f>I435/(E435*W435)</f>
        <v>4.2577173801454142E-6</v>
      </c>
    </row>
    <row r="436" spans="1:31">
      <c r="A436" s="1">
        <v>830</v>
      </c>
      <c r="B436">
        <v>0</v>
      </c>
      <c r="D436" s="3">
        <v>7.57111</v>
      </c>
      <c r="E436" s="3">
        <f t="shared" si="23"/>
        <v>7571.11</v>
      </c>
      <c r="F436" s="4">
        <v>7.2433800000000002</v>
      </c>
      <c r="G436" s="4">
        <v>-7.2502500000000003</v>
      </c>
      <c r="H436" s="4">
        <v>33.411290000000001</v>
      </c>
      <c r="I436" s="3">
        <v>23.378620000000002</v>
      </c>
      <c r="J436" s="4">
        <v>1.08073</v>
      </c>
      <c r="K436" s="4">
        <v>0.92530000000000001</v>
      </c>
      <c r="L436" s="4">
        <v>167.07160999999999</v>
      </c>
      <c r="M436" s="4">
        <v>152.12889999999999</v>
      </c>
      <c r="N436" s="4">
        <v>63.430660000000003</v>
      </c>
      <c r="O436" s="4">
        <v>0.31696000000000002</v>
      </c>
      <c r="P436" s="3" t="s">
        <v>31</v>
      </c>
      <c r="Q436" s="3">
        <v>515067000000</v>
      </c>
      <c r="R436" s="4" t="s">
        <v>31</v>
      </c>
      <c r="S436" s="4">
        <v>365.01647000000003</v>
      </c>
      <c r="T436" s="4">
        <f t="shared" si="24"/>
        <v>365016.47000000003</v>
      </c>
      <c r="U436" s="4">
        <f>U437 + W436*(A436-A437) + (Y436-Y437)</f>
        <v>435195.34999999992</v>
      </c>
      <c r="V436" s="3">
        <v>0.72202999999999995</v>
      </c>
      <c r="W436" s="3">
        <f t="shared" si="25"/>
        <v>722.03</v>
      </c>
      <c r="X436" s="22">
        <v>0</v>
      </c>
      <c r="Y436" s="3">
        <f>0</f>
        <v>0</v>
      </c>
      <c r="Z436" s="4">
        <v>86.940969999999993</v>
      </c>
      <c r="AA436" s="4">
        <v>27.5943</v>
      </c>
      <c r="AB436" s="4">
        <v>17.087289999999999</v>
      </c>
      <c r="AC436" s="36">
        <f>E436*U436</f>
        <v>3294911866.3384991</v>
      </c>
      <c r="AD436" s="30">
        <f>E436*S436*1000</f>
        <v>2763579846.1817002</v>
      </c>
      <c r="AE436">
        <f>I436/(E436*W436)</f>
        <v>4.2766535847953549E-6</v>
      </c>
    </row>
    <row r="437" spans="1:31">
      <c r="A437" s="1">
        <v>825</v>
      </c>
      <c r="B437">
        <v>0</v>
      </c>
      <c r="D437" s="3">
        <v>7.5729199999999999</v>
      </c>
      <c r="E437" s="3">
        <f t="shared" si="23"/>
        <v>7572.92</v>
      </c>
      <c r="F437" s="4">
        <v>7.2416499999999999</v>
      </c>
      <c r="G437" s="4">
        <v>-7.2564900000000003</v>
      </c>
      <c r="H437" s="4">
        <v>33.363169999999997</v>
      </c>
      <c r="I437" s="3">
        <v>23.31654</v>
      </c>
      <c r="J437" s="4">
        <v>1.0775300000000001</v>
      </c>
      <c r="K437" s="4">
        <v>0.92805000000000004</v>
      </c>
      <c r="L437" s="4">
        <v>167.60942</v>
      </c>
      <c r="M437" s="4">
        <v>152.44792000000001</v>
      </c>
      <c r="N437" s="4">
        <v>63.644750000000002</v>
      </c>
      <c r="O437" s="4">
        <v>0.31675999999999999</v>
      </c>
      <c r="P437" s="3" t="s">
        <v>31</v>
      </c>
      <c r="Q437" s="3">
        <v>645834000000</v>
      </c>
      <c r="R437" s="4" t="s">
        <v>31</v>
      </c>
      <c r="S437" s="4">
        <v>361.43212999999997</v>
      </c>
      <c r="T437" s="4">
        <f t="shared" si="24"/>
        <v>361432.12999999995</v>
      </c>
      <c r="U437" s="4">
        <f>U438 + W437*(A437-A438) + (Y437-Y438)</f>
        <v>431585.1999999999</v>
      </c>
      <c r="V437" s="3">
        <v>0.71687000000000001</v>
      </c>
      <c r="W437" s="3">
        <f t="shared" si="25"/>
        <v>716.87</v>
      </c>
      <c r="X437" s="22">
        <v>0</v>
      </c>
      <c r="Y437" s="3">
        <f>0</f>
        <v>0</v>
      </c>
      <c r="Z437" s="4">
        <v>87.887060000000005</v>
      </c>
      <c r="AA437" s="4">
        <v>28.7258</v>
      </c>
      <c r="AB437" s="4">
        <v>18.230370000000001</v>
      </c>
      <c r="AC437" s="36">
        <f>E437*U437</f>
        <v>3268360192.7839994</v>
      </c>
      <c r="AD437" s="30">
        <f>E437*S437*1000</f>
        <v>2737096605.9196</v>
      </c>
      <c r="AE437">
        <f>I437/(E437*W437)</f>
        <v>4.2949719286137687E-6</v>
      </c>
    </row>
    <row r="438" spans="1:31">
      <c r="A438" s="1">
        <v>820</v>
      </c>
      <c r="B438">
        <v>0</v>
      </c>
      <c r="D438" s="3">
        <v>7.5747299999999997</v>
      </c>
      <c r="E438" s="3">
        <f t="shared" si="23"/>
        <v>7574.73</v>
      </c>
      <c r="F438" s="4">
        <v>7.2399199999999997</v>
      </c>
      <c r="G438" s="4">
        <v>-7.2627199999999998</v>
      </c>
      <c r="H438" s="4">
        <v>33.315219999999997</v>
      </c>
      <c r="I438" s="3">
        <v>23.25441</v>
      </c>
      <c r="J438" s="4">
        <v>1.0743</v>
      </c>
      <c r="K438" s="4">
        <v>0.93083000000000005</v>
      </c>
      <c r="L438" s="4">
        <v>168.14532</v>
      </c>
      <c r="M438" s="4">
        <v>152.76449</v>
      </c>
      <c r="N438" s="4">
        <v>63.858170000000001</v>
      </c>
      <c r="O438" s="4">
        <v>0.31655</v>
      </c>
      <c r="P438" s="3" t="s">
        <v>31</v>
      </c>
      <c r="Q438" s="3">
        <v>812109000000</v>
      </c>
      <c r="R438" s="4" t="s">
        <v>31</v>
      </c>
      <c r="S438" s="4">
        <v>357.87292000000002</v>
      </c>
      <c r="T438" s="4">
        <f t="shared" si="24"/>
        <v>357872.92000000004</v>
      </c>
      <c r="U438" s="4">
        <f>U439 + W438*(A438-A439) + (Y438-Y439)</f>
        <v>428000.84999999992</v>
      </c>
      <c r="V438" s="3">
        <v>0.71184000000000003</v>
      </c>
      <c r="W438" s="3">
        <f t="shared" si="25"/>
        <v>711.84</v>
      </c>
      <c r="X438" s="22">
        <v>0</v>
      </c>
      <c r="Y438" s="3">
        <f>0</f>
        <v>0</v>
      </c>
      <c r="Z438" s="4">
        <v>88.810839999999999</v>
      </c>
      <c r="AA438" s="4">
        <v>29.827079999999999</v>
      </c>
      <c r="AB438" s="4">
        <v>19.34282</v>
      </c>
      <c r="AC438" s="36">
        <f>E438*U438</f>
        <v>3241990878.5204992</v>
      </c>
      <c r="AD438" s="30">
        <f>E438*S438*1000</f>
        <v>2710790743.3115997</v>
      </c>
      <c r="AE438">
        <f>I438/(E438*W438)</f>
        <v>4.3127648553062953E-6</v>
      </c>
    </row>
    <row r="439" spans="1:31">
      <c r="A439" s="1">
        <v>815</v>
      </c>
      <c r="B439">
        <v>0</v>
      </c>
      <c r="D439" s="3">
        <v>7.5765399999999996</v>
      </c>
      <c r="E439" s="3">
        <f t="shared" si="23"/>
        <v>7576.54</v>
      </c>
      <c r="F439" s="4">
        <v>7.2381900000000003</v>
      </c>
      <c r="G439" s="4">
        <v>-7.2689300000000001</v>
      </c>
      <c r="H439" s="4">
        <v>33.267429999999997</v>
      </c>
      <c r="I439" s="3">
        <v>23.192229999999999</v>
      </c>
      <c r="J439" s="4">
        <v>1.07107</v>
      </c>
      <c r="K439" s="4">
        <v>0.93364999999999998</v>
      </c>
      <c r="L439" s="4">
        <v>168.67927</v>
      </c>
      <c r="M439" s="4">
        <v>153.07859999999999</v>
      </c>
      <c r="N439" s="4">
        <v>64.070930000000004</v>
      </c>
      <c r="O439" s="4">
        <v>0.31635000000000002</v>
      </c>
      <c r="P439" s="3" t="s">
        <v>31</v>
      </c>
      <c r="Q439" s="3">
        <v>1024160000000</v>
      </c>
      <c r="R439" s="4" t="s">
        <v>31</v>
      </c>
      <c r="S439" s="4">
        <v>354.33819999999997</v>
      </c>
      <c r="T439" s="4">
        <f t="shared" si="24"/>
        <v>354338.19999999995</v>
      </c>
      <c r="U439" s="4">
        <f>U440 + W439*(A439-A440) + (Y439-Y440)</f>
        <v>424441.64999999991</v>
      </c>
      <c r="V439" s="3">
        <v>0.70694000000000001</v>
      </c>
      <c r="W439" s="3">
        <f t="shared" si="25"/>
        <v>706.94</v>
      </c>
      <c r="X439" s="22">
        <v>0</v>
      </c>
      <c r="Y439" s="3">
        <f>0</f>
        <v>0</v>
      </c>
      <c r="Z439" s="4">
        <v>89.712770000000006</v>
      </c>
      <c r="AA439" s="4">
        <v>30.89911</v>
      </c>
      <c r="AB439" s="4">
        <v>20.425609999999999</v>
      </c>
      <c r="AC439" s="36">
        <f>E439*U439</f>
        <v>3215799138.8909993</v>
      </c>
      <c r="AD439" s="30">
        <f>E439*S439*1000</f>
        <v>2684657545.8279996</v>
      </c>
      <c r="AE439">
        <f>I439/(E439*W439)</f>
        <v>4.3300113360506793E-6</v>
      </c>
    </row>
    <row r="440" spans="1:31">
      <c r="A440" s="1">
        <v>810</v>
      </c>
      <c r="B440">
        <v>0</v>
      </c>
      <c r="D440" s="3">
        <v>7.5783399999999999</v>
      </c>
      <c r="E440" s="3">
        <f t="shared" si="23"/>
        <v>7578.34</v>
      </c>
      <c r="F440" s="4">
        <v>7.2364699999999997</v>
      </c>
      <c r="G440" s="4">
        <v>-7.2751400000000004</v>
      </c>
      <c r="H440" s="4">
        <v>33.219799999999999</v>
      </c>
      <c r="I440" s="3">
        <v>23.130019999999998</v>
      </c>
      <c r="J440" s="4">
        <v>1.0678099999999999</v>
      </c>
      <c r="K440" s="4">
        <v>0.9365</v>
      </c>
      <c r="L440" s="4">
        <v>169.21127000000001</v>
      </c>
      <c r="M440" s="4">
        <v>153.39023</v>
      </c>
      <c r="N440" s="4">
        <v>64.283010000000004</v>
      </c>
      <c r="O440" s="4">
        <v>0.31613999999999998</v>
      </c>
      <c r="P440" s="3" t="s">
        <v>31</v>
      </c>
      <c r="Q440" s="3">
        <v>1295390000000</v>
      </c>
      <c r="R440" s="4" t="s">
        <v>31</v>
      </c>
      <c r="S440" s="4">
        <v>350.82733000000002</v>
      </c>
      <c r="T440" s="4">
        <f t="shared" si="24"/>
        <v>350827.33</v>
      </c>
      <c r="U440" s="4">
        <f>U441 + W440*(A440-A441) + (Y440-Y441)</f>
        <v>420906.9499999999</v>
      </c>
      <c r="V440" s="3">
        <v>0.70216999999999996</v>
      </c>
      <c r="W440" s="3">
        <f t="shared" si="25"/>
        <v>702.17</v>
      </c>
      <c r="X440" s="22">
        <v>0</v>
      </c>
      <c r="Y440" s="3">
        <f>0</f>
        <v>0</v>
      </c>
      <c r="Z440" s="4">
        <v>90.593459999999993</v>
      </c>
      <c r="AA440" s="4">
        <v>31.942810000000001</v>
      </c>
      <c r="AB440" s="4">
        <v>21.479700000000001</v>
      </c>
      <c r="AC440" s="36">
        <f>E440*U440</f>
        <v>3189775975.4629993</v>
      </c>
      <c r="AD440" s="30">
        <f>E440*S440*1000</f>
        <v>2658688788.0322003</v>
      </c>
      <c r="AE440">
        <f>I440/(E440*W440)</f>
        <v>4.3466998484318044E-6</v>
      </c>
    </row>
    <row r="441" spans="1:31">
      <c r="A441" s="1">
        <v>805</v>
      </c>
      <c r="B441">
        <v>0</v>
      </c>
      <c r="D441" s="3">
        <v>7.5801400000000001</v>
      </c>
      <c r="E441" s="3">
        <f t="shared" si="23"/>
        <v>7580.14</v>
      </c>
      <c r="F441" s="4">
        <v>7.23475</v>
      </c>
      <c r="G441" s="4">
        <v>-7.2813299999999996</v>
      </c>
      <c r="H441" s="4">
        <v>33.172339999999998</v>
      </c>
      <c r="I441" s="3">
        <v>23.06776</v>
      </c>
      <c r="J441" s="4">
        <v>1.06454</v>
      </c>
      <c r="K441" s="4">
        <v>0.93937999999999999</v>
      </c>
      <c r="L441" s="4">
        <v>169.74127999999999</v>
      </c>
      <c r="M441" s="4">
        <v>153.69937999999999</v>
      </c>
      <c r="N441" s="4">
        <v>64.494410000000002</v>
      </c>
      <c r="O441" s="4">
        <v>0.31594</v>
      </c>
      <c r="P441" s="3" t="s">
        <v>31</v>
      </c>
      <c r="Q441" s="3">
        <v>1643390000000</v>
      </c>
      <c r="R441" s="4" t="s">
        <v>31</v>
      </c>
      <c r="S441" s="4">
        <v>347.33972999999997</v>
      </c>
      <c r="T441" s="4">
        <f t="shared" si="24"/>
        <v>347339.73</v>
      </c>
      <c r="U441" s="4">
        <f>U442 + W441*(A441-A442) + (Y441-Y442)</f>
        <v>417396.09999999992</v>
      </c>
      <c r="V441" s="3">
        <v>0.69752000000000003</v>
      </c>
      <c r="W441" s="3">
        <f t="shared" si="25"/>
        <v>697.52</v>
      </c>
      <c r="X441" s="22">
        <v>0</v>
      </c>
      <c r="Y441" s="3">
        <f>0</f>
        <v>0</v>
      </c>
      <c r="Z441" s="4">
        <v>91.453360000000004</v>
      </c>
      <c r="AA441" s="4">
        <v>32.959029999999998</v>
      </c>
      <c r="AB441" s="4">
        <v>22.505960000000002</v>
      </c>
      <c r="AC441" s="36">
        <f>E441*U441</f>
        <v>3163920873.4539995</v>
      </c>
      <c r="AD441" s="30">
        <f>E441*S441*1000</f>
        <v>2632883780.9621997</v>
      </c>
      <c r="AE441">
        <f>I441/(E441*W441)</f>
        <v>4.362862568783862E-6</v>
      </c>
    </row>
    <row r="442" spans="1:31">
      <c r="A442" s="1">
        <v>800</v>
      </c>
      <c r="B442">
        <v>0</v>
      </c>
      <c r="D442" s="3">
        <v>7.5819400000000003</v>
      </c>
      <c r="E442" s="3">
        <f t="shared" si="23"/>
        <v>7581.9400000000005</v>
      </c>
      <c r="F442" s="4">
        <v>7.2330300000000003</v>
      </c>
      <c r="G442" s="4">
        <v>-7.2875100000000002</v>
      </c>
      <c r="H442" s="4">
        <v>33.125030000000002</v>
      </c>
      <c r="I442" s="3">
        <v>23.005469999999999</v>
      </c>
      <c r="J442" s="4">
        <v>1.06124</v>
      </c>
      <c r="K442" s="4">
        <v>0.94228999999999996</v>
      </c>
      <c r="L442" s="4">
        <v>170.26929000000001</v>
      </c>
      <c r="M442" s="4">
        <v>154.00602000000001</v>
      </c>
      <c r="N442" s="4">
        <v>64.705100000000002</v>
      </c>
      <c r="O442" s="4">
        <v>0.31573000000000001</v>
      </c>
      <c r="P442" s="3" t="s">
        <v>31</v>
      </c>
      <c r="Q442" s="3">
        <v>2091260000000</v>
      </c>
      <c r="R442" s="4" t="s">
        <v>31</v>
      </c>
      <c r="S442" s="4">
        <v>343.87481000000002</v>
      </c>
      <c r="T442" s="4">
        <f t="shared" si="24"/>
        <v>343874.81</v>
      </c>
      <c r="U442" s="4">
        <f>U443 + W442*(A442-A443) + (Y442-Y443)</f>
        <v>413908.49999999994</v>
      </c>
      <c r="V442" s="3">
        <v>0.69298000000000004</v>
      </c>
      <c r="W442" s="3">
        <f t="shared" si="25"/>
        <v>692.98</v>
      </c>
      <c r="X442" s="22">
        <v>0</v>
      </c>
      <c r="Y442" s="3">
        <f>0</f>
        <v>0</v>
      </c>
      <c r="Z442" s="4">
        <v>92.293030000000002</v>
      </c>
      <c r="AA442" s="4">
        <v>33.948619999999998</v>
      </c>
      <c r="AB442" s="4">
        <v>23.505240000000001</v>
      </c>
      <c r="AC442" s="36">
        <f>E442*U442</f>
        <v>3138229412.4899998</v>
      </c>
      <c r="AD442" s="30">
        <f>E442*S442*1000</f>
        <v>2607238176.9314003</v>
      </c>
      <c r="AE442">
        <f>I442/(E442*W442)</f>
        <v>4.3785475087947325E-6</v>
      </c>
    </row>
    <row r="443" spans="1:31">
      <c r="A443" s="1">
        <v>795</v>
      </c>
      <c r="B443">
        <v>0</v>
      </c>
      <c r="D443" s="3">
        <v>7.5837399999999997</v>
      </c>
      <c r="E443" s="3">
        <f t="shared" si="23"/>
        <v>7583.74</v>
      </c>
      <c r="F443" s="4">
        <v>7.2313200000000002</v>
      </c>
      <c r="G443" s="4">
        <v>-7.2936699999999997</v>
      </c>
      <c r="H443" s="4">
        <v>33.077869999999997</v>
      </c>
      <c r="I443" s="3">
        <v>22.94313</v>
      </c>
      <c r="J443" s="4">
        <v>1.05793</v>
      </c>
      <c r="K443" s="4">
        <v>0.94523999999999997</v>
      </c>
      <c r="L443" s="4">
        <v>170.79527999999999</v>
      </c>
      <c r="M443" s="4">
        <v>154.31014999999999</v>
      </c>
      <c r="N443" s="4">
        <v>64.915099999999995</v>
      </c>
      <c r="O443" s="4">
        <v>0.31552999999999998</v>
      </c>
      <c r="P443" s="3" t="s">
        <v>31</v>
      </c>
      <c r="Q443" s="3">
        <v>2669510000000</v>
      </c>
      <c r="R443" s="4" t="s">
        <v>31</v>
      </c>
      <c r="S443" s="4">
        <v>340.43205</v>
      </c>
      <c r="T443" s="4">
        <f t="shared" si="24"/>
        <v>340432.05</v>
      </c>
      <c r="U443" s="4">
        <f>U444 + W443*(A443-A444) + (Y443-Y444)</f>
        <v>410443.59999999992</v>
      </c>
      <c r="V443" s="3">
        <v>0.68855</v>
      </c>
      <c r="W443" s="3">
        <f t="shared" si="25"/>
        <v>688.55</v>
      </c>
      <c r="X443" s="22">
        <v>0</v>
      </c>
      <c r="Y443" s="3">
        <f>0</f>
        <v>0</v>
      </c>
      <c r="Z443" s="4">
        <v>93.112859999999998</v>
      </c>
      <c r="AA443" s="4">
        <v>34.912370000000003</v>
      </c>
      <c r="AB443" s="4">
        <v>24.478359999999999</v>
      </c>
      <c r="AC443" s="36">
        <f>E443*U443</f>
        <v>3112697547.0639992</v>
      </c>
      <c r="AD443" s="30">
        <f>E443*S443*1000</f>
        <v>2581748154.8670001</v>
      </c>
      <c r="AE443">
        <f>I443/(E443*W443)</f>
        <v>4.3937338699396813E-6</v>
      </c>
    </row>
    <row r="444" spans="1:31">
      <c r="A444" s="1">
        <v>790</v>
      </c>
      <c r="B444">
        <v>0</v>
      </c>
      <c r="D444" s="3">
        <v>7.5855300000000003</v>
      </c>
      <c r="E444" s="3">
        <f t="shared" si="23"/>
        <v>7585.5300000000007</v>
      </c>
      <c r="F444" s="4">
        <v>7.2296100000000001</v>
      </c>
      <c r="G444" s="4">
        <v>-7.2998200000000004</v>
      </c>
      <c r="H444" s="4">
        <v>33.030880000000003</v>
      </c>
      <c r="I444" s="3">
        <v>22.880759999999999</v>
      </c>
      <c r="J444" s="4">
        <v>1.05461</v>
      </c>
      <c r="K444" s="4">
        <v>0.94821999999999995</v>
      </c>
      <c r="L444" s="4">
        <v>171.31921</v>
      </c>
      <c r="M444" s="4">
        <v>154.61176</v>
      </c>
      <c r="N444" s="4">
        <v>65.124380000000002</v>
      </c>
      <c r="O444" s="4">
        <v>0.31531999999999999</v>
      </c>
      <c r="P444" s="3" t="s">
        <v>31</v>
      </c>
      <c r="Q444" s="3">
        <v>3418480000000</v>
      </c>
      <c r="R444" s="4" t="s">
        <v>31</v>
      </c>
      <c r="S444" s="4">
        <v>337.01091000000002</v>
      </c>
      <c r="T444" s="4">
        <f t="shared" si="24"/>
        <v>337010.91000000003</v>
      </c>
      <c r="U444" s="4">
        <f>U445 + W444*(A444-A445) + (Y444-Y445)</f>
        <v>407000.84999999992</v>
      </c>
      <c r="V444" s="3">
        <v>0.68423</v>
      </c>
      <c r="W444" s="3">
        <f t="shared" si="25"/>
        <v>684.23</v>
      </c>
      <c r="X444" s="22">
        <v>0</v>
      </c>
      <c r="Y444" s="3">
        <f>0</f>
        <v>0</v>
      </c>
      <c r="Z444" s="4">
        <v>93.913449999999997</v>
      </c>
      <c r="AA444" s="4">
        <v>35.851059999999997</v>
      </c>
      <c r="AB444" s="4">
        <v>25.426089999999999</v>
      </c>
      <c r="AC444" s="36">
        <f>E444*U444</f>
        <v>3087317157.7004995</v>
      </c>
      <c r="AD444" s="30">
        <f>E444*S444*1000</f>
        <v>2556406368.1323004</v>
      </c>
      <c r="AE444">
        <f>I444/(E444*W444)</f>
        <v>4.4084143113083614E-6</v>
      </c>
    </row>
    <row r="445" spans="1:31">
      <c r="A445" s="1">
        <v>785</v>
      </c>
      <c r="B445">
        <v>0</v>
      </c>
      <c r="D445" s="3">
        <v>7.5873200000000001</v>
      </c>
      <c r="E445" s="3">
        <f t="shared" si="23"/>
        <v>7587.32</v>
      </c>
      <c r="F445" s="4">
        <v>7.2279099999999996</v>
      </c>
      <c r="G445" s="4">
        <v>-7.3059599999999998</v>
      </c>
      <c r="H445" s="4">
        <v>32.98404</v>
      </c>
      <c r="I445" s="3">
        <v>22.818359999999998</v>
      </c>
      <c r="J445" s="4">
        <v>1.0512600000000001</v>
      </c>
      <c r="K445" s="4">
        <v>0.95123999999999997</v>
      </c>
      <c r="L445" s="4">
        <v>171.84108000000001</v>
      </c>
      <c r="M445" s="4">
        <v>154.91084000000001</v>
      </c>
      <c r="N445" s="4">
        <v>65.332939999999994</v>
      </c>
      <c r="O445" s="4">
        <v>0.31512000000000001</v>
      </c>
      <c r="P445" s="3" t="s">
        <v>31</v>
      </c>
      <c r="Q445" s="3">
        <v>4391780000000</v>
      </c>
      <c r="R445" s="4" t="s">
        <v>31</v>
      </c>
      <c r="S445" s="4">
        <v>333.61088999999998</v>
      </c>
      <c r="T445" s="4">
        <f t="shared" si="24"/>
        <v>333610.88999999996</v>
      </c>
      <c r="U445" s="4">
        <f>U446 + W445*(A445-A446) + (Y445-Y446)</f>
        <v>403579.6999999999</v>
      </c>
      <c r="V445" s="3">
        <v>0.68</v>
      </c>
      <c r="W445" s="3">
        <f t="shared" si="25"/>
        <v>680</v>
      </c>
      <c r="X445" s="22">
        <v>0</v>
      </c>
      <c r="Y445" s="3">
        <f>0</f>
        <v>0</v>
      </c>
      <c r="Z445" s="4">
        <v>94.695120000000003</v>
      </c>
      <c r="AA445" s="4">
        <v>36.76538</v>
      </c>
      <c r="AB445" s="4">
        <v>26.349150000000002</v>
      </c>
      <c r="AC445" s="36">
        <f>E445*U445</f>
        <v>3062088329.4039989</v>
      </c>
      <c r="AD445" s="30">
        <f>E445*S445*1000</f>
        <v>2531212577.9147997</v>
      </c>
      <c r="AE445">
        <f>I445/(E445*W445)</f>
        <v>4.4226962570058838E-6</v>
      </c>
    </row>
    <row r="446" spans="1:31">
      <c r="A446" s="1">
        <v>780</v>
      </c>
      <c r="B446">
        <v>0</v>
      </c>
      <c r="D446" s="3">
        <v>7.5891000000000002</v>
      </c>
      <c r="E446" s="3">
        <f t="shared" si="23"/>
        <v>7589.1</v>
      </c>
      <c r="F446" s="4">
        <v>7.22621</v>
      </c>
      <c r="G446" s="4">
        <v>-7.3120900000000004</v>
      </c>
      <c r="H446" s="4">
        <v>32.937350000000002</v>
      </c>
      <c r="I446" s="3">
        <v>22.75592</v>
      </c>
      <c r="J446" s="4">
        <v>1.0479000000000001</v>
      </c>
      <c r="K446" s="4">
        <v>0.95428999999999997</v>
      </c>
      <c r="L446" s="4">
        <v>172.36085</v>
      </c>
      <c r="M446" s="4">
        <v>155.20737</v>
      </c>
      <c r="N446" s="4">
        <v>65.540760000000006</v>
      </c>
      <c r="O446" s="4">
        <v>0.31491000000000002</v>
      </c>
      <c r="P446" s="3" t="s">
        <v>31</v>
      </c>
      <c r="Q446" s="3">
        <v>5660840000000</v>
      </c>
      <c r="R446" s="4" t="s">
        <v>31</v>
      </c>
      <c r="S446" s="4">
        <v>330.23153000000002</v>
      </c>
      <c r="T446" s="4">
        <f t="shared" si="24"/>
        <v>330231.53000000003</v>
      </c>
      <c r="U446" s="4">
        <f>U447 + W446*(A446-A447) + (Y446-Y447)</f>
        <v>400179.6999999999</v>
      </c>
      <c r="V446" s="3">
        <v>0.67586999999999997</v>
      </c>
      <c r="W446" s="3">
        <f t="shared" si="25"/>
        <v>675.87</v>
      </c>
      <c r="X446" s="22">
        <v>0</v>
      </c>
      <c r="Y446" s="3">
        <f>0</f>
        <v>0</v>
      </c>
      <c r="Z446" s="4">
        <v>95.458389999999994</v>
      </c>
      <c r="AA446" s="4">
        <v>37.656059999999997</v>
      </c>
      <c r="AB446" s="4">
        <v>27.248280000000001</v>
      </c>
      <c r="AC446" s="36">
        <f>E446*U446</f>
        <v>3037003761.2699995</v>
      </c>
      <c r="AD446" s="30">
        <f>E446*S446*1000</f>
        <v>2506160104.323</v>
      </c>
      <c r="AE446">
        <f>I446/(E446*W446)</f>
        <v>4.4365047730376337E-6</v>
      </c>
    </row>
    <row r="447" spans="1:31">
      <c r="A447" s="1">
        <v>775</v>
      </c>
      <c r="B447">
        <v>0</v>
      </c>
      <c r="D447" s="3">
        <v>7.5908899999999999</v>
      </c>
      <c r="E447" s="3">
        <f t="shared" si="23"/>
        <v>7590.89</v>
      </c>
      <c r="F447" s="4">
        <v>7.2245100000000004</v>
      </c>
      <c r="G447" s="4">
        <v>-7.3182099999999997</v>
      </c>
      <c r="H447" s="4">
        <v>32.890819999999998</v>
      </c>
      <c r="I447" s="3">
        <v>22.693439999999999</v>
      </c>
      <c r="J447" s="4">
        <v>1.0445199999999999</v>
      </c>
      <c r="K447" s="4">
        <v>0.95738000000000001</v>
      </c>
      <c r="L447" s="4">
        <v>172.87852000000001</v>
      </c>
      <c r="M447" s="4">
        <v>155.50135</v>
      </c>
      <c r="N447" s="4">
        <v>65.74785</v>
      </c>
      <c r="O447" s="4">
        <v>0.31470999999999999</v>
      </c>
      <c r="P447" s="3" t="s">
        <v>31</v>
      </c>
      <c r="Q447" s="3">
        <v>7321160000000</v>
      </c>
      <c r="R447" s="4" t="s">
        <v>31</v>
      </c>
      <c r="S447" s="4">
        <v>326.87236999999999</v>
      </c>
      <c r="T447" s="4">
        <f t="shared" si="24"/>
        <v>326872.37</v>
      </c>
      <c r="U447" s="4">
        <f>U448 + W447*(A447-A448) + (Y447-Y448)</f>
        <v>396800.34999999992</v>
      </c>
      <c r="V447" s="3">
        <v>0.67183000000000004</v>
      </c>
      <c r="W447" s="3">
        <f t="shared" si="25"/>
        <v>671.83</v>
      </c>
      <c r="X447" s="22">
        <v>0</v>
      </c>
      <c r="Y447" s="3">
        <f>0</f>
        <v>0</v>
      </c>
      <c r="Z447" s="4">
        <v>96.203609999999998</v>
      </c>
      <c r="AA447" s="4">
        <v>38.52373</v>
      </c>
      <c r="AB447" s="4">
        <v>28.124130000000001</v>
      </c>
      <c r="AC447" s="36">
        <f>E447*U447</f>
        <v>3012067808.8114996</v>
      </c>
      <c r="AD447" s="30">
        <f>E447*S447*1000</f>
        <v>2481252204.7093</v>
      </c>
      <c r="AE447">
        <f>I447/(E447*W447)</f>
        <v>4.4498794169954173E-6</v>
      </c>
    </row>
    <row r="448" spans="1:31">
      <c r="A448" s="1">
        <v>770</v>
      </c>
      <c r="B448">
        <v>0</v>
      </c>
      <c r="D448" s="3">
        <v>7.59267</v>
      </c>
      <c r="E448" s="3">
        <f t="shared" si="23"/>
        <v>7592.67</v>
      </c>
      <c r="F448" s="4">
        <v>7.22281</v>
      </c>
      <c r="G448" s="4">
        <v>-7.3243099999999997</v>
      </c>
      <c r="H448" s="4">
        <v>32.844439999999999</v>
      </c>
      <c r="I448" s="3">
        <v>22.630939999999999</v>
      </c>
      <c r="J448" s="4">
        <v>1.04111</v>
      </c>
      <c r="K448" s="4">
        <v>0.96050999999999997</v>
      </c>
      <c r="L448" s="4">
        <v>173.39403999999999</v>
      </c>
      <c r="M448" s="4">
        <v>155.79275999999999</v>
      </c>
      <c r="N448" s="4">
        <v>65.954189999999997</v>
      </c>
      <c r="O448" s="4">
        <v>0.3145</v>
      </c>
      <c r="P448" s="3" t="s">
        <v>31</v>
      </c>
      <c r="Q448" s="3">
        <v>9500930000000</v>
      </c>
      <c r="R448" s="4" t="s">
        <v>31</v>
      </c>
      <c r="S448" s="4">
        <v>323.53296</v>
      </c>
      <c r="T448" s="4">
        <f t="shared" si="24"/>
        <v>323532.96000000002</v>
      </c>
      <c r="U448" s="4">
        <f>U449 + W448*(A448-A449) + (Y448-Y449)</f>
        <v>393441.1999999999</v>
      </c>
      <c r="V448" s="3">
        <v>0.66788000000000003</v>
      </c>
      <c r="W448" s="3">
        <f t="shared" si="25"/>
        <v>667.88</v>
      </c>
      <c r="X448" s="22">
        <v>0</v>
      </c>
      <c r="Y448" s="3">
        <f>0</f>
        <v>0</v>
      </c>
      <c r="Z448" s="4">
        <v>96.931209999999993</v>
      </c>
      <c r="AA448" s="4">
        <v>39.369050000000001</v>
      </c>
      <c r="AB448" s="4">
        <v>28.977360000000001</v>
      </c>
      <c r="AC448" s="36">
        <f>E448*U448</f>
        <v>2987269196.0039992</v>
      </c>
      <c r="AD448" s="30">
        <f>E448*S448*1000</f>
        <v>2456478999.4032001</v>
      </c>
      <c r="AE448">
        <f>I448/(E448*W448)</f>
        <v>4.4628226662836685E-6</v>
      </c>
    </row>
    <row r="449" spans="1:31">
      <c r="A449" s="1">
        <v>765</v>
      </c>
      <c r="B449">
        <v>0</v>
      </c>
      <c r="D449" s="3">
        <v>7.5944500000000001</v>
      </c>
      <c r="E449" s="3">
        <f t="shared" si="23"/>
        <v>7594.45</v>
      </c>
      <c r="F449" s="4">
        <v>7.22112</v>
      </c>
      <c r="G449" s="4">
        <v>-7.3304</v>
      </c>
      <c r="H449" s="4">
        <v>32.798209999999997</v>
      </c>
      <c r="I449" s="3">
        <v>22.56841</v>
      </c>
      <c r="J449" s="4">
        <v>1.0377000000000001</v>
      </c>
      <c r="K449" s="4">
        <v>0.96367000000000003</v>
      </c>
      <c r="L449" s="4">
        <v>173.90742</v>
      </c>
      <c r="M449" s="4">
        <v>156.08159000000001</v>
      </c>
      <c r="N449" s="4">
        <v>66.159779999999998</v>
      </c>
      <c r="O449" s="4">
        <v>0.31430000000000002</v>
      </c>
      <c r="P449" s="3" t="s">
        <v>31</v>
      </c>
      <c r="Q449" s="3">
        <v>12372800000000</v>
      </c>
      <c r="R449" s="4" t="s">
        <v>31</v>
      </c>
      <c r="S449" s="4">
        <v>320.21289999999999</v>
      </c>
      <c r="T449" s="4">
        <f t="shared" si="24"/>
        <v>320212.89999999997</v>
      </c>
      <c r="U449" s="4">
        <f>U450 + W449*(A449-A450) + (Y449-Y450)</f>
        <v>390101.79999999987</v>
      </c>
      <c r="V449" s="3">
        <v>0.66400999999999999</v>
      </c>
      <c r="W449" s="3">
        <f t="shared" si="25"/>
        <v>664.01</v>
      </c>
      <c r="X449" s="22">
        <v>0</v>
      </c>
      <c r="Y449" s="3">
        <f>0</f>
        <v>0</v>
      </c>
      <c r="Z449" s="4">
        <v>97.641599999999997</v>
      </c>
      <c r="AA449" s="4">
        <v>40.192610000000002</v>
      </c>
      <c r="AB449" s="4">
        <v>29.808579999999999</v>
      </c>
      <c r="AC449" s="36">
        <f>E449*U449</f>
        <v>2962608615.0099988</v>
      </c>
      <c r="AD449" s="30">
        <f>E449*S449*1000</f>
        <v>2431840858.4050002</v>
      </c>
      <c r="AE449">
        <f>I449/(E449*W449)</f>
        <v>4.4753810228224516E-6</v>
      </c>
    </row>
    <row r="450" spans="1:31">
      <c r="A450" s="1">
        <v>760</v>
      </c>
      <c r="B450">
        <v>0</v>
      </c>
      <c r="D450" s="3">
        <v>7.5962199999999998</v>
      </c>
      <c r="E450" s="3">
        <f t="shared" si="23"/>
        <v>7596.2199999999993</v>
      </c>
      <c r="F450" s="4">
        <v>7.21943</v>
      </c>
      <c r="G450" s="4">
        <v>-7.3364799999999999</v>
      </c>
      <c r="H450" s="4">
        <v>32.752130000000001</v>
      </c>
      <c r="I450" s="3">
        <v>22.505849999999999</v>
      </c>
      <c r="J450" s="4">
        <v>1.03426</v>
      </c>
      <c r="K450" s="4">
        <v>0.96687999999999996</v>
      </c>
      <c r="L450" s="4">
        <v>174.41861</v>
      </c>
      <c r="M450" s="4">
        <v>156.36784</v>
      </c>
      <c r="N450" s="4">
        <v>66.364599999999996</v>
      </c>
      <c r="O450" s="4">
        <v>0.31408999999999998</v>
      </c>
      <c r="P450" s="3" t="s">
        <v>31</v>
      </c>
      <c r="Q450" s="3">
        <v>16170300000000</v>
      </c>
      <c r="R450" s="4" t="s">
        <v>31</v>
      </c>
      <c r="S450" s="4">
        <v>316.91178000000002</v>
      </c>
      <c r="T450" s="4">
        <f t="shared" si="24"/>
        <v>316911.78000000003</v>
      </c>
      <c r="U450" s="4">
        <f>U451 + W450*(A450-A451) + (Y450-Y451)</f>
        <v>386781.74999999988</v>
      </c>
      <c r="V450" s="3">
        <v>0.66022000000000003</v>
      </c>
      <c r="W450" s="3">
        <f t="shared" si="25"/>
        <v>660.22</v>
      </c>
      <c r="X450" s="22">
        <v>0</v>
      </c>
      <c r="Y450" s="3">
        <f>0</f>
        <v>0</v>
      </c>
      <c r="Z450" s="4">
        <v>98.335099999999997</v>
      </c>
      <c r="AA450" s="4">
        <v>40.995019999999997</v>
      </c>
      <c r="AB450" s="4">
        <v>30.618390000000002</v>
      </c>
      <c r="AC450" s="36">
        <f>E450*U450</f>
        <v>2938079264.9849987</v>
      </c>
      <c r="AD450" s="30">
        <f>E450*S450*1000</f>
        <v>2407331601.4716001</v>
      </c>
      <c r="AE450">
        <f>I450/(E450*W450)</f>
        <v>4.4875490604491099E-6</v>
      </c>
    </row>
    <row r="451" spans="1:31">
      <c r="A451" s="1">
        <v>755</v>
      </c>
      <c r="B451">
        <v>0</v>
      </c>
      <c r="D451" s="3">
        <v>7.5979999999999999</v>
      </c>
      <c r="E451" s="3">
        <f t="shared" ref="E451:E514" si="26">D451*1000</f>
        <v>7598</v>
      </c>
      <c r="F451" s="4">
        <v>7.2177499999999997</v>
      </c>
      <c r="G451" s="4">
        <v>-7.3425399999999996</v>
      </c>
      <c r="H451" s="4">
        <v>32.706200000000003</v>
      </c>
      <c r="I451" s="3">
        <v>22.443269999999998</v>
      </c>
      <c r="J451" s="4">
        <v>1.0307999999999999</v>
      </c>
      <c r="K451" s="4">
        <v>0.97011999999999998</v>
      </c>
      <c r="L451" s="4">
        <v>174.92760999999999</v>
      </c>
      <c r="M451" s="4">
        <v>156.65149</v>
      </c>
      <c r="N451" s="4">
        <v>66.568650000000005</v>
      </c>
      <c r="O451" s="4">
        <v>0.31389</v>
      </c>
      <c r="P451" s="3" t="s">
        <v>31</v>
      </c>
      <c r="Q451" s="3">
        <v>21210000000000</v>
      </c>
      <c r="R451" s="4" t="s">
        <v>31</v>
      </c>
      <c r="S451" s="4">
        <v>313.62921999999998</v>
      </c>
      <c r="T451" s="4">
        <f t="shared" ref="T451:T514" si="27">S451*1000</f>
        <v>313629.21999999997</v>
      </c>
      <c r="U451" s="4">
        <f>U452 + W451*(A451-A452) + (Y451-Y452)</f>
        <v>383480.64999999991</v>
      </c>
      <c r="V451" s="3">
        <v>0.65651000000000004</v>
      </c>
      <c r="W451" s="3">
        <f t="shared" ref="W451:W514" si="28">V451*1000</f>
        <v>656.51</v>
      </c>
      <c r="X451" s="22">
        <v>0</v>
      </c>
      <c r="Y451" s="3">
        <f>0</f>
        <v>0</v>
      </c>
      <c r="Z451" s="4">
        <v>99.012100000000004</v>
      </c>
      <c r="AA451" s="4">
        <v>41.776820000000001</v>
      </c>
      <c r="AB451" s="4">
        <v>31.407360000000001</v>
      </c>
      <c r="AC451" s="36">
        <f>E451*U451</f>
        <v>2913685978.6999993</v>
      </c>
      <c r="AD451" s="30">
        <f>E451*S451*1000</f>
        <v>2382954813.5599995</v>
      </c>
      <c r="AE451">
        <f>I451/(E451*W451)</f>
        <v>4.4993056742504434E-6</v>
      </c>
    </row>
    <row r="452" spans="1:31">
      <c r="A452" s="1">
        <v>750</v>
      </c>
      <c r="B452">
        <v>0</v>
      </c>
      <c r="D452" s="3">
        <v>7.5997700000000004</v>
      </c>
      <c r="E452" s="3">
        <f t="shared" si="26"/>
        <v>7599.77</v>
      </c>
      <c r="F452" s="4">
        <v>7.2160700000000002</v>
      </c>
      <c r="G452" s="4">
        <v>-7.3485899999999997</v>
      </c>
      <c r="H452" s="4">
        <v>32.660420000000002</v>
      </c>
      <c r="I452" s="3">
        <v>22.380669999999999</v>
      </c>
      <c r="J452" s="4">
        <v>1.02732</v>
      </c>
      <c r="K452" s="4">
        <v>0.97340000000000004</v>
      </c>
      <c r="L452" s="4">
        <v>175.43439000000001</v>
      </c>
      <c r="M452" s="4">
        <v>156.93253000000001</v>
      </c>
      <c r="N452" s="4">
        <v>66.771919999999994</v>
      </c>
      <c r="O452" s="4">
        <v>0.31368000000000001</v>
      </c>
      <c r="P452" s="3" t="s">
        <v>31</v>
      </c>
      <c r="Q452" s="3">
        <v>27923600000000</v>
      </c>
      <c r="R452" s="4" t="s">
        <v>31</v>
      </c>
      <c r="S452" s="4">
        <v>310.36484000000002</v>
      </c>
      <c r="T452" s="4">
        <f t="shared" si="27"/>
        <v>310364.84000000003</v>
      </c>
      <c r="U452" s="4">
        <f>U453 + W452*(A452-A453) + (Y452-Y453)</f>
        <v>380198.09999999992</v>
      </c>
      <c r="V452" s="3">
        <v>0.65288000000000002</v>
      </c>
      <c r="W452" s="3">
        <f t="shared" si="28"/>
        <v>652.88</v>
      </c>
      <c r="X452" s="22">
        <v>0</v>
      </c>
      <c r="Y452" s="3">
        <f>0</f>
        <v>0</v>
      </c>
      <c r="Z452" s="4">
        <v>99.672939999999997</v>
      </c>
      <c r="AA452" s="4">
        <v>42.538539999999998</v>
      </c>
      <c r="AB452" s="4">
        <v>32.176029999999997</v>
      </c>
      <c r="AC452" s="36">
        <f>E452*U452</f>
        <v>2889418114.4369993</v>
      </c>
      <c r="AD452" s="30">
        <f>E452*S452*1000</f>
        <v>2358701400.0868001</v>
      </c>
      <c r="AE452">
        <f>I452/(E452*W452)</f>
        <v>4.5106514557056001E-6</v>
      </c>
    </row>
    <row r="453" spans="1:31">
      <c r="A453" s="1">
        <v>745</v>
      </c>
      <c r="B453">
        <v>0</v>
      </c>
      <c r="D453" s="3">
        <v>7.6015300000000003</v>
      </c>
      <c r="E453" s="3">
        <f t="shared" si="26"/>
        <v>7601.5300000000007</v>
      </c>
      <c r="F453" s="4">
        <v>7.2143899999999999</v>
      </c>
      <c r="G453" s="4">
        <v>-7.3546300000000002</v>
      </c>
      <c r="H453" s="4">
        <v>32.614780000000003</v>
      </c>
      <c r="I453" s="3">
        <v>22.318049999999999</v>
      </c>
      <c r="J453" s="4">
        <v>1.02383</v>
      </c>
      <c r="K453" s="4">
        <v>0.97672999999999999</v>
      </c>
      <c r="L453" s="4">
        <v>175.93893</v>
      </c>
      <c r="M453" s="4">
        <v>157.21095</v>
      </c>
      <c r="N453" s="4">
        <v>66.974400000000003</v>
      </c>
      <c r="O453" s="4">
        <v>0.31347999999999998</v>
      </c>
      <c r="P453" s="3" t="s">
        <v>31</v>
      </c>
      <c r="Q453" s="3">
        <v>36901300000000</v>
      </c>
      <c r="R453" s="4" t="s">
        <v>31</v>
      </c>
      <c r="S453" s="4">
        <v>307.11829</v>
      </c>
      <c r="T453" s="4">
        <f t="shared" si="27"/>
        <v>307118.28999999998</v>
      </c>
      <c r="U453" s="4">
        <f>U454 + W453*(A453-A454) + (Y453-Y454)</f>
        <v>376933.6999999999</v>
      </c>
      <c r="V453" s="3">
        <v>0.64931000000000005</v>
      </c>
      <c r="W453" s="3">
        <f t="shared" si="28"/>
        <v>649.31000000000006</v>
      </c>
      <c r="X453" s="22">
        <v>0</v>
      </c>
      <c r="Y453" s="3">
        <f>0</f>
        <v>0</v>
      </c>
      <c r="Z453" s="4">
        <v>100.31798000000001</v>
      </c>
      <c r="AA453" s="4">
        <v>43.280720000000002</v>
      </c>
      <c r="AB453" s="4">
        <v>32.924930000000003</v>
      </c>
      <c r="AC453" s="36">
        <f>E453*U453</f>
        <v>2865272828.5609994</v>
      </c>
      <c r="AD453" s="30">
        <f>E453*S453*1000</f>
        <v>2334568894.9836998</v>
      </c>
      <c r="AE453">
        <f>I453/(E453*W453)</f>
        <v>4.5217145343092262E-6</v>
      </c>
    </row>
    <row r="454" spans="1:31">
      <c r="A454" s="1">
        <v>740</v>
      </c>
      <c r="B454">
        <v>0</v>
      </c>
      <c r="D454" s="3">
        <v>7.6032999999999999</v>
      </c>
      <c r="E454" s="3">
        <f t="shared" si="26"/>
        <v>7603.3</v>
      </c>
      <c r="F454" s="4">
        <v>7.21272</v>
      </c>
      <c r="G454" s="4">
        <v>-7.3606600000000002</v>
      </c>
      <c r="H454" s="4">
        <v>32.569290000000002</v>
      </c>
      <c r="I454" s="3">
        <v>22.255420000000001</v>
      </c>
      <c r="J454" s="4">
        <v>1.0203100000000001</v>
      </c>
      <c r="K454" s="4">
        <v>0.98009000000000002</v>
      </c>
      <c r="L454" s="4">
        <v>176.44121000000001</v>
      </c>
      <c r="M454" s="4">
        <v>157.48675</v>
      </c>
      <c r="N454" s="4">
        <v>67.176090000000002</v>
      </c>
      <c r="O454" s="4">
        <v>0.31326999999999999</v>
      </c>
      <c r="P454" s="3" t="s">
        <v>31</v>
      </c>
      <c r="Q454" s="3">
        <v>48953300000000</v>
      </c>
      <c r="R454" s="4" t="s">
        <v>31</v>
      </c>
      <c r="S454" s="4">
        <v>303.88923999999997</v>
      </c>
      <c r="T454" s="4">
        <f t="shared" si="27"/>
        <v>303889.24</v>
      </c>
      <c r="U454" s="4">
        <f>U455 + W454*(A454-A455) + (Y454-Y455)</f>
        <v>373687.14999999991</v>
      </c>
      <c r="V454" s="3">
        <v>0.64581</v>
      </c>
      <c r="W454" s="3">
        <f t="shared" si="28"/>
        <v>645.80999999999995</v>
      </c>
      <c r="X454" s="22">
        <v>0</v>
      </c>
      <c r="Y454" s="3">
        <f>0</f>
        <v>0</v>
      </c>
      <c r="Z454" s="4">
        <v>100.94752</v>
      </c>
      <c r="AA454" s="4">
        <v>44.003839999999997</v>
      </c>
      <c r="AB454" s="4">
        <v>33.654559999999996</v>
      </c>
      <c r="AC454" s="36">
        <f>E454*U454</f>
        <v>2841255507.5949993</v>
      </c>
      <c r="AD454" s="30">
        <f>E454*S454*1000</f>
        <v>2310561058.4919996</v>
      </c>
      <c r="AE454">
        <f>I454/(E454*W454)</f>
        <v>4.532407009181661E-6</v>
      </c>
    </row>
    <row r="455" spans="1:31">
      <c r="A455" s="1">
        <v>735</v>
      </c>
      <c r="B455">
        <v>0</v>
      </c>
      <c r="D455" s="3">
        <v>7.6050599999999999</v>
      </c>
      <c r="E455" s="3">
        <f t="shared" si="26"/>
        <v>7605.0599999999995</v>
      </c>
      <c r="F455" s="4">
        <v>7.2110500000000002</v>
      </c>
      <c r="G455" s="4">
        <v>-7.3666700000000001</v>
      </c>
      <c r="H455" s="4">
        <v>32.523949999999999</v>
      </c>
      <c r="I455" s="3">
        <v>22.192769999999999</v>
      </c>
      <c r="J455" s="4">
        <v>1.01678</v>
      </c>
      <c r="K455" s="4">
        <v>0.98350000000000004</v>
      </c>
      <c r="L455" s="4">
        <v>176.94121999999999</v>
      </c>
      <c r="M455" s="4">
        <v>157.75989999999999</v>
      </c>
      <c r="N455" s="4">
        <v>67.376959999999997</v>
      </c>
      <c r="O455" s="4">
        <v>0.31307000000000001</v>
      </c>
      <c r="P455" s="3" t="s">
        <v>31</v>
      </c>
      <c r="Q455" s="3">
        <v>65197000000000</v>
      </c>
      <c r="R455" s="4" t="s">
        <v>31</v>
      </c>
      <c r="S455" s="4">
        <v>300.67734999999999</v>
      </c>
      <c r="T455" s="4">
        <f t="shared" si="27"/>
        <v>300677.34999999998</v>
      </c>
      <c r="U455" s="4">
        <f>U456 + W455*(A455-A456) + (Y455-Y456)</f>
        <v>370458.09999999992</v>
      </c>
      <c r="V455" s="3">
        <v>0.64237999999999995</v>
      </c>
      <c r="W455" s="3">
        <f t="shared" si="28"/>
        <v>642.38</v>
      </c>
      <c r="X455" s="22">
        <v>0</v>
      </c>
      <c r="Y455" s="3">
        <f>0</f>
        <v>0</v>
      </c>
      <c r="Z455" s="4">
        <v>101.56191</v>
      </c>
      <c r="AA455" s="4">
        <v>44.708359999999999</v>
      </c>
      <c r="AB455" s="4">
        <v>34.365389999999998</v>
      </c>
      <c r="AC455" s="36">
        <f>E455*U455</f>
        <v>2817356077.9859991</v>
      </c>
      <c r="AD455" s="30">
        <f>E455*S455*1000</f>
        <v>2286669287.3909998</v>
      </c>
      <c r="AE455">
        <f>I455/(E455*W455)</f>
        <v>4.5427292826984488E-6</v>
      </c>
    </row>
    <row r="456" spans="1:31">
      <c r="A456" s="1">
        <v>730</v>
      </c>
      <c r="B456">
        <v>0</v>
      </c>
      <c r="D456" s="3">
        <v>7.6068199999999999</v>
      </c>
      <c r="E456" s="3">
        <f t="shared" si="26"/>
        <v>7606.82</v>
      </c>
      <c r="F456" s="4">
        <v>7.2093800000000003</v>
      </c>
      <c r="G456" s="4">
        <v>-7.3726799999999999</v>
      </c>
      <c r="H456" s="4">
        <v>32.478749999999998</v>
      </c>
      <c r="I456" s="3">
        <v>22.130109999999998</v>
      </c>
      <c r="J456" s="4">
        <v>1.0132300000000001</v>
      </c>
      <c r="K456" s="4">
        <v>0.98694999999999999</v>
      </c>
      <c r="L456" s="4">
        <v>177.43892</v>
      </c>
      <c r="M456" s="4">
        <v>158.03041999999999</v>
      </c>
      <c r="N456" s="4">
        <v>67.577029999999993</v>
      </c>
      <c r="O456" s="4">
        <v>0.31286000000000003</v>
      </c>
      <c r="P456" s="3" t="s">
        <v>31</v>
      </c>
      <c r="Q456" s="3">
        <v>87179200000000</v>
      </c>
      <c r="R456" s="4" t="s">
        <v>31</v>
      </c>
      <c r="S456" s="4">
        <v>297.48230999999998</v>
      </c>
      <c r="T456" s="4">
        <f t="shared" si="27"/>
        <v>297482.31</v>
      </c>
      <c r="U456" s="4">
        <f>U457 + W456*(A456-A457) + (Y456-Y457)</f>
        <v>367246.1999999999</v>
      </c>
      <c r="V456" s="3">
        <v>0.63900999999999997</v>
      </c>
      <c r="W456" s="3">
        <f t="shared" si="28"/>
        <v>639.01</v>
      </c>
      <c r="X456" s="22">
        <v>0</v>
      </c>
      <c r="Y456" s="3">
        <f>0</f>
        <v>0</v>
      </c>
      <c r="Z456" s="4">
        <v>102.16143</v>
      </c>
      <c r="AA456" s="4">
        <v>45.394759999999998</v>
      </c>
      <c r="AB456" s="4">
        <v>35.05791</v>
      </c>
      <c r="AC456" s="36">
        <f>E456*U456</f>
        <v>2793575739.0839992</v>
      </c>
      <c r="AD456" s="30">
        <f>E456*S456*1000</f>
        <v>2262894385.3541999</v>
      </c>
      <c r="AE456">
        <f>I456/(E456*W456)</f>
        <v>4.5527392584395944E-6</v>
      </c>
    </row>
    <row r="457" spans="1:31">
      <c r="A457" s="1">
        <v>725</v>
      </c>
      <c r="B457">
        <v>0</v>
      </c>
      <c r="D457" s="3">
        <v>7.6085700000000003</v>
      </c>
      <c r="E457" s="3">
        <f t="shared" si="26"/>
        <v>7608.5700000000006</v>
      </c>
      <c r="F457" s="4">
        <v>7.2077200000000001</v>
      </c>
      <c r="G457" s="4">
        <v>-7.3786699999999996</v>
      </c>
      <c r="H457" s="4">
        <v>32.433700000000002</v>
      </c>
      <c r="I457" s="3">
        <v>22.067440000000001</v>
      </c>
      <c r="J457" s="4">
        <v>1.0096499999999999</v>
      </c>
      <c r="K457" s="4">
        <v>0.99043999999999999</v>
      </c>
      <c r="L457" s="4">
        <v>177.93430000000001</v>
      </c>
      <c r="M457" s="4">
        <v>158.29827</v>
      </c>
      <c r="N457" s="4">
        <v>67.776269999999997</v>
      </c>
      <c r="O457" s="4">
        <v>0.31265999999999999</v>
      </c>
      <c r="P457" s="3" t="s">
        <v>31</v>
      </c>
      <c r="Q457" s="3">
        <v>117050000000000</v>
      </c>
      <c r="R457" s="4" t="s">
        <v>31</v>
      </c>
      <c r="S457" s="4">
        <v>294.30381999999997</v>
      </c>
      <c r="T457" s="4">
        <f t="shared" si="27"/>
        <v>294303.81999999995</v>
      </c>
      <c r="U457" s="4">
        <f>U458 + W457*(A457-A458) + (Y457-Y458)</f>
        <v>364051.14999999991</v>
      </c>
      <c r="V457" s="3">
        <v>0.63570000000000004</v>
      </c>
      <c r="W457" s="3">
        <f t="shared" si="28"/>
        <v>635.70000000000005</v>
      </c>
      <c r="X457" s="22">
        <v>0</v>
      </c>
      <c r="Y457" s="3">
        <f>0</f>
        <v>0</v>
      </c>
      <c r="Z457" s="4">
        <v>102.74645</v>
      </c>
      <c r="AA457" s="4">
        <v>46.063470000000002</v>
      </c>
      <c r="AB457" s="4">
        <v>35.732550000000003</v>
      </c>
      <c r="AC457" s="36">
        <f>E457*U457</f>
        <v>2769908658.3554997</v>
      </c>
      <c r="AD457" s="30">
        <f>E457*S457*1000</f>
        <v>2239231215.7374001</v>
      </c>
      <c r="AE457">
        <f>I457/(E457*W457)</f>
        <v>4.5624351287231867E-6</v>
      </c>
    </row>
    <row r="458" spans="1:31">
      <c r="A458" s="1">
        <v>720</v>
      </c>
      <c r="B458">
        <v>0</v>
      </c>
      <c r="D458" s="3">
        <v>7.6103199999999998</v>
      </c>
      <c r="E458" s="3">
        <f t="shared" si="26"/>
        <v>7610.32</v>
      </c>
      <c r="F458" s="4">
        <v>7.2060599999999999</v>
      </c>
      <c r="G458" s="4">
        <v>-7.3846400000000001</v>
      </c>
      <c r="H458" s="4">
        <v>32.38879</v>
      </c>
      <c r="I458" s="3">
        <v>22.004760000000001</v>
      </c>
      <c r="J458" s="4">
        <v>1.00606</v>
      </c>
      <c r="K458" s="4">
        <v>0.99397999999999997</v>
      </c>
      <c r="L458" s="4">
        <v>178.42733999999999</v>
      </c>
      <c r="M458" s="4">
        <v>158.56347</v>
      </c>
      <c r="N458" s="4">
        <v>67.974680000000006</v>
      </c>
      <c r="O458" s="4">
        <v>0.31245000000000001</v>
      </c>
      <c r="P458" s="3" t="s">
        <v>31</v>
      </c>
      <c r="Q458" s="3">
        <v>157814000000000</v>
      </c>
      <c r="R458" s="4" t="s">
        <v>31</v>
      </c>
      <c r="S458" s="4">
        <v>291.14157999999998</v>
      </c>
      <c r="T458" s="4">
        <f t="shared" si="27"/>
        <v>291141.57999999996</v>
      </c>
      <c r="U458" s="4">
        <f>U459 + W458*(A458-A459) + (Y458-Y459)</f>
        <v>360872.64999999991</v>
      </c>
      <c r="V458" s="3">
        <v>0.63244999999999996</v>
      </c>
      <c r="W458" s="3">
        <f t="shared" si="28"/>
        <v>632.44999999999993</v>
      </c>
      <c r="X458" s="22">
        <v>0</v>
      </c>
      <c r="Y458" s="3">
        <f>0</f>
        <v>0</v>
      </c>
      <c r="Z458" s="4">
        <v>103.31713999999999</v>
      </c>
      <c r="AA458" s="4">
        <v>46.714919999999999</v>
      </c>
      <c r="AB458" s="4">
        <v>36.389740000000003</v>
      </c>
      <c r="AC458" s="36">
        <f>E458*U458</f>
        <v>2746356345.7479992</v>
      </c>
      <c r="AD458" s="30">
        <f>E458*S458*1000</f>
        <v>2215680589.1055994</v>
      </c>
      <c r="AE458">
        <f>I458/(E458*W458)</f>
        <v>4.5718031321979498E-6</v>
      </c>
    </row>
    <row r="459" spans="1:31">
      <c r="A459" s="1">
        <v>715</v>
      </c>
      <c r="B459">
        <v>0</v>
      </c>
      <c r="D459" s="3">
        <v>7.6120700000000001</v>
      </c>
      <c r="E459" s="3">
        <f t="shared" si="26"/>
        <v>7612.07</v>
      </c>
      <c r="F459" s="4">
        <v>7.2043999999999997</v>
      </c>
      <c r="G459" s="4">
        <v>-7.3906099999999997</v>
      </c>
      <c r="H459" s="4">
        <v>32.34402</v>
      </c>
      <c r="I459" s="3">
        <v>21.942080000000001</v>
      </c>
      <c r="J459" s="4">
        <v>1.00244</v>
      </c>
      <c r="K459" s="4">
        <v>0.99756</v>
      </c>
      <c r="L459" s="4">
        <v>178.91801000000001</v>
      </c>
      <c r="M459" s="4">
        <v>158.82597999999999</v>
      </c>
      <c r="N459" s="4">
        <v>68.172259999999994</v>
      </c>
      <c r="O459" s="4">
        <v>0.31225000000000003</v>
      </c>
      <c r="P459" s="3" t="s">
        <v>31</v>
      </c>
      <c r="Q459" s="3">
        <v>213680000000000</v>
      </c>
      <c r="R459" s="4" t="s">
        <v>31</v>
      </c>
      <c r="S459" s="4">
        <v>287.99531000000002</v>
      </c>
      <c r="T459" s="4">
        <f t="shared" si="27"/>
        <v>287995.31</v>
      </c>
      <c r="U459" s="4">
        <f>U460 + W459*(A459-A460) + (Y459-Y460)</f>
        <v>357710.39999999991</v>
      </c>
      <c r="V459" s="3">
        <v>0.62924999999999998</v>
      </c>
      <c r="W459" s="3">
        <f t="shared" si="28"/>
        <v>629.25</v>
      </c>
      <c r="X459" s="22">
        <v>0</v>
      </c>
      <c r="Y459" s="3">
        <f>0</f>
        <v>0</v>
      </c>
      <c r="Z459" s="4">
        <v>103.87389</v>
      </c>
      <c r="AA459" s="4">
        <v>47.349519999999998</v>
      </c>
      <c r="AB459" s="4">
        <v>37.029910000000001</v>
      </c>
      <c r="AC459" s="36">
        <f>E459*U459</f>
        <v>2722916604.5279994</v>
      </c>
      <c r="AD459" s="30">
        <f>E459*S459*1000</f>
        <v>2192240459.3917003</v>
      </c>
      <c r="AE459">
        <f>I459/(E459*W459)</f>
        <v>4.5809103920663727E-6</v>
      </c>
    </row>
    <row r="460" spans="1:31">
      <c r="A460" s="1">
        <v>710</v>
      </c>
      <c r="B460">
        <v>0</v>
      </c>
      <c r="D460" s="3">
        <v>7.6138199999999996</v>
      </c>
      <c r="E460" s="3">
        <f t="shared" si="26"/>
        <v>7613.82</v>
      </c>
      <c r="F460" s="4">
        <v>7.20275</v>
      </c>
      <c r="G460" s="4">
        <v>-7.39656</v>
      </c>
      <c r="H460" s="4">
        <v>32.299390000000002</v>
      </c>
      <c r="I460" s="3">
        <v>21.879390000000001</v>
      </c>
      <c r="J460" s="4">
        <v>0.99880999999999998</v>
      </c>
      <c r="K460" s="4">
        <v>1.00119</v>
      </c>
      <c r="L460" s="4">
        <v>179.40630999999999</v>
      </c>
      <c r="M460" s="4">
        <v>159.08582000000001</v>
      </c>
      <c r="N460" s="4">
        <v>68.368989999999997</v>
      </c>
      <c r="O460" s="4">
        <v>0.31203999999999998</v>
      </c>
      <c r="P460" s="3" t="s">
        <v>31</v>
      </c>
      <c r="Q460" s="3">
        <v>290584000000000</v>
      </c>
      <c r="R460" s="4" t="s">
        <v>31</v>
      </c>
      <c r="S460" s="4">
        <v>284.86473999999998</v>
      </c>
      <c r="T460" s="4">
        <f t="shared" si="27"/>
        <v>284864.74</v>
      </c>
      <c r="U460" s="4">
        <f>U461 + W460*(A460-A461) + (Y460-Y461)</f>
        <v>354564.14999999991</v>
      </c>
      <c r="V460" s="3">
        <v>0.62611000000000006</v>
      </c>
      <c r="W460" s="3">
        <f t="shared" si="28"/>
        <v>626.11</v>
      </c>
      <c r="X460" s="22">
        <v>0</v>
      </c>
      <c r="Y460" s="3">
        <f>0</f>
        <v>0</v>
      </c>
      <c r="Z460" s="4">
        <v>104.41692</v>
      </c>
      <c r="AA460" s="4">
        <v>47.967660000000002</v>
      </c>
      <c r="AB460" s="4">
        <v>37.653440000000003</v>
      </c>
      <c r="AC460" s="36">
        <f>E460*U460</f>
        <v>2699587616.552999</v>
      </c>
      <c r="AD460" s="30">
        <f>E460*S460*1000</f>
        <v>2168908854.7067995</v>
      </c>
      <c r="AE460">
        <f>I460/(E460*W460)</f>
        <v>4.5896753203957631E-6</v>
      </c>
    </row>
    <row r="461" spans="1:31">
      <c r="A461" s="1">
        <v>705</v>
      </c>
      <c r="B461">
        <v>0</v>
      </c>
      <c r="D461" s="3">
        <v>7.6155600000000003</v>
      </c>
      <c r="E461" s="3">
        <f t="shared" si="26"/>
        <v>7615.56</v>
      </c>
      <c r="F461" s="4">
        <v>7.2011000000000003</v>
      </c>
      <c r="G461" s="4">
        <v>-7.4024999999999999</v>
      </c>
      <c r="H461" s="4">
        <v>32.254899999999999</v>
      </c>
      <c r="I461" s="3">
        <v>21.81671</v>
      </c>
      <c r="J461" s="4">
        <v>0.99514999999999998</v>
      </c>
      <c r="K461" s="4">
        <v>1.0048699999999999</v>
      </c>
      <c r="L461" s="4">
        <v>179.89221000000001</v>
      </c>
      <c r="M461" s="4">
        <v>159.34297000000001</v>
      </c>
      <c r="N461" s="4">
        <v>68.564869999999999</v>
      </c>
      <c r="O461" s="4">
        <v>0.31184000000000001</v>
      </c>
      <c r="P461" s="3" t="s">
        <v>31</v>
      </c>
      <c r="Q461" s="3">
        <v>396923000000000</v>
      </c>
      <c r="R461" s="4" t="s">
        <v>31</v>
      </c>
      <c r="S461" s="4">
        <v>281.74961999999999</v>
      </c>
      <c r="T461" s="4">
        <f t="shared" si="27"/>
        <v>281749.62</v>
      </c>
      <c r="U461" s="4">
        <f>U462 + W461*(A461-A462) + (Y461-Y462)</f>
        <v>351433.59999999992</v>
      </c>
      <c r="V461" s="3">
        <v>0.62302999999999997</v>
      </c>
      <c r="W461" s="3">
        <f t="shared" si="28"/>
        <v>623.03</v>
      </c>
      <c r="X461" s="22">
        <v>0</v>
      </c>
      <c r="Y461" s="3">
        <f>0</f>
        <v>0</v>
      </c>
      <c r="Z461" s="4">
        <v>104.94651</v>
      </c>
      <c r="AA461" s="4">
        <v>48.569710000000001</v>
      </c>
      <c r="AB461" s="4">
        <v>38.260719999999999</v>
      </c>
      <c r="AC461" s="36">
        <f>E461*U461</f>
        <v>2676363666.8159995</v>
      </c>
      <c r="AD461" s="30">
        <f>E461*S461*1000</f>
        <v>2145681136.0872002</v>
      </c>
      <c r="AE461">
        <f>I461/(E461*W461)</f>
        <v>4.5981004588632924E-6</v>
      </c>
    </row>
    <row r="462" spans="1:31">
      <c r="A462" s="1">
        <v>700</v>
      </c>
      <c r="B462">
        <v>0</v>
      </c>
      <c r="D462" s="3">
        <v>7.6173099999999998</v>
      </c>
      <c r="E462" s="3">
        <f t="shared" si="26"/>
        <v>7617.3099999999995</v>
      </c>
      <c r="F462" s="4">
        <v>7.1994499999999997</v>
      </c>
      <c r="G462" s="4">
        <v>-7.4084300000000001</v>
      </c>
      <c r="H462" s="4">
        <v>32.210549999999998</v>
      </c>
      <c r="I462" s="3">
        <v>21.754020000000001</v>
      </c>
      <c r="J462" s="4">
        <v>0.99148000000000003</v>
      </c>
      <c r="K462" s="4">
        <v>1.0085900000000001</v>
      </c>
      <c r="L462" s="4">
        <v>180.37568999999999</v>
      </c>
      <c r="M462" s="4">
        <v>159.59741</v>
      </c>
      <c r="N462" s="4">
        <v>68.759879999999995</v>
      </c>
      <c r="O462" s="4">
        <v>0.31163000000000002</v>
      </c>
      <c r="P462" s="3" t="s">
        <v>31</v>
      </c>
      <c r="Q462" s="3">
        <v>544637999999999</v>
      </c>
      <c r="R462" s="4" t="s">
        <v>31</v>
      </c>
      <c r="S462" s="4">
        <v>278.64967999999999</v>
      </c>
      <c r="T462" s="4">
        <f t="shared" si="27"/>
        <v>278649.68</v>
      </c>
      <c r="U462" s="4">
        <f>U463 + W462*(A462-A463) + (Y462-Y463)</f>
        <v>348318.4499999999</v>
      </c>
      <c r="V462" s="3">
        <v>0.61999000000000004</v>
      </c>
      <c r="W462" s="3">
        <f t="shared" si="28"/>
        <v>619.99</v>
      </c>
      <c r="X462" s="22">
        <v>0</v>
      </c>
      <c r="Y462" s="3">
        <f>0</f>
        <v>0</v>
      </c>
      <c r="Z462" s="4">
        <v>105.46296</v>
      </c>
      <c r="AA462" s="4">
        <v>49.15605</v>
      </c>
      <c r="AB462" s="4">
        <v>38.852139999999999</v>
      </c>
      <c r="AC462" s="36">
        <f>E462*U462</f>
        <v>2653249612.3694992</v>
      </c>
      <c r="AD462" s="30">
        <f>E462*S462*1000</f>
        <v>2122560993.9607997</v>
      </c>
      <c r="AE462">
        <f>I462/(E462*W462)</f>
        <v>4.6063104905566379E-6</v>
      </c>
    </row>
    <row r="463" spans="1:31">
      <c r="A463" s="1">
        <v>695</v>
      </c>
      <c r="B463">
        <v>0</v>
      </c>
      <c r="D463" s="3">
        <v>7.61904</v>
      </c>
      <c r="E463" s="3">
        <f t="shared" si="26"/>
        <v>7619.04</v>
      </c>
      <c r="F463" s="4">
        <v>7.1978099999999996</v>
      </c>
      <c r="G463" s="4">
        <v>-7.4143400000000002</v>
      </c>
      <c r="H463" s="4">
        <v>32.166330000000002</v>
      </c>
      <c r="I463" s="3">
        <v>21.69134</v>
      </c>
      <c r="J463" s="4">
        <v>0.98777999999999999</v>
      </c>
      <c r="K463" s="4">
        <v>1.01237</v>
      </c>
      <c r="L463" s="4">
        <v>180.85673</v>
      </c>
      <c r="M463" s="4">
        <v>159.84915000000001</v>
      </c>
      <c r="N463" s="4">
        <v>68.954030000000003</v>
      </c>
      <c r="O463" s="4">
        <v>0.31142999999999998</v>
      </c>
      <c r="P463" s="3" t="s">
        <v>31</v>
      </c>
      <c r="Q463" s="3">
        <v>750790000000000</v>
      </c>
      <c r="R463" s="4" t="s">
        <v>31</v>
      </c>
      <c r="S463" s="4">
        <v>275.56468000000001</v>
      </c>
      <c r="T463" s="4">
        <f t="shared" si="27"/>
        <v>275564.68</v>
      </c>
      <c r="U463" s="4">
        <f>U464 + W463*(A463-A464) + (Y463-Y464)</f>
        <v>345218.49999999988</v>
      </c>
      <c r="V463" s="3">
        <v>0.61699999999999999</v>
      </c>
      <c r="W463" s="3">
        <f t="shared" si="28"/>
        <v>617</v>
      </c>
      <c r="X463" s="22">
        <v>0</v>
      </c>
      <c r="Y463" s="3">
        <f>0</f>
        <v>0</v>
      </c>
      <c r="Z463" s="4">
        <v>105.96639999999999</v>
      </c>
      <c r="AA463" s="4">
        <v>49.727029999999999</v>
      </c>
      <c r="AB463" s="4">
        <v>39.42803</v>
      </c>
      <c r="AC463" s="36">
        <f>E463*U463</f>
        <v>2630233560.2399993</v>
      </c>
      <c r="AD463" s="30">
        <f>E463*S463*1000</f>
        <v>2099538319.5072002</v>
      </c>
      <c r="AE463">
        <f>I463/(E463*W463)</f>
        <v>4.6142483338593553E-6</v>
      </c>
    </row>
    <row r="464" spans="1:31">
      <c r="A464" s="1">
        <v>690</v>
      </c>
      <c r="B464">
        <v>0</v>
      </c>
      <c r="D464" s="3">
        <v>7.6207799999999999</v>
      </c>
      <c r="E464" s="3">
        <f t="shared" si="26"/>
        <v>7620.78</v>
      </c>
      <c r="F464" s="4">
        <v>7.1961700000000004</v>
      </c>
      <c r="G464" s="4">
        <v>-7.4202399999999997</v>
      </c>
      <c r="H464" s="4">
        <v>32.122259999999997</v>
      </c>
      <c r="I464" s="3">
        <v>21.62866</v>
      </c>
      <c r="J464" s="4">
        <v>0.98407</v>
      </c>
      <c r="K464" s="4">
        <v>1.0161899999999999</v>
      </c>
      <c r="L464" s="4">
        <v>181.33532</v>
      </c>
      <c r="M464" s="4">
        <v>160.09818000000001</v>
      </c>
      <c r="N464" s="4">
        <v>69.147300000000001</v>
      </c>
      <c r="O464" s="4">
        <v>0.31122</v>
      </c>
      <c r="P464" s="3" t="s">
        <v>31</v>
      </c>
      <c r="Q464" s="3">
        <v>1039880000000000</v>
      </c>
      <c r="R464" s="4" t="s">
        <v>31</v>
      </c>
      <c r="S464" s="4">
        <v>272.49439000000001</v>
      </c>
      <c r="T464" s="4">
        <f t="shared" si="27"/>
        <v>272494.39</v>
      </c>
      <c r="U464" s="4">
        <f>U465 + W464*(A464-A465) + (Y464-Y465)</f>
        <v>342133.49999999988</v>
      </c>
      <c r="V464" s="3">
        <v>0.61406000000000005</v>
      </c>
      <c r="W464" s="3">
        <f t="shared" si="28"/>
        <v>614.06000000000006</v>
      </c>
      <c r="X464" s="22">
        <v>0</v>
      </c>
      <c r="Y464" s="3">
        <f>0</f>
        <v>0</v>
      </c>
      <c r="Z464" s="4">
        <v>106.45721</v>
      </c>
      <c r="AA464" s="4">
        <v>50.283000000000001</v>
      </c>
      <c r="AB464" s="4">
        <v>39.988770000000002</v>
      </c>
      <c r="AC464" s="36">
        <f>E464*U464</f>
        <v>2607324134.1299992</v>
      </c>
      <c r="AD464" s="30">
        <f>E464*S464*1000</f>
        <v>2076619797.4242001</v>
      </c>
      <c r="AE464">
        <f>I464/(E464*W464)</f>
        <v>4.6218876140839638E-6</v>
      </c>
    </row>
    <row r="465" spans="1:31">
      <c r="A465" s="1">
        <v>685</v>
      </c>
      <c r="B465">
        <v>0</v>
      </c>
      <c r="D465" s="3">
        <v>7.6225100000000001</v>
      </c>
      <c r="E465" s="3">
        <f t="shared" si="26"/>
        <v>7622.51</v>
      </c>
      <c r="F465" s="4">
        <v>7.1945399999999999</v>
      </c>
      <c r="G465" s="4">
        <v>-7.4261299999999997</v>
      </c>
      <c r="H465" s="4">
        <v>32.078319999999998</v>
      </c>
      <c r="I465" s="3">
        <v>21.565989999999999</v>
      </c>
      <c r="J465" s="4">
        <v>0.98033000000000003</v>
      </c>
      <c r="K465" s="4">
        <v>1.02007</v>
      </c>
      <c r="L465" s="4">
        <v>181.81143</v>
      </c>
      <c r="M465" s="4">
        <v>160.34448</v>
      </c>
      <c r="N465" s="4">
        <v>69.339690000000004</v>
      </c>
      <c r="O465" s="4">
        <v>0.31102000000000002</v>
      </c>
      <c r="P465" s="3" t="s">
        <v>31</v>
      </c>
      <c r="Q465" s="3">
        <v>1447240000000000</v>
      </c>
      <c r="R465" s="4" t="s">
        <v>31</v>
      </c>
      <c r="S465" s="4">
        <v>269.43858999999998</v>
      </c>
      <c r="T465" s="4">
        <f t="shared" si="27"/>
        <v>269438.58999999997</v>
      </c>
      <c r="U465" s="4">
        <f>U466 + W465*(A465-A466) + (Y465-Y466)</f>
        <v>339063.1999999999</v>
      </c>
      <c r="V465" s="3">
        <v>0.61116000000000004</v>
      </c>
      <c r="W465" s="3">
        <f t="shared" si="28"/>
        <v>611.16000000000008</v>
      </c>
      <c r="X465" s="22">
        <v>0</v>
      </c>
      <c r="Y465" s="3">
        <f>0</f>
        <v>0</v>
      </c>
      <c r="Z465" s="4">
        <v>106.93562</v>
      </c>
      <c r="AA465" s="4">
        <v>50.824280000000002</v>
      </c>
      <c r="AB465" s="4">
        <v>40.534669999999998</v>
      </c>
      <c r="AC465" s="36">
        <f>E465*U465</f>
        <v>2584512632.6319995</v>
      </c>
      <c r="AD465" s="30">
        <f>E465*S465*1000</f>
        <v>2053798346.6608999</v>
      </c>
      <c r="AE465">
        <f>I465/(E465*W465)</f>
        <v>4.6293122422762344E-6</v>
      </c>
    </row>
    <row r="466" spans="1:31">
      <c r="A466" s="1">
        <v>680</v>
      </c>
      <c r="B466">
        <v>0</v>
      </c>
      <c r="D466" s="3">
        <v>7.6242400000000004</v>
      </c>
      <c r="E466" s="3">
        <f t="shared" si="26"/>
        <v>7624.2400000000007</v>
      </c>
      <c r="F466" s="4">
        <v>7.1929100000000004</v>
      </c>
      <c r="G466" s="4">
        <v>-7.43201</v>
      </c>
      <c r="H466" s="4">
        <v>32.034509999999997</v>
      </c>
      <c r="I466" s="3">
        <v>21.503319999999999</v>
      </c>
      <c r="J466" s="4">
        <v>0.97657000000000005</v>
      </c>
      <c r="K466" s="4">
        <v>1.02399</v>
      </c>
      <c r="L466" s="4">
        <v>182.28504000000001</v>
      </c>
      <c r="M466" s="4">
        <v>160.58805000000001</v>
      </c>
      <c r="N466" s="4">
        <v>69.531180000000006</v>
      </c>
      <c r="O466" s="4">
        <v>0.31081999999999999</v>
      </c>
      <c r="P466" s="3" t="s">
        <v>31</v>
      </c>
      <c r="Q466" s="3">
        <v>2024150000000000</v>
      </c>
      <c r="R466" s="4" t="s">
        <v>31</v>
      </c>
      <c r="S466" s="4">
        <v>266.39704</v>
      </c>
      <c r="T466" s="4">
        <f t="shared" si="27"/>
        <v>266397.03999999998</v>
      </c>
      <c r="U466" s="4">
        <f>U467 + W466*(A466-A467) + (Y466-Y467)</f>
        <v>336007.39999999991</v>
      </c>
      <c r="V466" s="3">
        <v>0.60831000000000002</v>
      </c>
      <c r="W466" s="3">
        <f t="shared" si="28"/>
        <v>608.31000000000006</v>
      </c>
      <c r="X466" s="22">
        <v>0</v>
      </c>
      <c r="Y466" s="3">
        <f>0</f>
        <v>0</v>
      </c>
      <c r="Z466" s="4">
        <v>107.40179000000001</v>
      </c>
      <c r="AA466" s="4">
        <v>51.351190000000003</v>
      </c>
      <c r="AB466" s="4">
        <v>41.066070000000003</v>
      </c>
      <c r="AC466" s="36">
        <f>E466*U466</f>
        <v>2561801059.3759995</v>
      </c>
      <c r="AD466" s="30">
        <f>E466*S466*1000</f>
        <v>2031074968.2496002</v>
      </c>
      <c r="AE466">
        <f>I466/(E466*W466)</f>
        <v>4.636433159296292E-6</v>
      </c>
    </row>
    <row r="467" spans="1:31">
      <c r="A467" s="1">
        <v>675</v>
      </c>
      <c r="B467">
        <v>0</v>
      </c>
      <c r="D467" s="3">
        <v>7.6259699999999997</v>
      </c>
      <c r="E467" s="3">
        <f t="shared" si="26"/>
        <v>7625.9699999999993</v>
      </c>
      <c r="F467" s="4">
        <v>7.1912799999999999</v>
      </c>
      <c r="G467" s="4">
        <v>-7.4378700000000002</v>
      </c>
      <c r="H467" s="4">
        <v>31.990839999999999</v>
      </c>
      <c r="I467" s="3">
        <v>21.440670000000001</v>
      </c>
      <c r="J467" s="4">
        <v>0.97279000000000004</v>
      </c>
      <c r="K467" s="4">
        <v>1.0279700000000001</v>
      </c>
      <c r="L467" s="4">
        <v>182.75614999999999</v>
      </c>
      <c r="M467" s="4">
        <v>160.82888</v>
      </c>
      <c r="N467" s="4">
        <v>69.721779999999995</v>
      </c>
      <c r="O467" s="4">
        <v>0.31061</v>
      </c>
      <c r="P467" s="3" t="s">
        <v>31</v>
      </c>
      <c r="Q467" s="3">
        <v>2845340000000000</v>
      </c>
      <c r="R467" s="4" t="s">
        <v>31</v>
      </c>
      <c r="S467" s="4">
        <v>263.36953</v>
      </c>
      <c r="T467" s="4">
        <f t="shared" si="27"/>
        <v>263369.52999999997</v>
      </c>
      <c r="U467" s="4">
        <f>U468 + W467*(A467-A468) + (Y467-Y468)</f>
        <v>332965.84999999992</v>
      </c>
      <c r="V467" s="3">
        <v>0.60550000000000004</v>
      </c>
      <c r="W467" s="3">
        <f t="shared" si="28"/>
        <v>605.5</v>
      </c>
      <c r="X467" s="22">
        <v>0</v>
      </c>
      <c r="Y467" s="3">
        <f>0</f>
        <v>0</v>
      </c>
      <c r="Z467" s="4">
        <v>107.85599000000001</v>
      </c>
      <c r="AA467" s="4">
        <v>51.864060000000002</v>
      </c>
      <c r="AB467" s="4">
        <v>41.583280000000002</v>
      </c>
      <c r="AC467" s="36">
        <f>E467*U467</f>
        <v>2539187583.1244993</v>
      </c>
      <c r="AD467" s="30">
        <f>E467*S467*1000</f>
        <v>2008448134.6940999</v>
      </c>
      <c r="AE467">
        <f>I467/(E467*W467)</f>
        <v>4.6433253238799314E-6</v>
      </c>
    </row>
    <row r="468" spans="1:31">
      <c r="A468" s="1">
        <v>670</v>
      </c>
      <c r="B468">
        <v>0</v>
      </c>
      <c r="D468" s="3">
        <v>7.6276900000000003</v>
      </c>
      <c r="E468" s="3">
        <f t="shared" si="26"/>
        <v>7627.6900000000005</v>
      </c>
      <c r="F468" s="4">
        <v>7.1896500000000003</v>
      </c>
      <c r="G468" s="4">
        <v>-7.4437199999999999</v>
      </c>
      <c r="H468" s="4">
        <v>31.947310000000002</v>
      </c>
      <c r="I468" s="3">
        <v>21.378019999999999</v>
      </c>
      <c r="J468" s="4">
        <v>0.96899000000000002</v>
      </c>
      <c r="K468" s="4">
        <v>1.032</v>
      </c>
      <c r="L468" s="4">
        <v>183.22471999999999</v>
      </c>
      <c r="M468" s="4">
        <v>161.06697</v>
      </c>
      <c r="N468" s="4">
        <v>69.911469999999994</v>
      </c>
      <c r="O468" s="4">
        <v>0.31041000000000002</v>
      </c>
      <c r="P468" s="3" t="s">
        <v>31</v>
      </c>
      <c r="Q468" s="3">
        <v>4020340000000000</v>
      </c>
      <c r="R468" s="4" t="s">
        <v>31</v>
      </c>
      <c r="S468" s="4">
        <v>260.35586999999998</v>
      </c>
      <c r="T468" s="4">
        <f t="shared" si="27"/>
        <v>260355.87</v>
      </c>
      <c r="U468" s="4">
        <f>U469 + W468*(A468-A469) + (Y468-Y469)</f>
        <v>329938.34999999992</v>
      </c>
      <c r="V468" s="3">
        <v>0.60272999999999999</v>
      </c>
      <c r="W468" s="3">
        <f t="shared" si="28"/>
        <v>602.73</v>
      </c>
      <c r="X468" s="22">
        <v>0</v>
      </c>
      <c r="Y468" s="3">
        <f>0</f>
        <v>0</v>
      </c>
      <c r="Z468" s="4">
        <v>108.29841</v>
      </c>
      <c r="AA468" s="4">
        <v>52.363160000000001</v>
      </c>
      <c r="AB468" s="4">
        <v>42.086599999999997</v>
      </c>
      <c r="AC468" s="36">
        <f>E468*U468</f>
        <v>2516667452.9114995</v>
      </c>
      <c r="AD468" s="30">
        <f>E468*S468*1000</f>
        <v>1985913866.0402999</v>
      </c>
      <c r="AE468">
        <f>I468/(E468*W468)</f>
        <v>4.6499859028635673E-6</v>
      </c>
    </row>
    <row r="469" spans="1:31">
      <c r="A469" s="1">
        <v>665</v>
      </c>
      <c r="B469">
        <v>0</v>
      </c>
      <c r="D469" s="3">
        <v>7.62941</v>
      </c>
      <c r="E469" s="3">
        <f t="shared" si="26"/>
        <v>7629.41</v>
      </c>
      <c r="F469" s="4">
        <v>7.1880300000000004</v>
      </c>
      <c r="G469" s="4">
        <v>-7.44956</v>
      </c>
      <c r="H469" s="4">
        <v>31.90391</v>
      </c>
      <c r="I469" s="3">
        <v>21.315380000000001</v>
      </c>
      <c r="J469" s="4">
        <v>0.96516999999999997</v>
      </c>
      <c r="K469" s="4">
        <v>1.03609</v>
      </c>
      <c r="L469" s="4">
        <v>183.69074000000001</v>
      </c>
      <c r="M469" s="4">
        <v>161.30231000000001</v>
      </c>
      <c r="N469" s="4">
        <v>70.100250000000003</v>
      </c>
      <c r="O469" s="4">
        <v>0.31019999999999998</v>
      </c>
      <c r="P469" s="3" t="s">
        <v>31</v>
      </c>
      <c r="Q469" s="3">
        <v>5710560000000000</v>
      </c>
      <c r="R469" s="4" t="s">
        <v>31</v>
      </c>
      <c r="S469" s="4">
        <v>257.35584999999998</v>
      </c>
      <c r="T469" s="4">
        <f t="shared" si="27"/>
        <v>257355.84999999998</v>
      </c>
      <c r="U469" s="4">
        <f>U470 + W469*(A469-A470) + (Y469-Y470)</f>
        <v>326924.6999999999</v>
      </c>
      <c r="V469" s="3">
        <v>0.6</v>
      </c>
      <c r="W469" s="3">
        <f t="shared" si="28"/>
        <v>600</v>
      </c>
      <c r="X469" s="22">
        <v>0</v>
      </c>
      <c r="Y469" s="3">
        <f>0</f>
        <v>0</v>
      </c>
      <c r="Z469" s="4">
        <v>108.72933</v>
      </c>
      <c r="AA469" s="4">
        <v>52.848820000000003</v>
      </c>
      <c r="AB469" s="4">
        <v>42.576340000000002</v>
      </c>
      <c r="AC469" s="36">
        <f>E469*U469</f>
        <v>2494242575.4269991</v>
      </c>
      <c r="AD469" s="30">
        <f>E469*S469*1000</f>
        <v>1963473295.5484998</v>
      </c>
      <c r="AE469">
        <f>I469/(E469*W469)</f>
        <v>4.6564063713096205E-6</v>
      </c>
    </row>
    <row r="470" spans="1:31">
      <c r="A470" s="1">
        <v>660</v>
      </c>
      <c r="B470">
        <v>0</v>
      </c>
      <c r="D470" s="3">
        <v>7.6311299999999997</v>
      </c>
      <c r="E470" s="3">
        <f t="shared" si="26"/>
        <v>7631.13</v>
      </c>
      <c r="F470" s="4">
        <v>7.1864100000000004</v>
      </c>
      <c r="G470" s="4">
        <v>-7.4553900000000004</v>
      </c>
      <c r="H470" s="4">
        <v>31.86063</v>
      </c>
      <c r="I470" s="3">
        <v>21.252759999999999</v>
      </c>
      <c r="J470" s="4">
        <v>0.96131999999999995</v>
      </c>
      <c r="K470" s="4">
        <v>1.04023</v>
      </c>
      <c r="L470" s="4">
        <v>184.1542</v>
      </c>
      <c r="M470" s="4">
        <v>161.53489999999999</v>
      </c>
      <c r="N470" s="4">
        <v>70.288110000000003</v>
      </c>
      <c r="O470" s="4">
        <v>0.31</v>
      </c>
      <c r="P470" s="3" t="s">
        <v>31</v>
      </c>
      <c r="Q470" s="3">
        <v>8155170000000000</v>
      </c>
      <c r="R470" s="4" t="s">
        <v>31</v>
      </c>
      <c r="S470" s="4">
        <v>254.36927</v>
      </c>
      <c r="T470" s="4">
        <f t="shared" si="27"/>
        <v>254369.27</v>
      </c>
      <c r="U470" s="4">
        <f>U471 + W470*(A470-A471) + (Y470-Y471)</f>
        <v>323924.6999999999</v>
      </c>
      <c r="V470" s="3">
        <v>0.59731999999999996</v>
      </c>
      <c r="W470" s="3">
        <f t="shared" si="28"/>
        <v>597.31999999999994</v>
      </c>
      <c r="X470" s="22">
        <v>0</v>
      </c>
      <c r="Y470" s="3">
        <f>0</f>
        <v>0</v>
      </c>
      <c r="Z470" s="4">
        <v>109.14892999999999</v>
      </c>
      <c r="AA470" s="4">
        <v>53.321289999999998</v>
      </c>
      <c r="AB470" s="4">
        <v>43.052770000000002</v>
      </c>
      <c r="AC470" s="36">
        <f>E470*U470</f>
        <v>2471911495.9109993</v>
      </c>
      <c r="AD470" s="30">
        <f>E470*S470*1000</f>
        <v>1941124967.3751001</v>
      </c>
      <c r="AE470">
        <f>I470/(E470*W470)</f>
        <v>4.6625062765451768E-6</v>
      </c>
    </row>
    <row r="471" spans="1:31">
      <c r="A471" s="1">
        <v>655</v>
      </c>
      <c r="B471">
        <v>0</v>
      </c>
      <c r="D471" s="3">
        <v>7.6328399999999998</v>
      </c>
      <c r="E471" s="3">
        <f t="shared" si="26"/>
        <v>7632.84</v>
      </c>
      <c r="F471" s="4">
        <v>7.1848000000000001</v>
      </c>
      <c r="G471" s="4">
        <v>-7.4611999999999998</v>
      </c>
      <c r="H471" s="4">
        <v>31.817489999999999</v>
      </c>
      <c r="I471" s="3">
        <v>21.19014</v>
      </c>
      <c r="J471" s="4">
        <v>0.95745999999999998</v>
      </c>
      <c r="K471" s="4">
        <v>1.04443</v>
      </c>
      <c r="L471" s="4">
        <v>184.61508000000001</v>
      </c>
      <c r="M471" s="4">
        <v>161.76472000000001</v>
      </c>
      <c r="N471" s="4">
        <v>70.475040000000007</v>
      </c>
      <c r="O471" s="4">
        <v>0.30979000000000001</v>
      </c>
      <c r="P471" s="3" t="s">
        <v>31</v>
      </c>
      <c r="Q471" s="3">
        <v>1.17106E+16</v>
      </c>
      <c r="R471" s="4" t="s">
        <v>31</v>
      </c>
      <c r="S471" s="4">
        <v>251.39596</v>
      </c>
      <c r="T471" s="4">
        <f t="shared" si="27"/>
        <v>251395.96</v>
      </c>
      <c r="U471" s="4">
        <f>U472 + W471*(A471-A472) + (Y471-Y472)</f>
        <v>320938.09999999992</v>
      </c>
      <c r="V471" s="3">
        <v>0.59465999999999997</v>
      </c>
      <c r="W471" s="3">
        <f t="shared" si="28"/>
        <v>594.66</v>
      </c>
      <c r="X471" s="22">
        <v>0</v>
      </c>
      <c r="Y471" s="3">
        <f>0</f>
        <v>0</v>
      </c>
      <c r="Z471" s="4">
        <v>109.55741</v>
      </c>
      <c r="AA471" s="4">
        <v>53.780859999999997</v>
      </c>
      <c r="AB471" s="4">
        <v>43.516179999999999</v>
      </c>
      <c r="AC471" s="36">
        <f>E471*U471</f>
        <v>2449669167.2039995</v>
      </c>
      <c r="AD471" s="30">
        <f>E471*S471*1000</f>
        <v>1918865139.3264</v>
      </c>
      <c r="AE471">
        <f>I471/(E471*W471)</f>
        <v>4.6685169586346167E-6</v>
      </c>
    </row>
    <row r="472" spans="1:31">
      <c r="A472" s="1">
        <v>650</v>
      </c>
      <c r="B472">
        <v>0</v>
      </c>
      <c r="D472" s="3">
        <v>7.6345599999999996</v>
      </c>
      <c r="E472" s="3">
        <f t="shared" si="26"/>
        <v>7634.5599999999995</v>
      </c>
      <c r="F472" s="4">
        <v>7.1831899999999997</v>
      </c>
      <c r="G472" s="4">
        <v>-7.4669999999999996</v>
      </c>
      <c r="H472" s="4">
        <v>31.77449</v>
      </c>
      <c r="I472" s="3">
        <v>21.12754</v>
      </c>
      <c r="J472" s="4">
        <v>0.95357000000000003</v>
      </c>
      <c r="K472" s="4">
        <v>1.0486899999999999</v>
      </c>
      <c r="L472" s="4">
        <v>185.07335</v>
      </c>
      <c r="M472" s="4">
        <v>161.99177</v>
      </c>
      <c r="N472" s="4">
        <v>70.661029999999997</v>
      </c>
      <c r="O472" s="4">
        <v>0.30958999999999998</v>
      </c>
      <c r="P472" s="3" t="s">
        <v>31</v>
      </c>
      <c r="Q472" s="3">
        <v>1.6911E+16</v>
      </c>
      <c r="R472" s="4" t="s">
        <v>31</v>
      </c>
      <c r="S472" s="4">
        <v>248.43572</v>
      </c>
      <c r="T472" s="4">
        <f t="shared" si="27"/>
        <v>248435.72</v>
      </c>
      <c r="U472" s="4">
        <f>U473 + W472*(A472-A473) + (Y472-Y473)</f>
        <v>317964.79999999993</v>
      </c>
      <c r="V472" s="3">
        <v>0.59204999999999997</v>
      </c>
      <c r="W472" s="3">
        <f t="shared" si="28"/>
        <v>592.04999999999995</v>
      </c>
      <c r="X472" s="22">
        <v>0</v>
      </c>
      <c r="Y472" s="3">
        <f>0</f>
        <v>0</v>
      </c>
      <c r="Z472" s="4">
        <v>109.95501</v>
      </c>
      <c r="AA472" s="4">
        <v>54.227800000000002</v>
      </c>
      <c r="AB472" s="4">
        <v>43.966839999999998</v>
      </c>
      <c r="AC472" s="36">
        <f>E472*U472</f>
        <v>2427521343.4879994</v>
      </c>
      <c r="AD472" s="30">
        <f>E472*S472*1000</f>
        <v>1896697410.4831998</v>
      </c>
      <c r="AE472">
        <f>I472/(E472*W472)</f>
        <v>4.6741918581712912E-6</v>
      </c>
    </row>
    <row r="473" spans="1:31">
      <c r="A473" s="1">
        <v>645</v>
      </c>
      <c r="B473">
        <v>0</v>
      </c>
      <c r="D473" s="3">
        <v>7.63626</v>
      </c>
      <c r="E473" s="3">
        <f t="shared" si="26"/>
        <v>7636.26</v>
      </c>
      <c r="F473" s="4">
        <v>7.1815800000000003</v>
      </c>
      <c r="G473" s="4">
        <v>-7.4727899999999998</v>
      </c>
      <c r="H473" s="4">
        <v>31.7316</v>
      </c>
      <c r="I473" s="3">
        <v>21.06495</v>
      </c>
      <c r="J473" s="4">
        <v>0.94965999999999995</v>
      </c>
      <c r="K473" s="4">
        <v>1.05301</v>
      </c>
      <c r="L473" s="4">
        <v>185.52901</v>
      </c>
      <c r="M473" s="4">
        <v>162.21603999999999</v>
      </c>
      <c r="N473" s="4">
        <v>70.846090000000004</v>
      </c>
      <c r="O473" s="4">
        <v>0.30937999999999999</v>
      </c>
      <c r="P473" s="3" t="s">
        <v>31</v>
      </c>
      <c r="Q473" s="3">
        <v>2.4562E+16</v>
      </c>
      <c r="R473" s="4" t="s">
        <v>31</v>
      </c>
      <c r="S473" s="4">
        <v>245.48838000000001</v>
      </c>
      <c r="T473" s="4">
        <f t="shared" si="27"/>
        <v>245488.38</v>
      </c>
      <c r="U473" s="4">
        <f>U474 + W473*(A473-A474) + (Y473-Y474)</f>
        <v>315004.54999999993</v>
      </c>
      <c r="V473" s="3">
        <v>0.58947000000000005</v>
      </c>
      <c r="W473" s="3">
        <f t="shared" si="28"/>
        <v>589.47</v>
      </c>
      <c r="X473" s="22">
        <v>0</v>
      </c>
      <c r="Y473" s="3">
        <f>0</f>
        <v>0</v>
      </c>
      <c r="Z473" s="4">
        <v>110.34192</v>
      </c>
      <c r="AA473" s="4">
        <v>54.66236</v>
      </c>
      <c r="AB473" s="4">
        <v>44.405009999999997</v>
      </c>
      <c r="AC473" s="36">
        <f>E473*U473</f>
        <v>2405456644.9829993</v>
      </c>
      <c r="AD473" s="30">
        <f>E473*S473*1000</f>
        <v>1874613096.6588001</v>
      </c>
      <c r="AE473">
        <f>I473/(E473*W473)</f>
        <v>4.6797000602394588E-6</v>
      </c>
    </row>
    <row r="474" spans="1:31">
      <c r="A474" s="1">
        <v>640</v>
      </c>
      <c r="B474">
        <v>0</v>
      </c>
      <c r="D474" s="3">
        <v>7.6379700000000001</v>
      </c>
      <c r="E474" s="3">
        <f t="shared" si="26"/>
        <v>7637.97</v>
      </c>
      <c r="F474" s="4">
        <v>7.17997</v>
      </c>
      <c r="G474" s="4">
        <v>-7.4785700000000004</v>
      </c>
      <c r="H474" s="4">
        <v>31.688849999999999</v>
      </c>
      <c r="I474" s="3">
        <v>21.002379999999999</v>
      </c>
      <c r="J474" s="4">
        <v>0.94572999999999996</v>
      </c>
      <c r="K474" s="4">
        <v>1.05738</v>
      </c>
      <c r="L474" s="4">
        <v>185.98204000000001</v>
      </c>
      <c r="M474" s="4">
        <v>162.43753000000001</v>
      </c>
      <c r="N474" s="4">
        <v>71.030199999999994</v>
      </c>
      <c r="O474" s="4">
        <v>0.30918000000000001</v>
      </c>
      <c r="P474" s="3" t="s">
        <v>31</v>
      </c>
      <c r="Q474" s="3">
        <v>3.58854E+16</v>
      </c>
      <c r="R474" s="4" t="s">
        <v>31</v>
      </c>
      <c r="S474" s="4">
        <v>242.55376999999999</v>
      </c>
      <c r="T474" s="4">
        <f t="shared" si="27"/>
        <v>242553.77</v>
      </c>
      <c r="U474" s="4">
        <f>U475 + W474*(A474-A475) + (Y474-Y475)</f>
        <v>312057.19999999995</v>
      </c>
      <c r="V474" s="3">
        <v>0.58692</v>
      </c>
      <c r="W474" s="3">
        <f t="shared" si="28"/>
        <v>586.91999999999996</v>
      </c>
      <c r="X474" s="22">
        <v>0</v>
      </c>
      <c r="Y474" s="3">
        <f>0</f>
        <v>0</v>
      </c>
      <c r="Z474" s="4">
        <v>110.71829</v>
      </c>
      <c r="AA474" s="4">
        <v>55.084809999999997</v>
      </c>
      <c r="AB474" s="4">
        <v>44.830950000000001</v>
      </c>
      <c r="AC474" s="36">
        <f>E474*U474</f>
        <v>2383483531.8839998</v>
      </c>
      <c r="AD474" s="30">
        <f>E474*S474*1000</f>
        <v>1852618418.6468999</v>
      </c>
      <c r="AE474">
        <f>I474/(E474*W474)</f>
        <v>4.685022218766691E-6</v>
      </c>
    </row>
    <row r="475" spans="1:31">
      <c r="A475" s="1">
        <v>635</v>
      </c>
      <c r="B475">
        <v>0</v>
      </c>
      <c r="D475" s="3">
        <v>7.6396699999999997</v>
      </c>
      <c r="E475" s="3">
        <f t="shared" si="26"/>
        <v>7639.67</v>
      </c>
      <c r="F475" s="4">
        <v>7.1783700000000001</v>
      </c>
      <c r="G475" s="4">
        <v>-7.4843299999999999</v>
      </c>
      <c r="H475" s="4">
        <v>31.646229999999999</v>
      </c>
      <c r="I475" s="3">
        <v>20.939820000000001</v>
      </c>
      <c r="J475" s="4">
        <v>0.94177999999999995</v>
      </c>
      <c r="K475" s="4">
        <v>1.06182</v>
      </c>
      <c r="L475" s="4">
        <v>186.43242000000001</v>
      </c>
      <c r="M475" s="4">
        <v>162.65624</v>
      </c>
      <c r="N475" s="4">
        <v>71.213350000000005</v>
      </c>
      <c r="O475" s="4">
        <v>0.30897000000000002</v>
      </c>
      <c r="P475" s="3" t="s">
        <v>31</v>
      </c>
      <c r="Q475" s="3">
        <v>5.27461E+16</v>
      </c>
      <c r="R475" s="4" t="s">
        <v>31</v>
      </c>
      <c r="S475" s="4">
        <v>239.63172</v>
      </c>
      <c r="T475" s="4">
        <f t="shared" si="27"/>
        <v>239631.72</v>
      </c>
      <c r="U475" s="4">
        <f>U476 + W475*(A475-A476) + (Y475-Y476)</f>
        <v>309122.59999999998</v>
      </c>
      <c r="V475" s="3">
        <v>0.58440999999999999</v>
      </c>
      <c r="W475" s="3">
        <f t="shared" si="28"/>
        <v>584.41</v>
      </c>
      <c r="X475" s="22">
        <v>0</v>
      </c>
      <c r="Y475" s="3">
        <f>0</f>
        <v>0</v>
      </c>
      <c r="Z475" s="4">
        <v>111.08435</v>
      </c>
      <c r="AA475" s="4">
        <v>55.495370000000001</v>
      </c>
      <c r="AB475" s="4">
        <v>45.244900000000001</v>
      </c>
      <c r="AC475" s="36">
        <f>E475*U475</f>
        <v>2361594653.5419998</v>
      </c>
      <c r="AD475" s="30">
        <f>E475*S475*1000</f>
        <v>1830707262.3324001</v>
      </c>
      <c r="AE475">
        <f>I475/(E475*W475)</f>
        <v>4.6900849184481972E-6</v>
      </c>
    </row>
    <row r="476" spans="1:31">
      <c r="A476" s="1">
        <v>630</v>
      </c>
      <c r="B476">
        <v>0</v>
      </c>
      <c r="D476" s="3">
        <v>7.6413700000000002</v>
      </c>
      <c r="E476" s="3">
        <f t="shared" si="26"/>
        <v>7641.37</v>
      </c>
      <c r="F476" s="4">
        <v>7.1767799999999999</v>
      </c>
      <c r="G476" s="4">
        <v>-7.4900799999999998</v>
      </c>
      <c r="H476" s="4">
        <v>31.603729999999999</v>
      </c>
      <c r="I476" s="3">
        <v>20.877269999999999</v>
      </c>
      <c r="J476" s="4">
        <v>0.93781000000000003</v>
      </c>
      <c r="K476" s="4">
        <v>1.0663199999999999</v>
      </c>
      <c r="L476" s="4">
        <v>186.88013000000001</v>
      </c>
      <c r="M476" s="4">
        <v>162.87216000000001</v>
      </c>
      <c r="N476" s="4">
        <v>71.395539999999997</v>
      </c>
      <c r="O476" s="4">
        <v>0.30876999999999999</v>
      </c>
      <c r="P476" s="3" t="s">
        <v>31</v>
      </c>
      <c r="Q476" s="3">
        <v>7.80091E+16</v>
      </c>
      <c r="R476" s="4" t="s">
        <v>31</v>
      </c>
      <c r="S476" s="4">
        <v>236.72207</v>
      </c>
      <c r="T476" s="4">
        <f t="shared" si="27"/>
        <v>236722.07</v>
      </c>
      <c r="U476" s="4">
        <f>U477 + W476*(A476-A477) + (Y476-Y477)</f>
        <v>306200.55</v>
      </c>
      <c r="V476" s="3">
        <v>0.58192999999999995</v>
      </c>
      <c r="W476" s="3">
        <f t="shared" si="28"/>
        <v>581.92999999999995</v>
      </c>
      <c r="X476" s="22">
        <v>0</v>
      </c>
      <c r="Y476" s="3">
        <f>0</f>
        <v>0</v>
      </c>
      <c r="Z476" s="4">
        <v>111.44025999999999</v>
      </c>
      <c r="AA476" s="4">
        <v>55.894300000000001</v>
      </c>
      <c r="AB476" s="4">
        <v>45.647109999999998</v>
      </c>
      <c r="AC476" s="36">
        <f>E476*U476</f>
        <v>2339791696.7535</v>
      </c>
      <c r="AD476" s="30">
        <f>E476*S476*1000</f>
        <v>1808880924.0359001</v>
      </c>
      <c r="AE476">
        <f>I476/(E476*W476)</f>
        <v>4.6949582222150627E-6</v>
      </c>
    </row>
    <row r="477" spans="1:31">
      <c r="A477" s="1">
        <v>625</v>
      </c>
      <c r="B477">
        <v>0</v>
      </c>
      <c r="D477" s="3">
        <v>7.6430699999999998</v>
      </c>
      <c r="E477" s="3">
        <f t="shared" si="26"/>
        <v>7643.07</v>
      </c>
      <c r="F477" s="4">
        <v>7.1751800000000001</v>
      </c>
      <c r="G477" s="4">
        <v>-7.4958200000000001</v>
      </c>
      <c r="H477" s="4">
        <v>31.561360000000001</v>
      </c>
      <c r="I477" s="3">
        <v>20.81474</v>
      </c>
      <c r="J477" s="4">
        <v>0.93381000000000003</v>
      </c>
      <c r="K477" s="4">
        <v>1.0708800000000001</v>
      </c>
      <c r="L477" s="4">
        <v>187.32516000000001</v>
      </c>
      <c r="M477" s="4">
        <v>163.08528000000001</v>
      </c>
      <c r="N477" s="4">
        <v>71.576769999999996</v>
      </c>
      <c r="O477" s="4">
        <v>0.30856</v>
      </c>
      <c r="P477" s="3" t="s">
        <v>31</v>
      </c>
      <c r="Q477" s="3">
        <v>1.16103E+17</v>
      </c>
      <c r="R477" s="4" t="s">
        <v>31</v>
      </c>
      <c r="S477" s="4">
        <v>233.82467</v>
      </c>
      <c r="T477" s="4">
        <f t="shared" si="27"/>
        <v>233824.66999999998</v>
      </c>
      <c r="U477" s="4">
        <f>U478 + W477*(A477-A478) + (Y477-Y478)</f>
        <v>303290.89999999997</v>
      </c>
      <c r="V477" s="3">
        <v>0.57948</v>
      </c>
      <c r="W477" s="3">
        <f t="shared" si="28"/>
        <v>579.48</v>
      </c>
      <c r="X477" s="22">
        <v>0</v>
      </c>
      <c r="Y477" s="3">
        <f>0</f>
        <v>0</v>
      </c>
      <c r="Z477" s="4">
        <v>111.78618</v>
      </c>
      <c r="AA477" s="4">
        <v>56.281840000000003</v>
      </c>
      <c r="AB477" s="4">
        <v>46.037820000000004</v>
      </c>
      <c r="AC477" s="36">
        <f>E477*U477</f>
        <v>2318073579.0629997</v>
      </c>
      <c r="AD477" s="30">
        <f>E477*S477*1000</f>
        <v>1787138320.5368998</v>
      </c>
      <c r="AE477">
        <f>I477/(E477*W477)</f>
        <v>4.6996411933406857E-6</v>
      </c>
    </row>
    <row r="478" spans="1:31">
      <c r="A478" s="1">
        <v>620</v>
      </c>
      <c r="B478">
        <v>0</v>
      </c>
      <c r="D478" s="3">
        <v>7.6447700000000003</v>
      </c>
      <c r="E478" s="3">
        <f t="shared" si="26"/>
        <v>7644.77</v>
      </c>
      <c r="F478" s="4">
        <v>7.1735899999999999</v>
      </c>
      <c r="G478" s="4">
        <v>-7.5015499999999999</v>
      </c>
      <c r="H478" s="4">
        <v>31.519120000000001</v>
      </c>
      <c r="I478" s="3">
        <v>20.752220000000001</v>
      </c>
      <c r="J478" s="4">
        <v>0.92979000000000001</v>
      </c>
      <c r="K478" s="4">
        <v>1.07551</v>
      </c>
      <c r="L478" s="4">
        <v>187.76750000000001</v>
      </c>
      <c r="M478" s="4">
        <v>163.29561000000001</v>
      </c>
      <c r="N478" s="4">
        <v>71.757019999999997</v>
      </c>
      <c r="O478" s="4">
        <v>0.30836000000000002</v>
      </c>
      <c r="P478" s="3" t="s">
        <v>31</v>
      </c>
      <c r="Q478" s="3">
        <v>1.73922E+17</v>
      </c>
      <c r="R478" s="4" t="s">
        <v>31</v>
      </c>
      <c r="S478" s="4">
        <v>230.93935999999999</v>
      </c>
      <c r="T478" s="4">
        <f t="shared" si="27"/>
        <v>230939.36</v>
      </c>
      <c r="U478" s="4">
        <f>U479 + W478*(A478-A479) + (Y478-Y479)</f>
        <v>300393.49999999994</v>
      </c>
      <c r="V478" s="3">
        <v>0.57706000000000002</v>
      </c>
      <c r="W478" s="3">
        <f t="shared" si="28"/>
        <v>577.06000000000006</v>
      </c>
      <c r="X478" s="22">
        <v>0</v>
      </c>
      <c r="Y478" s="3">
        <f>0</f>
        <v>0</v>
      </c>
      <c r="Z478" s="4">
        <v>112.12241</v>
      </c>
      <c r="AA478" s="4">
        <v>56.658189999999998</v>
      </c>
      <c r="AB478" s="4">
        <v>46.41724</v>
      </c>
      <c r="AC478" s="36">
        <f>E478*U478</f>
        <v>2296439216.9949999</v>
      </c>
      <c r="AD478" s="30">
        <f>E478*S478*1000</f>
        <v>1765478291.1472001</v>
      </c>
      <c r="AE478">
        <f>I478/(E478*W478)</f>
        <v>4.7041284028366499E-6</v>
      </c>
    </row>
    <row r="479" spans="1:31">
      <c r="A479" s="1">
        <v>615</v>
      </c>
      <c r="B479">
        <v>0</v>
      </c>
      <c r="D479" s="3">
        <v>7.6464600000000003</v>
      </c>
      <c r="E479" s="3">
        <f t="shared" si="26"/>
        <v>7646.46</v>
      </c>
      <c r="F479" s="4">
        <v>7.1720100000000002</v>
      </c>
      <c r="G479" s="4">
        <v>-7.5072599999999996</v>
      </c>
      <c r="H479" s="4">
        <v>31.477</v>
      </c>
      <c r="I479" s="3">
        <v>20.689710000000002</v>
      </c>
      <c r="J479" s="4">
        <v>0.92576000000000003</v>
      </c>
      <c r="K479" s="4">
        <v>1.0802</v>
      </c>
      <c r="L479" s="4">
        <v>188.20712</v>
      </c>
      <c r="M479" s="4">
        <v>163.50313</v>
      </c>
      <c r="N479" s="4">
        <v>71.93629</v>
      </c>
      <c r="O479" s="4">
        <v>0.30814999999999998</v>
      </c>
      <c r="P479" s="3" t="s">
        <v>31</v>
      </c>
      <c r="Q479" s="3">
        <v>2.62267E+17</v>
      </c>
      <c r="R479" s="4" t="s">
        <v>31</v>
      </c>
      <c r="S479" s="4">
        <v>228.066</v>
      </c>
      <c r="T479" s="4">
        <f t="shared" si="27"/>
        <v>228066</v>
      </c>
      <c r="U479" s="4">
        <f>U480 + W479*(A479-A480) + (Y479-Y480)</f>
        <v>297508.19999999995</v>
      </c>
      <c r="V479" s="3">
        <v>0.57467000000000001</v>
      </c>
      <c r="W479" s="3">
        <f t="shared" si="28"/>
        <v>574.66999999999996</v>
      </c>
      <c r="X479" s="22">
        <v>0</v>
      </c>
      <c r="Y479" s="3">
        <f>0</f>
        <v>0</v>
      </c>
      <c r="Z479" s="4">
        <v>112.449</v>
      </c>
      <c r="AA479" s="4">
        <v>57.023600000000002</v>
      </c>
      <c r="AB479" s="4">
        <v>46.785629999999998</v>
      </c>
      <c r="AC479" s="36">
        <f>E479*U479</f>
        <v>2274884550.9719996</v>
      </c>
      <c r="AD479" s="30">
        <f>E479*S479*1000</f>
        <v>1743897546.3600001</v>
      </c>
      <c r="AE479">
        <f>I479/(E479*W479)</f>
        <v>4.708422826418625E-6</v>
      </c>
    </row>
    <row r="480" spans="1:31">
      <c r="A480" s="1">
        <v>610</v>
      </c>
      <c r="B480">
        <v>0</v>
      </c>
      <c r="D480" s="3">
        <v>7.6481500000000002</v>
      </c>
      <c r="E480" s="3">
        <f t="shared" si="26"/>
        <v>7648.1500000000005</v>
      </c>
      <c r="F480" s="4">
        <v>7.17042</v>
      </c>
      <c r="G480" s="4">
        <v>-7.5129700000000001</v>
      </c>
      <c r="H480" s="4">
        <v>31.434999999999999</v>
      </c>
      <c r="I480" s="3">
        <v>20.627210000000002</v>
      </c>
      <c r="J480" s="4">
        <v>0.92169000000000001</v>
      </c>
      <c r="K480" s="4">
        <v>1.0849599999999999</v>
      </c>
      <c r="L480" s="4">
        <v>188.64402000000001</v>
      </c>
      <c r="M480" s="4">
        <v>163.70784</v>
      </c>
      <c r="N480" s="4">
        <v>72.114580000000004</v>
      </c>
      <c r="O480" s="4">
        <v>0.30795</v>
      </c>
      <c r="P480" s="3" t="s">
        <v>31</v>
      </c>
      <c r="Q480" s="3">
        <v>3.98181E+17</v>
      </c>
      <c r="R480" s="4" t="s">
        <v>31</v>
      </c>
      <c r="S480" s="4">
        <v>225.20443</v>
      </c>
      <c r="T480" s="4">
        <f t="shared" si="27"/>
        <v>225204.43</v>
      </c>
      <c r="U480" s="4">
        <f>U481 + W480*(A480-A481) + (Y480-Y481)</f>
        <v>294634.84999999998</v>
      </c>
      <c r="V480" s="3">
        <v>0.57230999999999999</v>
      </c>
      <c r="W480" s="3">
        <f t="shared" si="28"/>
        <v>572.30999999999995</v>
      </c>
      <c r="X480" s="22">
        <v>0</v>
      </c>
      <c r="Y480" s="3">
        <f>0</f>
        <v>0</v>
      </c>
      <c r="Z480" s="4">
        <v>112.76621</v>
      </c>
      <c r="AA480" s="4">
        <v>57.378259999999997</v>
      </c>
      <c r="AB480" s="4">
        <v>47.143180000000001</v>
      </c>
      <c r="AC480" s="36">
        <f>E480*U480</f>
        <v>2253411528.0275002</v>
      </c>
      <c r="AD480" s="30">
        <f>E480*S480*1000</f>
        <v>1722397261.3045001</v>
      </c>
      <c r="AE480">
        <f>I480/(E480*W480)</f>
        <v>4.7125151415722859E-6</v>
      </c>
    </row>
    <row r="481" spans="1:31">
      <c r="A481" s="1">
        <v>605</v>
      </c>
      <c r="B481">
        <v>0</v>
      </c>
      <c r="D481" s="3">
        <v>7.6498299999999997</v>
      </c>
      <c r="E481" s="3">
        <f t="shared" si="26"/>
        <v>7649.83</v>
      </c>
      <c r="F481" s="4">
        <v>7.1688400000000003</v>
      </c>
      <c r="G481" s="4">
        <v>-7.5186500000000001</v>
      </c>
      <c r="H481" s="4">
        <v>31.393129999999999</v>
      </c>
      <c r="I481" s="3">
        <v>20.564730000000001</v>
      </c>
      <c r="J481" s="4">
        <v>0.91761000000000004</v>
      </c>
      <c r="K481" s="4">
        <v>1.08979</v>
      </c>
      <c r="L481" s="4">
        <v>189.07819000000001</v>
      </c>
      <c r="M481" s="4">
        <v>163.90974</v>
      </c>
      <c r="N481" s="4">
        <v>72.291880000000006</v>
      </c>
      <c r="O481" s="4">
        <v>0.30774000000000001</v>
      </c>
      <c r="P481" s="3" t="s">
        <v>31</v>
      </c>
      <c r="Q481" s="3">
        <v>6.08749E+17</v>
      </c>
      <c r="R481" s="4" t="s">
        <v>31</v>
      </c>
      <c r="S481" s="4">
        <v>222.35452000000001</v>
      </c>
      <c r="T481" s="4">
        <f t="shared" si="27"/>
        <v>222354.52000000002</v>
      </c>
      <c r="U481" s="4">
        <f>U482 + W481*(A481-A482) + (Y481-Y482)</f>
        <v>291773.3</v>
      </c>
      <c r="V481" s="3">
        <v>0.56998000000000004</v>
      </c>
      <c r="W481" s="3">
        <f t="shared" si="28"/>
        <v>569.98</v>
      </c>
      <c r="X481" s="22">
        <v>0</v>
      </c>
      <c r="Y481" s="3">
        <f>0</f>
        <v>0</v>
      </c>
      <c r="Z481" s="4">
        <v>113.07411999999999</v>
      </c>
      <c r="AA481" s="4">
        <v>57.722410000000004</v>
      </c>
      <c r="AB481" s="4">
        <v>47.490110000000001</v>
      </c>
      <c r="AC481" s="36">
        <f>E481*U481</f>
        <v>2232016143.539</v>
      </c>
      <c r="AD481" s="30">
        <f>E481*S481*1000</f>
        <v>1700974277.7316</v>
      </c>
      <c r="AE481">
        <f>I481/(E481*W481)</f>
        <v>4.7164106444178976E-6</v>
      </c>
    </row>
    <row r="482" spans="1:31">
      <c r="A482" s="1">
        <v>600</v>
      </c>
      <c r="B482">
        <v>0</v>
      </c>
      <c r="D482" s="3">
        <v>7.65151</v>
      </c>
      <c r="E482" s="3">
        <f t="shared" si="26"/>
        <v>7651.51</v>
      </c>
      <c r="F482" s="4">
        <v>7.1672700000000003</v>
      </c>
      <c r="G482" s="4">
        <v>-7.52433</v>
      </c>
      <c r="H482" s="4">
        <v>31.351379999999999</v>
      </c>
      <c r="I482" s="3">
        <v>20.50226</v>
      </c>
      <c r="J482" s="4">
        <v>0.91351000000000004</v>
      </c>
      <c r="K482" s="4">
        <v>1.0946800000000001</v>
      </c>
      <c r="L482" s="4">
        <v>189.50960000000001</v>
      </c>
      <c r="M482" s="4">
        <v>164.10883999999999</v>
      </c>
      <c r="N482" s="4">
        <v>72.468180000000004</v>
      </c>
      <c r="O482" s="4">
        <v>0.30753999999999998</v>
      </c>
      <c r="P482" s="3" t="s">
        <v>31</v>
      </c>
      <c r="Q482" s="3">
        <v>9.37327E+17</v>
      </c>
      <c r="R482" s="4" t="s">
        <v>31</v>
      </c>
      <c r="S482" s="4">
        <v>219.51614000000001</v>
      </c>
      <c r="T482" s="4">
        <f t="shared" si="27"/>
        <v>219516.14</v>
      </c>
      <c r="U482" s="4">
        <f>U483 + W482*(A482-A483) + (Y482-Y483)</f>
        <v>288923.39999999997</v>
      </c>
      <c r="V482" s="3">
        <v>0.56767999999999996</v>
      </c>
      <c r="W482" s="3">
        <f t="shared" si="28"/>
        <v>567.67999999999995</v>
      </c>
      <c r="X482" s="22">
        <v>0</v>
      </c>
      <c r="Y482" s="3">
        <f>0</f>
        <v>0</v>
      </c>
      <c r="Z482" s="4">
        <v>113.37297</v>
      </c>
      <c r="AA482" s="4">
        <v>58.056229999999999</v>
      </c>
      <c r="AB482" s="4">
        <v>47.826630000000002</v>
      </c>
      <c r="AC482" s="36">
        <f>E482*U482</f>
        <v>2210700284.3339996</v>
      </c>
      <c r="AD482" s="30">
        <f>E482*S482*1000</f>
        <v>1679629940.3714001</v>
      </c>
      <c r="AE482">
        <f>I482/(E482*W482)</f>
        <v>4.720097750760891E-6</v>
      </c>
    </row>
    <row r="483" spans="1:31">
      <c r="A483" s="1">
        <v>595</v>
      </c>
      <c r="B483">
        <v>0</v>
      </c>
      <c r="D483" s="3">
        <v>7.6531900000000004</v>
      </c>
      <c r="E483" s="3">
        <f t="shared" si="26"/>
        <v>7653.1900000000005</v>
      </c>
      <c r="F483" s="4">
        <v>7.1656899999999997</v>
      </c>
      <c r="G483" s="4">
        <v>-7.5299899999999997</v>
      </c>
      <c r="H483" s="4">
        <v>31.309750000000001</v>
      </c>
      <c r="I483" s="3">
        <v>20.439800000000002</v>
      </c>
      <c r="J483" s="4">
        <v>0.90937999999999997</v>
      </c>
      <c r="K483" s="4">
        <v>1.09965</v>
      </c>
      <c r="L483" s="4">
        <v>189.93824000000001</v>
      </c>
      <c r="M483" s="4">
        <v>164.30511000000001</v>
      </c>
      <c r="N483" s="4">
        <v>72.643469999999994</v>
      </c>
      <c r="O483" s="4">
        <v>0.30732999999999999</v>
      </c>
      <c r="P483" s="3" t="s">
        <v>31</v>
      </c>
      <c r="Q483" s="3">
        <v>1.45384E+18</v>
      </c>
      <c r="R483" s="4" t="s">
        <v>31</v>
      </c>
      <c r="S483" s="4">
        <v>216.68915000000001</v>
      </c>
      <c r="T483" s="4">
        <f t="shared" si="27"/>
        <v>216689.15000000002</v>
      </c>
      <c r="U483" s="4">
        <f>U484 + W483*(A483-A484) + (Y483-Y484)</f>
        <v>286084.99999999994</v>
      </c>
      <c r="V483" s="3">
        <v>0.56540000000000001</v>
      </c>
      <c r="W483" s="3">
        <f t="shared" si="28"/>
        <v>565.4</v>
      </c>
      <c r="X483" s="22">
        <v>0</v>
      </c>
      <c r="Y483" s="3">
        <f>0</f>
        <v>0</v>
      </c>
      <c r="Z483" s="4">
        <v>113.66287</v>
      </c>
      <c r="AA483" s="4">
        <v>58.379950000000001</v>
      </c>
      <c r="AB483" s="4">
        <v>48.152949999999997</v>
      </c>
      <c r="AC483" s="36">
        <f>E483*U483</f>
        <v>2189462861.1499996</v>
      </c>
      <c r="AD483" s="30">
        <f>E483*S483*1000</f>
        <v>1658363235.8885002</v>
      </c>
      <c r="AE483">
        <f>I483/(E483*W483)</f>
        <v>4.7236568684457282E-6</v>
      </c>
    </row>
    <row r="484" spans="1:31">
      <c r="A484" s="1">
        <v>590</v>
      </c>
      <c r="B484">
        <v>0</v>
      </c>
      <c r="D484" s="3">
        <v>7.6548699999999998</v>
      </c>
      <c r="E484" s="3">
        <f t="shared" si="26"/>
        <v>7654.87</v>
      </c>
      <c r="F484" s="4">
        <v>7.1641199999999996</v>
      </c>
      <c r="G484" s="4">
        <v>-7.5356500000000004</v>
      </c>
      <c r="H484" s="4">
        <v>31.268239999999999</v>
      </c>
      <c r="I484" s="3">
        <v>20.37735</v>
      </c>
      <c r="J484" s="4">
        <v>0.90522999999999998</v>
      </c>
      <c r="K484" s="4">
        <v>1.1046899999999999</v>
      </c>
      <c r="L484" s="4">
        <v>190.36411000000001</v>
      </c>
      <c r="M484" s="4">
        <v>164.49858</v>
      </c>
      <c r="N484" s="4">
        <v>72.817760000000007</v>
      </c>
      <c r="O484" s="4">
        <v>0.30713000000000001</v>
      </c>
      <c r="P484" s="3" t="s">
        <v>31</v>
      </c>
      <c r="Q484" s="3">
        <v>2.27194E+18</v>
      </c>
      <c r="R484" s="4" t="s">
        <v>31</v>
      </c>
      <c r="S484" s="4">
        <v>213.87342000000001</v>
      </c>
      <c r="T484" s="4">
        <f t="shared" si="27"/>
        <v>213873.42</v>
      </c>
      <c r="U484" s="4">
        <f>U485 + W484*(A484-A485) + (Y484-Y485)</f>
        <v>283257.99999999994</v>
      </c>
      <c r="V484" s="3">
        <v>0.56315000000000004</v>
      </c>
      <c r="W484" s="3">
        <f t="shared" si="28"/>
        <v>563.15000000000009</v>
      </c>
      <c r="X484" s="22">
        <v>0</v>
      </c>
      <c r="Y484" s="3">
        <f>0</f>
        <v>0</v>
      </c>
      <c r="Z484" s="4">
        <v>113.94405</v>
      </c>
      <c r="AA484" s="4">
        <v>58.693750000000001</v>
      </c>
      <c r="AB484" s="4">
        <v>48.469279999999998</v>
      </c>
      <c r="AC484" s="36">
        <f>E484*U484</f>
        <v>2168303166.4599996</v>
      </c>
      <c r="AD484" s="30">
        <f>E484*S484*1000</f>
        <v>1637173226.5554001</v>
      </c>
      <c r="AE484">
        <f>I484/(E484*W484)</f>
        <v>4.7270021175818191E-6</v>
      </c>
    </row>
    <row r="485" spans="1:31">
      <c r="A485" s="1">
        <v>585</v>
      </c>
      <c r="B485">
        <v>0</v>
      </c>
      <c r="D485" s="3">
        <v>7.6565399999999997</v>
      </c>
      <c r="E485" s="3">
        <f t="shared" si="26"/>
        <v>7656.54</v>
      </c>
      <c r="F485" s="4">
        <v>7.16256</v>
      </c>
      <c r="G485" s="4">
        <v>-7.5412800000000004</v>
      </c>
      <c r="H485" s="4">
        <v>31.226849999999999</v>
      </c>
      <c r="I485" s="3">
        <v>20.314910000000001</v>
      </c>
      <c r="J485" s="4">
        <v>0.90105999999999997</v>
      </c>
      <c r="K485" s="4">
        <v>1.10981</v>
      </c>
      <c r="L485" s="4">
        <v>190.78719000000001</v>
      </c>
      <c r="M485" s="4">
        <v>164.68922000000001</v>
      </c>
      <c r="N485" s="4">
        <v>72.991039999999998</v>
      </c>
      <c r="O485" s="4">
        <v>0.30692000000000003</v>
      </c>
      <c r="P485" s="3" t="s">
        <v>31</v>
      </c>
      <c r="Q485" s="3">
        <v>3.57776E+18</v>
      </c>
      <c r="R485" s="4" t="s">
        <v>31</v>
      </c>
      <c r="S485" s="4">
        <v>211.06882999999999</v>
      </c>
      <c r="T485" s="4">
        <f t="shared" si="27"/>
        <v>211068.83</v>
      </c>
      <c r="U485" s="4">
        <f>U486 + W485*(A485-A486) + (Y485-Y486)</f>
        <v>280442.24999999994</v>
      </c>
      <c r="V485" s="3">
        <v>0.56091999999999997</v>
      </c>
      <c r="W485" s="3">
        <f t="shared" si="28"/>
        <v>560.91999999999996</v>
      </c>
      <c r="X485" s="22">
        <v>0</v>
      </c>
      <c r="Y485" s="3">
        <f>0</f>
        <v>0</v>
      </c>
      <c r="Z485" s="4">
        <v>114.21662999999999</v>
      </c>
      <c r="AA485" s="4">
        <v>58.997819999999997</v>
      </c>
      <c r="AB485" s="4">
        <v>48.775790000000001</v>
      </c>
      <c r="AC485" s="36">
        <f>E485*U485</f>
        <v>2147217304.8149996</v>
      </c>
      <c r="AD485" s="30">
        <f>E485*S485*1000</f>
        <v>1616056939.6481998</v>
      </c>
      <c r="AE485">
        <f>I485/(E485*W485)</f>
        <v>4.7302208878661159E-6</v>
      </c>
    </row>
    <row r="486" spans="1:31">
      <c r="A486" s="1">
        <v>580</v>
      </c>
      <c r="B486">
        <v>0</v>
      </c>
      <c r="D486" s="3">
        <v>7.6582100000000004</v>
      </c>
      <c r="E486" s="3">
        <f t="shared" si="26"/>
        <v>7658.21</v>
      </c>
      <c r="F486" s="4">
        <v>7.1609999999999996</v>
      </c>
      <c r="G486" s="4">
        <v>-7.5469099999999996</v>
      </c>
      <c r="H486" s="4">
        <v>31.185580000000002</v>
      </c>
      <c r="I486" s="3">
        <v>20.252490000000002</v>
      </c>
      <c r="J486" s="4">
        <v>0.89685999999999999</v>
      </c>
      <c r="K486" s="4">
        <v>1.115</v>
      </c>
      <c r="L486" s="4">
        <v>191.20746</v>
      </c>
      <c r="M486" s="4">
        <v>164.87703999999999</v>
      </c>
      <c r="N486" s="4">
        <v>73.163300000000007</v>
      </c>
      <c r="O486" s="4">
        <v>0.30671999999999999</v>
      </c>
      <c r="P486" s="3" t="s">
        <v>31</v>
      </c>
      <c r="Q486" s="3">
        <v>5.67866E+18</v>
      </c>
      <c r="R486" s="4" t="s">
        <v>31</v>
      </c>
      <c r="S486" s="4">
        <v>208.27526</v>
      </c>
      <c r="T486" s="4">
        <f t="shared" si="27"/>
        <v>208275.26</v>
      </c>
      <c r="U486" s="4">
        <f>U487 + W486*(A486-A487) + (Y486-Y487)</f>
        <v>277637.64999999997</v>
      </c>
      <c r="V486" s="3">
        <v>0.55871000000000004</v>
      </c>
      <c r="W486" s="3">
        <f t="shared" si="28"/>
        <v>558.71</v>
      </c>
      <c r="X486" s="22">
        <v>0</v>
      </c>
      <c r="Y486" s="3">
        <f>0</f>
        <v>0</v>
      </c>
      <c r="Z486" s="4">
        <v>114.48077000000001</v>
      </c>
      <c r="AA486" s="4">
        <v>59.292360000000002</v>
      </c>
      <c r="AB486" s="4">
        <v>49.072670000000002</v>
      </c>
      <c r="AC486" s="36">
        <f>E486*U486</f>
        <v>2126207427.6064997</v>
      </c>
      <c r="AD486" s="30">
        <f>E486*S486*1000</f>
        <v>1595015678.8846002</v>
      </c>
      <c r="AE486">
        <f>I486/(E486*W486)</f>
        <v>4.7333074042910052E-6</v>
      </c>
    </row>
    <row r="487" spans="1:31">
      <c r="A487" s="1">
        <v>575</v>
      </c>
      <c r="B487">
        <v>0</v>
      </c>
      <c r="D487" s="3">
        <v>7.6598800000000002</v>
      </c>
      <c r="E487" s="3">
        <f t="shared" si="26"/>
        <v>7659.88</v>
      </c>
      <c r="F487" s="4">
        <v>7.15944</v>
      </c>
      <c r="G487" s="4">
        <v>-7.5525200000000003</v>
      </c>
      <c r="H487" s="4">
        <v>31.14443</v>
      </c>
      <c r="I487" s="3">
        <v>20.190069999999999</v>
      </c>
      <c r="J487" s="4">
        <v>0.89265000000000005</v>
      </c>
      <c r="K487" s="4">
        <v>1.12026</v>
      </c>
      <c r="L487" s="4">
        <v>191.62492</v>
      </c>
      <c r="M487" s="4">
        <v>165.06204</v>
      </c>
      <c r="N487" s="4">
        <v>73.334530000000001</v>
      </c>
      <c r="O487" s="4">
        <v>0.30651</v>
      </c>
      <c r="P487" s="3" t="s">
        <v>31</v>
      </c>
      <c r="Q487" s="3">
        <v>9.08638E+18</v>
      </c>
      <c r="R487" s="4" t="s">
        <v>31</v>
      </c>
      <c r="S487" s="4">
        <v>205.49258</v>
      </c>
      <c r="T487" s="4">
        <f t="shared" si="27"/>
        <v>205492.58000000002</v>
      </c>
      <c r="U487" s="4">
        <f>U488 + W487*(A487-A488) + (Y487-Y488)</f>
        <v>274844.09999999998</v>
      </c>
      <c r="V487" s="3">
        <v>0.55654000000000003</v>
      </c>
      <c r="W487" s="3">
        <f t="shared" si="28"/>
        <v>556.54000000000008</v>
      </c>
      <c r="X487" s="22">
        <v>0</v>
      </c>
      <c r="Y487" s="3">
        <f>0</f>
        <v>0</v>
      </c>
      <c r="Z487" s="4">
        <v>114.73657</v>
      </c>
      <c r="AA487" s="4">
        <v>59.577550000000002</v>
      </c>
      <c r="AB487" s="4">
        <v>49.360140000000001</v>
      </c>
      <c r="AC487" s="36">
        <f>E487*U487</f>
        <v>2105272824.7079999</v>
      </c>
      <c r="AD487" s="30">
        <f>E487*S487*1000</f>
        <v>1574048503.6904001</v>
      </c>
      <c r="AE487">
        <f>I487/(E487*W487)</f>
        <v>4.7360848557118872E-6</v>
      </c>
    </row>
    <row r="488" spans="1:31">
      <c r="A488" s="1">
        <v>570</v>
      </c>
      <c r="B488">
        <v>0</v>
      </c>
      <c r="D488" s="3">
        <v>7.6615500000000001</v>
      </c>
      <c r="E488" s="3">
        <f t="shared" si="26"/>
        <v>7661.55</v>
      </c>
      <c r="F488" s="4">
        <v>7.1578799999999996</v>
      </c>
      <c r="G488" s="4">
        <v>-7.5581300000000002</v>
      </c>
      <c r="H488" s="4">
        <v>31.103400000000001</v>
      </c>
      <c r="I488" s="3">
        <v>20.127659999999999</v>
      </c>
      <c r="J488" s="4">
        <v>0.88841000000000003</v>
      </c>
      <c r="K488" s="4">
        <v>1.12561</v>
      </c>
      <c r="L488" s="4">
        <v>192.03955999999999</v>
      </c>
      <c r="M488" s="4">
        <v>165.24422999999999</v>
      </c>
      <c r="N488" s="4">
        <v>73.504739999999998</v>
      </c>
      <c r="O488" s="4">
        <v>0.30631000000000003</v>
      </c>
      <c r="P488" s="3" t="s">
        <v>31</v>
      </c>
      <c r="Q488" s="3">
        <v>1.46601E+19</v>
      </c>
      <c r="R488" s="4" t="s">
        <v>31</v>
      </c>
      <c r="S488" s="4">
        <v>202.72067999999999</v>
      </c>
      <c r="T488" s="4">
        <f t="shared" si="27"/>
        <v>202720.68</v>
      </c>
      <c r="U488" s="4">
        <f>U489 + W488*(A488-A489) + (Y488-Y489)</f>
        <v>272061.39999999997</v>
      </c>
      <c r="V488" s="3">
        <v>0.55437999999999998</v>
      </c>
      <c r="W488" s="3">
        <f t="shared" si="28"/>
        <v>554.38</v>
      </c>
      <c r="X488" s="22">
        <v>0</v>
      </c>
      <c r="Y488" s="3">
        <f>0</f>
        <v>0</v>
      </c>
      <c r="Z488" s="4">
        <v>114.98428</v>
      </c>
      <c r="AA488" s="4">
        <v>59.853569999999998</v>
      </c>
      <c r="AB488" s="4">
        <v>49.638350000000003</v>
      </c>
      <c r="AC488" s="36">
        <f>E488*U488</f>
        <v>2084412019.1699998</v>
      </c>
      <c r="AD488" s="30">
        <f>E488*S488*1000</f>
        <v>1553154625.8540001</v>
      </c>
      <c r="AE488">
        <f>I488/(E488*W488)</f>
        <v>4.7388077859792455E-6</v>
      </c>
    </row>
    <row r="489" spans="1:31">
      <c r="A489" s="1">
        <v>565</v>
      </c>
      <c r="B489">
        <v>0</v>
      </c>
      <c r="D489" s="3">
        <v>7.6632100000000003</v>
      </c>
      <c r="E489" s="3">
        <f t="shared" si="26"/>
        <v>7663.21</v>
      </c>
      <c r="F489" s="4">
        <v>7.1563299999999996</v>
      </c>
      <c r="G489" s="4">
        <v>-7.5637100000000004</v>
      </c>
      <c r="H489" s="4">
        <v>31.062480000000001</v>
      </c>
      <c r="I489" s="3">
        <v>20.065249999999999</v>
      </c>
      <c r="J489" s="4">
        <v>0.88414999999999999</v>
      </c>
      <c r="K489" s="4">
        <v>1.13103</v>
      </c>
      <c r="L489" s="4">
        <v>192.45135999999999</v>
      </c>
      <c r="M489" s="4">
        <v>165.42358999999999</v>
      </c>
      <c r="N489" s="4">
        <v>73.673919999999995</v>
      </c>
      <c r="O489" s="4">
        <v>0.30609999999999998</v>
      </c>
      <c r="P489" s="3" t="s">
        <v>31</v>
      </c>
      <c r="Q489" s="3">
        <v>2.38549E+19</v>
      </c>
      <c r="R489" s="4" t="s">
        <v>31</v>
      </c>
      <c r="S489" s="4">
        <v>199.95946000000001</v>
      </c>
      <c r="T489" s="4">
        <f t="shared" si="27"/>
        <v>199959.46000000002</v>
      </c>
      <c r="U489" s="4">
        <f>U490 + W489*(A489-A490) + (Y489-Y490)</f>
        <v>269289.49999999994</v>
      </c>
      <c r="V489" s="3">
        <v>0.55223999999999995</v>
      </c>
      <c r="W489" s="3">
        <f t="shared" si="28"/>
        <v>552.24</v>
      </c>
      <c r="X489" s="22">
        <v>0</v>
      </c>
      <c r="Y489" s="3">
        <f>0</f>
        <v>0</v>
      </c>
      <c r="Z489" s="4">
        <v>115.22396999999999</v>
      </c>
      <c r="AA489" s="4">
        <v>60.120600000000003</v>
      </c>
      <c r="AB489" s="4">
        <v>49.907499999999999</v>
      </c>
      <c r="AC489" s="36">
        <f>E489*U489</f>
        <v>2063621989.2949996</v>
      </c>
      <c r="AD489" s="30">
        <f>E489*S489*1000</f>
        <v>1532331333.4666002</v>
      </c>
      <c r="AE489">
        <f>I489/(E489*W489)</f>
        <v>4.7413933666163358E-6</v>
      </c>
    </row>
    <row r="490" spans="1:31">
      <c r="A490" s="1">
        <v>560</v>
      </c>
      <c r="B490">
        <v>0</v>
      </c>
      <c r="D490" s="3">
        <v>7.6648699999999996</v>
      </c>
      <c r="E490" s="3">
        <f t="shared" si="26"/>
        <v>7664.87</v>
      </c>
      <c r="F490" s="4">
        <v>7.1547799999999997</v>
      </c>
      <c r="G490" s="4">
        <v>-7.5692899999999996</v>
      </c>
      <c r="H490" s="4">
        <v>31.02168</v>
      </c>
      <c r="I490" s="3">
        <v>20.002859999999998</v>
      </c>
      <c r="J490" s="4">
        <v>0.87987000000000004</v>
      </c>
      <c r="K490" s="4">
        <v>1.1365400000000001</v>
      </c>
      <c r="L490" s="4">
        <v>192.86032</v>
      </c>
      <c r="M490" s="4">
        <v>165.60013000000001</v>
      </c>
      <c r="N490" s="4">
        <v>73.842060000000004</v>
      </c>
      <c r="O490" s="4">
        <v>0.30590000000000001</v>
      </c>
      <c r="P490" s="3" t="s">
        <v>31</v>
      </c>
      <c r="Q490" s="3">
        <v>3.91574E+19</v>
      </c>
      <c r="R490" s="4" t="s">
        <v>31</v>
      </c>
      <c r="S490" s="4">
        <v>197.2088</v>
      </c>
      <c r="T490" s="4">
        <f t="shared" si="27"/>
        <v>197208.8</v>
      </c>
      <c r="U490" s="4">
        <f>U491 + W490*(A490-A491) + (Y490-Y491)</f>
        <v>266528.29999999993</v>
      </c>
      <c r="V490" s="3">
        <v>0.55013000000000001</v>
      </c>
      <c r="W490" s="3">
        <f t="shared" si="28"/>
        <v>550.13</v>
      </c>
      <c r="X490" s="22">
        <v>0</v>
      </c>
      <c r="Y490" s="3">
        <f>0</f>
        <v>0</v>
      </c>
      <c r="Z490" s="4">
        <v>115.45576</v>
      </c>
      <c r="AA490" s="4">
        <v>60.378819999999997</v>
      </c>
      <c r="AB490" s="4">
        <v>50.167749999999998</v>
      </c>
      <c r="AC490" s="36">
        <f>E490*U490</f>
        <v>2042904770.8209994</v>
      </c>
      <c r="AD490" s="30">
        <f>E490*S490*1000</f>
        <v>1511579814.8559999</v>
      </c>
      <c r="AE490">
        <f>I490/(E490*W490)</f>
        <v>4.7437519650807819E-6</v>
      </c>
    </row>
    <row r="491" spans="1:31">
      <c r="A491" s="1">
        <v>555</v>
      </c>
      <c r="B491">
        <v>0</v>
      </c>
      <c r="D491" s="3">
        <v>7.6665200000000002</v>
      </c>
      <c r="E491" s="3">
        <f t="shared" si="26"/>
        <v>7666.52</v>
      </c>
      <c r="F491" s="4">
        <v>7.1532400000000003</v>
      </c>
      <c r="G491" s="4">
        <v>-7.5748600000000001</v>
      </c>
      <c r="H491" s="4">
        <v>30.981000000000002</v>
      </c>
      <c r="I491" s="3">
        <v>19.940470000000001</v>
      </c>
      <c r="J491" s="4">
        <v>0.87556</v>
      </c>
      <c r="K491" s="4">
        <v>1.14212</v>
      </c>
      <c r="L491" s="4">
        <v>193.26643000000001</v>
      </c>
      <c r="M491" s="4">
        <v>165.77386000000001</v>
      </c>
      <c r="N491" s="4">
        <v>74.009159999999994</v>
      </c>
      <c r="O491" s="4">
        <v>0.30569000000000002</v>
      </c>
      <c r="P491" s="3" t="s">
        <v>31</v>
      </c>
      <c r="Q491" s="3">
        <v>6.48552E+19</v>
      </c>
      <c r="R491" s="4" t="s">
        <v>31</v>
      </c>
      <c r="S491" s="4">
        <v>194.46860000000001</v>
      </c>
      <c r="T491" s="4">
        <f t="shared" si="27"/>
        <v>194468.6</v>
      </c>
      <c r="U491" s="4">
        <f>U492 + W491*(A491-A492) + (Y491-Y492)</f>
        <v>263777.64999999991</v>
      </c>
      <c r="V491" s="3">
        <v>0.54803999999999997</v>
      </c>
      <c r="W491" s="3">
        <f t="shared" si="28"/>
        <v>548.04</v>
      </c>
      <c r="X491" s="22">
        <v>0</v>
      </c>
      <c r="Y491" s="3">
        <f>0</f>
        <v>0</v>
      </c>
      <c r="Z491" s="4">
        <v>115.67986999999999</v>
      </c>
      <c r="AA491" s="4">
        <v>60.628390000000003</v>
      </c>
      <c r="AB491" s="4">
        <v>50.4193</v>
      </c>
      <c r="AC491" s="36">
        <f>E491*U491</f>
        <v>2022256629.2779994</v>
      </c>
      <c r="AD491" s="30">
        <f>E491*S491*1000</f>
        <v>1490897411.2720001</v>
      </c>
      <c r="AE491">
        <f>I491/(E491*W491)</f>
        <v>4.7459685925397459E-6</v>
      </c>
    </row>
    <row r="492" spans="1:31">
      <c r="A492" s="1">
        <v>550</v>
      </c>
      <c r="B492">
        <v>0</v>
      </c>
      <c r="D492" s="3">
        <v>7.6681699999999999</v>
      </c>
      <c r="E492" s="3">
        <f t="shared" si="26"/>
        <v>7668.17</v>
      </c>
      <c r="F492" s="4">
        <v>7.1516900000000003</v>
      </c>
      <c r="G492" s="4">
        <v>-7.5804099999999996</v>
      </c>
      <c r="H492" s="4">
        <v>30.940429999999999</v>
      </c>
      <c r="I492" s="3">
        <v>19.878080000000001</v>
      </c>
      <c r="J492" s="4">
        <v>0.87122999999999995</v>
      </c>
      <c r="K492" s="4">
        <v>1.1477999999999999</v>
      </c>
      <c r="L492" s="4">
        <v>193.66968</v>
      </c>
      <c r="M492" s="4">
        <v>165.94477000000001</v>
      </c>
      <c r="N492" s="4">
        <v>74.175219999999996</v>
      </c>
      <c r="O492" s="4">
        <v>0.30548999999999998</v>
      </c>
      <c r="P492" s="3" t="s">
        <v>31</v>
      </c>
      <c r="Q492" s="3">
        <v>1.08411999999999E+20</v>
      </c>
      <c r="R492" s="4" t="s">
        <v>31</v>
      </c>
      <c r="S492" s="4">
        <v>191.73875000000001</v>
      </c>
      <c r="T492" s="4">
        <f t="shared" si="27"/>
        <v>191738.75</v>
      </c>
      <c r="U492" s="4">
        <f>U493 + W492*(A492-A493) + (Y492-Y493)</f>
        <v>261037.4499999999</v>
      </c>
      <c r="V492" s="3">
        <v>0.54596999999999996</v>
      </c>
      <c r="W492" s="3">
        <f t="shared" si="28"/>
        <v>545.96999999999991</v>
      </c>
      <c r="X492" s="22">
        <v>0</v>
      </c>
      <c r="Y492" s="3">
        <f>0</f>
        <v>0</v>
      </c>
      <c r="Z492" s="4">
        <v>115.89646999999999</v>
      </c>
      <c r="AA492" s="4">
        <v>60.869489999999999</v>
      </c>
      <c r="AB492" s="4">
        <v>50.662289999999999</v>
      </c>
      <c r="AC492" s="36">
        <f>E492*U492</f>
        <v>2001679542.9664993</v>
      </c>
      <c r="AD492" s="30">
        <f>E492*S492*1000</f>
        <v>1470285330.5875001</v>
      </c>
      <c r="AE492">
        <f>I492/(E492*W492)</f>
        <v>4.7480351122865136E-6</v>
      </c>
    </row>
    <row r="493" spans="1:31">
      <c r="A493" s="1">
        <v>545</v>
      </c>
      <c r="B493">
        <v>0</v>
      </c>
      <c r="D493" s="3">
        <v>7.6698199999999996</v>
      </c>
      <c r="E493" s="3">
        <f t="shared" si="26"/>
        <v>7669.82</v>
      </c>
      <c r="F493" s="4">
        <v>7.1501599999999996</v>
      </c>
      <c r="G493" s="4">
        <v>-7.5859500000000004</v>
      </c>
      <c r="H493" s="4">
        <v>30.899979999999999</v>
      </c>
      <c r="I493" s="3">
        <v>19.8157</v>
      </c>
      <c r="J493" s="4">
        <v>0.86687999999999998</v>
      </c>
      <c r="K493" s="4">
        <v>1.1535599999999999</v>
      </c>
      <c r="L493" s="4">
        <v>194.07006000000001</v>
      </c>
      <c r="M493" s="4">
        <v>166.11286000000001</v>
      </c>
      <c r="N493" s="4">
        <v>74.340230000000005</v>
      </c>
      <c r="O493" s="4">
        <v>0.30528</v>
      </c>
      <c r="P493" s="3" t="s">
        <v>31</v>
      </c>
      <c r="Q493" s="3">
        <v>1.82946E+20</v>
      </c>
      <c r="R493" s="4" t="s">
        <v>31</v>
      </c>
      <c r="S493" s="4">
        <v>189.01915</v>
      </c>
      <c r="T493" s="4">
        <f t="shared" si="27"/>
        <v>189019.15</v>
      </c>
      <c r="U493" s="4">
        <f>U494 + W493*(A493-A494) + (Y493-Y494)</f>
        <v>258307.59999999989</v>
      </c>
      <c r="V493" s="3">
        <v>0.54391999999999996</v>
      </c>
      <c r="W493" s="3">
        <f t="shared" si="28"/>
        <v>543.91999999999996</v>
      </c>
      <c r="X493" s="22">
        <v>0</v>
      </c>
      <c r="Y493" s="3">
        <f>0</f>
        <v>0</v>
      </c>
      <c r="Z493" s="4">
        <v>116.1056</v>
      </c>
      <c r="AA493" s="4">
        <v>61.102269999999997</v>
      </c>
      <c r="AB493" s="4">
        <v>50.896889999999999</v>
      </c>
      <c r="AC493" s="36">
        <f>E493*U493</f>
        <v>1981172796.631999</v>
      </c>
      <c r="AD493" s="30">
        <f>E493*S493*1000</f>
        <v>1449742857.053</v>
      </c>
      <c r="AE493">
        <f>I493/(E493*W493)</f>
        <v>4.7499519751874368E-6</v>
      </c>
    </row>
    <row r="494" spans="1:31">
      <c r="A494" s="1">
        <v>540</v>
      </c>
      <c r="B494">
        <v>0</v>
      </c>
      <c r="D494" s="3">
        <v>7.6714700000000002</v>
      </c>
      <c r="E494" s="3">
        <f t="shared" si="26"/>
        <v>7671.47</v>
      </c>
      <c r="F494" s="4">
        <v>7.1486200000000002</v>
      </c>
      <c r="G494" s="4">
        <v>-7.5914700000000002</v>
      </c>
      <c r="H494" s="4">
        <v>30.859639999999999</v>
      </c>
      <c r="I494" s="3">
        <v>19.753329999999998</v>
      </c>
      <c r="J494" s="4">
        <v>0.86251</v>
      </c>
      <c r="K494" s="4">
        <v>1.1594</v>
      </c>
      <c r="L494" s="4">
        <v>194.46755999999999</v>
      </c>
      <c r="M494" s="4">
        <v>166.27815000000001</v>
      </c>
      <c r="N494" s="4">
        <v>74.504189999999994</v>
      </c>
      <c r="O494" s="4">
        <v>0.30508000000000002</v>
      </c>
      <c r="P494" s="3" t="s">
        <v>31</v>
      </c>
      <c r="Q494" s="3">
        <v>3.11738E+20</v>
      </c>
      <c r="R494" s="4" t="s">
        <v>31</v>
      </c>
      <c r="S494" s="4">
        <v>186.30972</v>
      </c>
      <c r="T494" s="4">
        <f t="shared" si="27"/>
        <v>186309.72</v>
      </c>
      <c r="U494" s="4">
        <f>U495 + W494*(A494-A495) + (Y494-Y495)</f>
        <v>255587.99999999988</v>
      </c>
      <c r="V494" s="3">
        <v>0.54188999999999998</v>
      </c>
      <c r="W494" s="3">
        <f t="shared" si="28"/>
        <v>541.89</v>
      </c>
      <c r="X494" s="22">
        <v>0</v>
      </c>
      <c r="Y494" s="3">
        <f>0</f>
        <v>0</v>
      </c>
      <c r="Z494" s="4">
        <v>116.30744</v>
      </c>
      <c r="AA494" s="4">
        <v>61.326900000000002</v>
      </c>
      <c r="AB494" s="4">
        <v>51.123280000000001</v>
      </c>
      <c r="AC494" s="36">
        <f>E494*U494</f>
        <v>1960735674.3599992</v>
      </c>
      <c r="AD494" s="30">
        <f>E494*S494*1000</f>
        <v>1429269427.6884</v>
      </c>
      <c r="AE494">
        <f>I494/(E494*W494)</f>
        <v>4.7517172645124826E-6</v>
      </c>
    </row>
    <row r="495" spans="1:31">
      <c r="A495" s="1">
        <v>535</v>
      </c>
      <c r="B495">
        <v>0</v>
      </c>
      <c r="D495" s="3">
        <v>7.6731100000000003</v>
      </c>
      <c r="E495" s="3">
        <f t="shared" si="26"/>
        <v>7673.1100000000006</v>
      </c>
      <c r="F495" s="4">
        <v>7.1470900000000004</v>
      </c>
      <c r="G495" s="4">
        <v>-7.5969899999999999</v>
      </c>
      <c r="H495" s="4">
        <v>30.819410000000001</v>
      </c>
      <c r="I495" s="3">
        <v>19.69096</v>
      </c>
      <c r="J495" s="4">
        <v>0.85811999999999999</v>
      </c>
      <c r="K495" s="4">
        <v>1.16534</v>
      </c>
      <c r="L495" s="4">
        <v>194.86219</v>
      </c>
      <c r="M495" s="4">
        <v>166.44062</v>
      </c>
      <c r="N495" s="4">
        <v>74.667100000000005</v>
      </c>
      <c r="O495" s="4">
        <v>0.30486999999999997</v>
      </c>
      <c r="P495" s="3" t="s">
        <v>31</v>
      </c>
      <c r="Q495" s="3">
        <v>5.3653699999999898E+20</v>
      </c>
      <c r="R495" s="4" t="s">
        <v>31</v>
      </c>
      <c r="S495" s="4">
        <v>183.61035000000001</v>
      </c>
      <c r="T495" s="4">
        <f t="shared" si="27"/>
        <v>183610.35</v>
      </c>
      <c r="U495" s="4">
        <f>U496 + W495*(A495-A496) + (Y495-Y496)</f>
        <v>252878.54999999987</v>
      </c>
      <c r="V495" s="3">
        <v>0.53986999999999996</v>
      </c>
      <c r="W495" s="3">
        <f t="shared" si="28"/>
        <v>539.87</v>
      </c>
      <c r="X495" s="22">
        <v>0</v>
      </c>
      <c r="Y495" s="3">
        <f>0</f>
        <v>0</v>
      </c>
      <c r="Z495" s="4">
        <v>116.50215</v>
      </c>
      <c r="AA495" s="4">
        <v>61.543550000000003</v>
      </c>
      <c r="AB495" s="4">
        <v>51.341610000000003</v>
      </c>
      <c r="AC495" s="36">
        <f>E495*U495</f>
        <v>1940364930.7904992</v>
      </c>
      <c r="AD495" s="30">
        <f>E495*S495*1000</f>
        <v>1408862412.6885002</v>
      </c>
      <c r="AE495">
        <f>I495/(E495*W495)</f>
        <v>4.7534208949566465E-6</v>
      </c>
    </row>
    <row r="496" spans="1:31">
      <c r="A496" s="1">
        <v>530</v>
      </c>
      <c r="B496">
        <v>0</v>
      </c>
      <c r="D496" s="3">
        <v>7.6747500000000004</v>
      </c>
      <c r="E496" s="3">
        <f t="shared" si="26"/>
        <v>7674.75</v>
      </c>
      <c r="F496" s="4">
        <v>7.1455599999999997</v>
      </c>
      <c r="G496" s="4">
        <v>-7.6024900000000004</v>
      </c>
      <c r="H496" s="4">
        <v>30.779299999999999</v>
      </c>
      <c r="I496" s="3">
        <v>19.628589999999999</v>
      </c>
      <c r="J496" s="4">
        <v>0.85370000000000001</v>
      </c>
      <c r="K496" s="4">
        <v>1.17137</v>
      </c>
      <c r="L496" s="4">
        <v>195.25391999999999</v>
      </c>
      <c r="M496" s="4">
        <v>166.6003</v>
      </c>
      <c r="N496" s="4">
        <v>74.828950000000006</v>
      </c>
      <c r="O496" s="4">
        <v>0.30467</v>
      </c>
      <c r="P496" s="3" t="s">
        <v>31</v>
      </c>
      <c r="Q496" s="3">
        <v>9.3298399999999895E+20</v>
      </c>
      <c r="R496" s="4" t="s">
        <v>31</v>
      </c>
      <c r="S496" s="4">
        <v>180.92095</v>
      </c>
      <c r="T496" s="4">
        <f t="shared" si="27"/>
        <v>180920.95</v>
      </c>
      <c r="U496" s="4">
        <f>U497 + W496*(A496-A497) + (Y496-Y497)</f>
        <v>250179.19999999987</v>
      </c>
      <c r="V496" s="3">
        <v>0.53788000000000002</v>
      </c>
      <c r="W496" s="3">
        <f t="shared" si="28"/>
        <v>537.88</v>
      </c>
      <c r="X496" s="22">
        <v>0</v>
      </c>
      <c r="Y496" s="3">
        <f>0</f>
        <v>0</v>
      </c>
      <c r="Z496" s="4">
        <v>116.68977</v>
      </c>
      <c r="AA496" s="4">
        <v>61.752360000000003</v>
      </c>
      <c r="AB496" s="4">
        <v>51.552039999999998</v>
      </c>
      <c r="AC496" s="36">
        <f>E496*U496</f>
        <v>1920062815.1999989</v>
      </c>
      <c r="AD496" s="30">
        <f>E496*S496*1000</f>
        <v>1388523061.0125</v>
      </c>
      <c r="AE496">
        <f>I496/(E496*W496)</f>
        <v>4.7548790022499796E-6</v>
      </c>
    </row>
    <row r="497" spans="1:31">
      <c r="A497" s="1">
        <v>525</v>
      </c>
      <c r="B497">
        <v>0</v>
      </c>
      <c r="D497" s="3">
        <v>7.6763899999999996</v>
      </c>
      <c r="E497" s="3">
        <f t="shared" si="26"/>
        <v>7676.3899999999994</v>
      </c>
      <c r="F497" s="4">
        <v>7.1440400000000004</v>
      </c>
      <c r="G497" s="4">
        <v>-7.6079800000000004</v>
      </c>
      <c r="H497" s="4">
        <v>30.7393</v>
      </c>
      <c r="I497" s="3">
        <v>19.566220000000001</v>
      </c>
      <c r="J497" s="4">
        <v>0.84926000000000001</v>
      </c>
      <c r="K497" s="4">
        <v>1.1775</v>
      </c>
      <c r="L497" s="4">
        <v>195.64277000000001</v>
      </c>
      <c r="M497" s="4">
        <v>166.75717</v>
      </c>
      <c r="N497" s="4">
        <v>74.989750000000001</v>
      </c>
      <c r="O497" s="4">
        <v>0.30446000000000001</v>
      </c>
      <c r="P497" s="3" t="s">
        <v>31</v>
      </c>
      <c r="Q497" s="3">
        <v>1.6396099999999999E+21</v>
      </c>
      <c r="R497" s="4" t="s">
        <v>31</v>
      </c>
      <c r="S497" s="4">
        <v>178.24144000000001</v>
      </c>
      <c r="T497" s="4">
        <f t="shared" si="27"/>
        <v>178241.44</v>
      </c>
      <c r="U497" s="4">
        <f>U498 + W497*(A497-A498) + (Y497-Y498)</f>
        <v>247489.79999999987</v>
      </c>
      <c r="V497" s="3">
        <v>0.53590000000000004</v>
      </c>
      <c r="W497" s="3">
        <f t="shared" si="28"/>
        <v>535.90000000000009</v>
      </c>
      <c r="X497" s="22">
        <v>0</v>
      </c>
      <c r="Y497" s="3">
        <f>0</f>
        <v>0</v>
      </c>
      <c r="Z497" s="4">
        <v>116.87054000000001</v>
      </c>
      <c r="AA497" s="4">
        <v>61.953479999999999</v>
      </c>
      <c r="AB497" s="4">
        <v>51.754719999999999</v>
      </c>
      <c r="AC497" s="36">
        <f>E497*U497</f>
        <v>1899828225.8219988</v>
      </c>
      <c r="AD497" s="30">
        <f>E497*S497*1000</f>
        <v>1368250807.6015999</v>
      </c>
      <c r="AE497">
        <f>I497/(E497*W497)</f>
        <v>4.7562661011370553E-6</v>
      </c>
    </row>
    <row r="498" spans="1:31">
      <c r="A498" s="1">
        <v>520</v>
      </c>
      <c r="B498">
        <v>0</v>
      </c>
      <c r="D498" s="3">
        <v>7.6780299999999997</v>
      </c>
      <c r="E498" s="3">
        <f t="shared" si="26"/>
        <v>7678.03</v>
      </c>
      <c r="F498" s="4">
        <v>7.1425200000000002</v>
      </c>
      <c r="G498" s="4">
        <v>-7.6134500000000003</v>
      </c>
      <c r="H498" s="4">
        <v>30.69941</v>
      </c>
      <c r="I498" s="3">
        <v>19.50386</v>
      </c>
      <c r="J498" s="4">
        <v>0.8448</v>
      </c>
      <c r="K498" s="4">
        <v>1.18371</v>
      </c>
      <c r="L498" s="4">
        <v>196.02871999999999</v>
      </c>
      <c r="M498" s="4">
        <v>166.91126</v>
      </c>
      <c r="N498" s="4">
        <v>75.14949</v>
      </c>
      <c r="O498" s="4">
        <v>0.30425999999999997</v>
      </c>
      <c r="P498" s="3" t="s">
        <v>31</v>
      </c>
      <c r="Q498" s="3">
        <v>2.9129099999999998E+21</v>
      </c>
      <c r="R498" s="4" t="s">
        <v>31</v>
      </c>
      <c r="S498" s="4">
        <v>175.57174000000001</v>
      </c>
      <c r="T498" s="4">
        <f t="shared" si="27"/>
        <v>175571.74000000002</v>
      </c>
      <c r="U498" s="4">
        <f>U499 + W498*(A498-A499) + (Y498-Y499)</f>
        <v>244810.29999999987</v>
      </c>
      <c r="V498" s="3">
        <v>0.53393999999999997</v>
      </c>
      <c r="W498" s="3">
        <f t="shared" si="28"/>
        <v>533.93999999999994</v>
      </c>
      <c r="X498" s="22">
        <v>0</v>
      </c>
      <c r="Y498" s="3">
        <f>0</f>
        <v>0</v>
      </c>
      <c r="Z498" s="4">
        <v>117.04452000000001</v>
      </c>
      <c r="AA498" s="4">
        <v>62.147069999999999</v>
      </c>
      <c r="AB498" s="4">
        <v>51.949800000000003</v>
      </c>
      <c r="AC498" s="36">
        <f>E498*U498</f>
        <v>1879660827.7089989</v>
      </c>
      <c r="AD498" s="30">
        <f>E498*S498*1000</f>
        <v>1348045086.8722</v>
      </c>
      <c r="AE498">
        <f>I498/(E498*W498)</f>
        <v>4.757494655223125E-6</v>
      </c>
    </row>
    <row r="499" spans="1:31">
      <c r="A499" s="1">
        <v>515</v>
      </c>
      <c r="B499">
        <v>0</v>
      </c>
      <c r="D499" s="3">
        <v>7.6796600000000002</v>
      </c>
      <c r="E499" s="3">
        <f t="shared" si="26"/>
        <v>7679.66</v>
      </c>
      <c r="F499" s="4">
        <v>7.141</v>
      </c>
      <c r="G499" s="4">
        <v>-7.6189200000000001</v>
      </c>
      <c r="H499" s="4">
        <v>30.65962</v>
      </c>
      <c r="I499" s="3">
        <v>19.441500000000001</v>
      </c>
      <c r="J499" s="4">
        <v>0.84031</v>
      </c>
      <c r="K499" s="4">
        <v>1.1900299999999999</v>
      </c>
      <c r="L499" s="4">
        <v>196.41176999999999</v>
      </c>
      <c r="M499" s="4">
        <v>167.06255999999999</v>
      </c>
      <c r="N499" s="4">
        <v>75.308160000000001</v>
      </c>
      <c r="O499" s="4">
        <v>0.30404999999999999</v>
      </c>
      <c r="P499" s="3" t="s">
        <v>31</v>
      </c>
      <c r="Q499" s="3">
        <v>5.2332899999999999E+21</v>
      </c>
      <c r="R499" s="4" t="s">
        <v>31</v>
      </c>
      <c r="S499" s="4">
        <v>172.91175000000001</v>
      </c>
      <c r="T499" s="4">
        <f t="shared" si="27"/>
        <v>172911.75</v>
      </c>
      <c r="U499" s="4">
        <f>U500 + W499*(A499-A500) + (Y499-Y500)</f>
        <v>242140.59999999986</v>
      </c>
      <c r="V499" s="3">
        <v>0.53200000000000003</v>
      </c>
      <c r="W499" s="3">
        <f t="shared" si="28"/>
        <v>532</v>
      </c>
      <c r="X499" s="22">
        <v>0</v>
      </c>
      <c r="Y499" s="3">
        <f>0</f>
        <v>0</v>
      </c>
      <c r="Z499" s="4">
        <v>117.21187999999999</v>
      </c>
      <c r="AA499" s="4">
        <v>62.333280000000002</v>
      </c>
      <c r="AB499" s="4">
        <v>52.137450000000001</v>
      </c>
      <c r="AC499" s="36">
        <f>E499*U499</f>
        <v>1859557480.1959989</v>
      </c>
      <c r="AD499" s="30">
        <f>E499*S499*1000</f>
        <v>1327903450.0049999</v>
      </c>
      <c r="AE499">
        <f>I499/(E499*W499)</f>
        <v>4.7585665162690572E-6</v>
      </c>
    </row>
    <row r="500" spans="1:31">
      <c r="A500" s="1">
        <v>510</v>
      </c>
      <c r="B500">
        <v>0</v>
      </c>
      <c r="D500" s="3">
        <v>7.6812899999999997</v>
      </c>
      <c r="E500" s="3">
        <f t="shared" si="26"/>
        <v>7681.29</v>
      </c>
      <c r="F500" s="4">
        <v>7.1394900000000003</v>
      </c>
      <c r="G500" s="4">
        <v>-7.6243699999999999</v>
      </c>
      <c r="H500" s="4">
        <v>30.619949999999999</v>
      </c>
      <c r="I500" s="3">
        <v>19.37913</v>
      </c>
      <c r="J500" s="4">
        <v>0.83579999999999999</v>
      </c>
      <c r="K500" s="4">
        <v>1.19645</v>
      </c>
      <c r="L500" s="4">
        <v>196.79192</v>
      </c>
      <c r="M500" s="4">
        <v>167.21107000000001</v>
      </c>
      <c r="N500" s="4">
        <v>75.465779999999995</v>
      </c>
      <c r="O500" s="4">
        <v>0.30385000000000001</v>
      </c>
      <c r="P500" s="3" t="s">
        <v>31</v>
      </c>
      <c r="Q500" s="3">
        <v>9.5109700000000005E+21</v>
      </c>
      <c r="R500" s="4" t="s">
        <v>31</v>
      </c>
      <c r="S500" s="4">
        <v>170.26141000000001</v>
      </c>
      <c r="T500" s="4">
        <f t="shared" si="27"/>
        <v>170261.41</v>
      </c>
      <c r="U500" s="4">
        <f>U501 + W500*(A500-A501) + (Y500-Y501)</f>
        <v>239480.59999999986</v>
      </c>
      <c r="V500" s="3">
        <v>0.53007000000000004</v>
      </c>
      <c r="W500" s="3">
        <f t="shared" si="28"/>
        <v>530.07000000000005</v>
      </c>
      <c r="X500" s="22">
        <v>0</v>
      </c>
      <c r="Y500" s="3">
        <f>0</f>
        <v>0</v>
      </c>
      <c r="Z500" s="4">
        <v>117.37273999999999</v>
      </c>
      <c r="AA500" s="4">
        <v>62.512250000000002</v>
      </c>
      <c r="AB500" s="4">
        <v>52.317790000000002</v>
      </c>
      <c r="AC500" s="36">
        <f>E500*U500</f>
        <v>1839519937.973999</v>
      </c>
      <c r="AD500" s="30">
        <f>E500*S500*1000</f>
        <v>1307827266.0189002</v>
      </c>
      <c r="AE500">
        <f>I500/(E500*W500)</f>
        <v>4.7595609076442464E-6</v>
      </c>
    </row>
    <row r="501" spans="1:31">
      <c r="A501" s="1">
        <v>505</v>
      </c>
      <c r="B501">
        <v>0</v>
      </c>
      <c r="D501" s="3">
        <v>7.6829099999999997</v>
      </c>
      <c r="E501" s="3">
        <f t="shared" si="26"/>
        <v>7682.91</v>
      </c>
      <c r="F501" s="4">
        <v>7.1379799999999998</v>
      </c>
      <c r="G501" s="4">
        <v>-7.62981</v>
      </c>
      <c r="H501" s="4">
        <v>30.580390000000001</v>
      </c>
      <c r="I501" s="3">
        <v>19.316770000000002</v>
      </c>
      <c r="J501" s="4">
        <v>0.83126999999999995</v>
      </c>
      <c r="K501" s="4">
        <v>1.2029700000000001</v>
      </c>
      <c r="L501" s="4">
        <v>197.16918000000001</v>
      </c>
      <c r="M501" s="4">
        <v>167.35682</v>
      </c>
      <c r="N501" s="4">
        <v>75.622330000000005</v>
      </c>
      <c r="O501" s="4">
        <v>0.30364000000000002</v>
      </c>
      <c r="P501" s="3" t="s">
        <v>31</v>
      </c>
      <c r="Q501" s="3">
        <v>1.74913999999999E+22</v>
      </c>
      <c r="R501" s="4" t="s">
        <v>31</v>
      </c>
      <c r="S501" s="4">
        <v>167.62063000000001</v>
      </c>
      <c r="T501" s="4">
        <f t="shared" si="27"/>
        <v>167620.63</v>
      </c>
      <c r="U501" s="4">
        <f>U502 + W501*(A501-A502) + (Y501-Y502)</f>
        <v>236830.24999999985</v>
      </c>
      <c r="V501" s="3">
        <v>0.52815999999999996</v>
      </c>
      <c r="W501" s="3">
        <f t="shared" si="28"/>
        <v>528.16</v>
      </c>
      <c r="X501" s="22">
        <v>0</v>
      </c>
      <c r="Y501" s="3">
        <f>0</f>
        <v>0</v>
      </c>
      <c r="Z501" s="4">
        <v>117.52719999999999</v>
      </c>
      <c r="AA501" s="4">
        <v>62.684130000000003</v>
      </c>
      <c r="AB501" s="4">
        <v>52.49098</v>
      </c>
      <c r="AC501" s="36">
        <f>E501*U501</f>
        <v>1819545496.027499</v>
      </c>
      <c r="AD501" s="30">
        <f>E501*S501*1000</f>
        <v>1287814214.4333</v>
      </c>
      <c r="AE501">
        <f>I501/(E501*W501)</f>
        <v>4.7603979123312528E-6</v>
      </c>
    </row>
    <row r="502" spans="1:31">
      <c r="A502" s="1">
        <v>500</v>
      </c>
      <c r="B502">
        <v>0</v>
      </c>
      <c r="D502" s="3">
        <v>7.6845299999999996</v>
      </c>
      <c r="E502" s="3">
        <f t="shared" si="26"/>
        <v>7684.53</v>
      </c>
      <c r="F502" s="4">
        <v>7.1364700000000001</v>
      </c>
      <c r="G502" s="4">
        <v>-7.63523</v>
      </c>
      <c r="H502" s="4">
        <v>30.540939999999999</v>
      </c>
      <c r="I502" s="3">
        <v>19.25441</v>
      </c>
      <c r="J502" s="4">
        <v>0.82672000000000001</v>
      </c>
      <c r="K502" s="4">
        <v>1.2096</v>
      </c>
      <c r="L502" s="4">
        <v>197.54353</v>
      </c>
      <c r="M502" s="4">
        <v>167.49981</v>
      </c>
      <c r="N502" s="4">
        <v>75.777820000000006</v>
      </c>
      <c r="O502" s="4">
        <v>0.30343999999999999</v>
      </c>
      <c r="P502" s="3" t="s">
        <v>31</v>
      </c>
      <c r="Q502" s="3">
        <v>3.2563199999999899E+22</v>
      </c>
      <c r="R502" s="4" t="s">
        <v>31</v>
      </c>
      <c r="S502" s="4">
        <v>164.98934</v>
      </c>
      <c r="T502" s="4">
        <f t="shared" si="27"/>
        <v>164989.34</v>
      </c>
      <c r="U502" s="4">
        <f>U503 + W502*(A502-A503) + (Y502-Y503)</f>
        <v>234189.44999999987</v>
      </c>
      <c r="V502" s="3">
        <v>0.52625999999999995</v>
      </c>
      <c r="W502" s="3">
        <f t="shared" si="28"/>
        <v>526.26</v>
      </c>
      <c r="X502" s="22">
        <v>0</v>
      </c>
      <c r="Y502" s="3">
        <f>0</f>
        <v>0</v>
      </c>
      <c r="Z502" s="4">
        <v>117.67538</v>
      </c>
      <c r="AA502" s="4">
        <v>62.849060000000001</v>
      </c>
      <c r="AB502" s="4">
        <v>52.657150000000001</v>
      </c>
      <c r="AC502" s="36">
        <f>E502*U502</f>
        <v>1799635854.208499</v>
      </c>
      <c r="AD502" s="30">
        <f>E502*S502*1000</f>
        <v>1267865532.9101999</v>
      </c>
      <c r="AE502">
        <f>I502/(E502*W502)</f>
        <v>4.7611574487012773E-6</v>
      </c>
    </row>
    <row r="503" spans="1:31">
      <c r="A503" s="1">
        <v>495</v>
      </c>
      <c r="B503">
        <v>0</v>
      </c>
      <c r="D503" s="3">
        <v>7.6861499999999996</v>
      </c>
      <c r="E503" s="3">
        <f t="shared" si="26"/>
        <v>7686.15</v>
      </c>
      <c r="F503" s="4">
        <v>7.1349600000000004</v>
      </c>
      <c r="G503" s="4">
        <v>-7.6406499999999999</v>
      </c>
      <c r="H503" s="4">
        <v>30.50159</v>
      </c>
      <c r="I503" s="3">
        <v>19.192039999999999</v>
      </c>
      <c r="J503" s="4">
        <v>0.82213999999999998</v>
      </c>
      <c r="K503" s="4">
        <v>1.2163299999999999</v>
      </c>
      <c r="L503" s="4">
        <v>197.91498000000001</v>
      </c>
      <c r="M503" s="4">
        <v>167.64004</v>
      </c>
      <c r="N503" s="4">
        <v>75.932239999999993</v>
      </c>
      <c r="O503" s="4">
        <v>0.30323</v>
      </c>
      <c r="P503" s="3" t="s">
        <v>31</v>
      </c>
      <c r="Q503" s="3">
        <v>6.1389499999999903E+22</v>
      </c>
      <c r="R503" s="4" t="s">
        <v>31</v>
      </c>
      <c r="S503" s="4">
        <v>162.36748</v>
      </c>
      <c r="T503" s="4">
        <f t="shared" si="27"/>
        <v>162367.48000000001</v>
      </c>
      <c r="U503" s="4">
        <f>U504 + W503*(A503-A504) + (Y503-Y504)</f>
        <v>231558.14999999988</v>
      </c>
      <c r="V503" s="3">
        <v>0.52437</v>
      </c>
      <c r="W503" s="3">
        <f t="shared" si="28"/>
        <v>524.37</v>
      </c>
      <c r="X503" s="22">
        <v>0</v>
      </c>
      <c r="Y503" s="3">
        <f>0</f>
        <v>0</v>
      </c>
      <c r="Z503" s="4">
        <v>117.81740000000001</v>
      </c>
      <c r="AA503" s="4">
        <v>63.007159999999999</v>
      </c>
      <c r="AB503" s="4">
        <v>52.816450000000003</v>
      </c>
      <c r="AC503" s="36">
        <f>E503*U503</f>
        <v>1779790674.622499</v>
      </c>
      <c r="AD503" s="30">
        <f>E503*S503*1000</f>
        <v>1247980806.402</v>
      </c>
      <c r="AE503">
        <f>I503/(E503*W503)</f>
        <v>4.7618361456562507E-6</v>
      </c>
    </row>
    <row r="504" spans="1:31">
      <c r="A504" s="1">
        <v>490</v>
      </c>
      <c r="B504">
        <v>0</v>
      </c>
      <c r="D504" s="3">
        <v>7.6877700000000004</v>
      </c>
      <c r="E504" s="3">
        <f t="shared" si="26"/>
        <v>7687.77</v>
      </c>
      <c r="F504" s="4">
        <v>7.1334600000000004</v>
      </c>
      <c r="G504" s="4">
        <v>-7.6460499999999998</v>
      </c>
      <c r="H504" s="4">
        <v>30.462350000000001</v>
      </c>
      <c r="I504" s="3">
        <v>19.12968</v>
      </c>
      <c r="J504" s="4">
        <v>0.81755</v>
      </c>
      <c r="K504" s="4">
        <v>1.2231700000000001</v>
      </c>
      <c r="L504" s="4">
        <v>198.28353999999999</v>
      </c>
      <c r="M504" s="4">
        <v>167.77753999999999</v>
      </c>
      <c r="N504" s="4">
        <v>76.085599999999999</v>
      </c>
      <c r="O504" s="4">
        <v>0.30303000000000002</v>
      </c>
      <c r="P504" s="3" t="s">
        <v>31</v>
      </c>
      <c r="Q504" s="3">
        <v>1.1724399999999999E+23</v>
      </c>
      <c r="R504" s="4" t="s">
        <v>31</v>
      </c>
      <c r="S504" s="4">
        <v>159.75496999999999</v>
      </c>
      <c r="T504" s="4">
        <f t="shared" si="27"/>
        <v>159754.96999999997</v>
      </c>
      <c r="U504" s="4">
        <f>U505 + W504*(A504-A505) + (Y504-Y505)</f>
        <v>228936.29999999987</v>
      </c>
      <c r="V504" s="3">
        <v>0.52249999999999996</v>
      </c>
      <c r="W504" s="3">
        <f t="shared" si="28"/>
        <v>522.5</v>
      </c>
      <c r="X504" s="22">
        <v>0</v>
      </c>
      <c r="Y504" s="3">
        <f>0</f>
        <v>0</v>
      </c>
      <c r="Z504" s="4">
        <v>117.95339</v>
      </c>
      <c r="AA504" s="4">
        <v>63.1586</v>
      </c>
      <c r="AB504" s="4">
        <v>52.96902</v>
      </c>
      <c r="AC504" s="36">
        <f>E504*U504</f>
        <v>1760009619.0509992</v>
      </c>
      <c r="AD504" s="30">
        <f>E504*S504*1000</f>
        <v>1228159465.7169001</v>
      </c>
      <c r="AE504">
        <f>I504/(E504*W504)</f>
        <v>4.7623469161013107E-6</v>
      </c>
    </row>
    <row r="505" spans="1:31">
      <c r="A505" s="1">
        <v>485</v>
      </c>
      <c r="B505">
        <v>0</v>
      </c>
      <c r="D505" s="3">
        <v>7.6893799999999999</v>
      </c>
      <c r="E505" s="3">
        <f t="shared" si="26"/>
        <v>7689.38</v>
      </c>
      <c r="F505" s="4">
        <v>7.1319699999999999</v>
      </c>
      <c r="G505" s="4">
        <v>-7.65144</v>
      </c>
      <c r="H505" s="4">
        <v>30.423220000000001</v>
      </c>
      <c r="I505" s="3">
        <v>19.067309999999999</v>
      </c>
      <c r="J505" s="4">
        <v>0.81291999999999998</v>
      </c>
      <c r="K505" s="4">
        <v>1.2301299999999999</v>
      </c>
      <c r="L505" s="4">
        <v>198.64921000000001</v>
      </c>
      <c r="M505" s="4">
        <v>167.91229999999999</v>
      </c>
      <c r="N505" s="4">
        <v>76.237899999999996</v>
      </c>
      <c r="O505" s="4">
        <v>0.30281999999999998</v>
      </c>
      <c r="P505" s="3" t="s">
        <v>31</v>
      </c>
      <c r="Q505" s="3">
        <v>2.2692999999999999E+23</v>
      </c>
      <c r="R505" s="4" t="s">
        <v>31</v>
      </c>
      <c r="S505" s="4">
        <v>157.15174999999999</v>
      </c>
      <c r="T505" s="4">
        <f t="shared" si="27"/>
        <v>157151.75</v>
      </c>
      <c r="U505" s="4">
        <f>U506 + W505*(A505-A506) + (Y505-Y506)</f>
        <v>226323.79999999987</v>
      </c>
      <c r="V505" s="3">
        <v>0.52063999999999999</v>
      </c>
      <c r="W505" s="3">
        <f t="shared" si="28"/>
        <v>520.64</v>
      </c>
      <c r="X505" s="22">
        <v>0</v>
      </c>
      <c r="Y505" s="3">
        <f>0</f>
        <v>0</v>
      </c>
      <c r="Z505" s="4">
        <v>118.08347999999999</v>
      </c>
      <c r="AA505" s="4">
        <v>63.303489999999996</v>
      </c>
      <c r="AB505" s="4">
        <v>53.115000000000002</v>
      </c>
      <c r="AC505" s="36">
        <f>E505*U505</f>
        <v>1740289701.243999</v>
      </c>
      <c r="AD505" s="30">
        <f>E505*S505*1000</f>
        <v>1208399523.415</v>
      </c>
      <c r="AE505">
        <f>I505/(E505*W505)</f>
        <v>4.762780561546629E-6</v>
      </c>
    </row>
    <row r="506" spans="1:31">
      <c r="A506" s="1">
        <v>480</v>
      </c>
      <c r="B506">
        <v>0</v>
      </c>
      <c r="D506" s="3">
        <v>7.6909900000000002</v>
      </c>
      <c r="E506" s="3">
        <f t="shared" si="26"/>
        <v>7690.99</v>
      </c>
      <c r="F506" s="4">
        <v>7.1304800000000004</v>
      </c>
      <c r="G506" s="4">
        <v>-7.6568199999999997</v>
      </c>
      <c r="H506" s="4">
        <v>30.38419</v>
      </c>
      <c r="I506" s="3">
        <v>19.004940000000001</v>
      </c>
      <c r="J506" s="4">
        <v>0.80828</v>
      </c>
      <c r="K506" s="4">
        <v>1.2372000000000001</v>
      </c>
      <c r="L506" s="4">
        <v>199.01199</v>
      </c>
      <c r="M506" s="4">
        <v>168.04435000000001</v>
      </c>
      <c r="N506" s="4">
        <v>76.389139999999998</v>
      </c>
      <c r="O506" s="4">
        <v>0.30262</v>
      </c>
      <c r="P506" s="3" t="s">
        <v>31</v>
      </c>
      <c r="Q506" s="3">
        <v>4.4532599999999998E+23</v>
      </c>
      <c r="R506" s="4" t="s">
        <v>31</v>
      </c>
      <c r="S506" s="4">
        <v>154.55777</v>
      </c>
      <c r="T506" s="4">
        <f t="shared" si="27"/>
        <v>154557.77000000002</v>
      </c>
      <c r="U506" s="4">
        <f>U507 + W506*(A506-A507) + (Y506-Y507)</f>
        <v>223720.59999999986</v>
      </c>
      <c r="V506" s="3">
        <v>0.51880000000000004</v>
      </c>
      <c r="W506" s="3">
        <f t="shared" si="28"/>
        <v>518.80000000000007</v>
      </c>
      <c r="X506" s="22">
        <v>0</v>
      </c>
      <c r="Y506" s="3">
        <f>0</f>
        <v>0</v>
      </c>
      <c r="Z506" s="4">
        <v>118.20775999999999</v>
      </c>
      <c r="AA506" s="4">
        <v>63.441960000000002</v>
      </c>
      <c r="AB506" s="4">
        <v>53.2545</v>
      </c>
      <c r="AC506" s="36">
        <f>E506*U506</f>
        <v>1720632897.3939989</v>
      </c>
      <c r="AD506" s="30">
        <f>E506*S506*1000</f>
        <v>1188702263.4923</v>
      </c>
      <c r="AE506">
        <f>I506/(E506*W506)</f>
        <v>4.7630406582865071E-6</v>
      </c>
    </row>
    <row r="507" spans="1:31">
      <c r="A507" s="1">
        <v>475</v>
      </c>
      <c r="B507">
        <v>0</v>
      </c>
      <c r="D507" s="3">
        <v>7.6925999999999997</v>
      </c>
      <c r="E507" s="3">
        <f t="shared" si="26"/>
        <v>7692.5999999999995</v>
      </c>
      <c r="F507" s="4">
        <v>7.1289899999999999</v>
      </c>
      <c r="G507" s="4">
        <v>-7.6621800000000002</v>
      </c>
      <c r="H507" s="4">
        <v>30.345269999999999</v>
      </c>
      <c r="I507" s="3">
        <v>18.94257</v>
      </c>
      <c r="J507" s="4">
        <v>0.80361000000000005</v>
      </c>
      <c r="K507" s="4">
        <v>1.2443900000000001</v>
      </c>
      <c r="L507" s="4">
        <v>199.37188</v>
      </c>
      <c r="M507" s="4">
        <v>168.17368999999999</v>
      </c>
      <c r="N507" s="4">
        <v>76.539320000000004</v>
      </c>
      <c r="O507" s="4">
        <v>0.30241000000000001</v>
      </c>
      <c r="P507" s="3" t="s">
        <v>31</v>
      </c>
      <c r="Q507" s="3">
        <v>8.8641399999999998E+23</v>
      </c>
      <c r="R507" s="4" t="s">
        <v>31</v>
      </c>
      <c r="S507" s="4">
        <v>151.97295</v>
      </c>
      <c r="T507" s="4">
        <f t="shared" si="27"/>
        <v>151972.95000000001</v>
      </c>
      <c r="U507" s="4">
        <f>U508 + W507*(A507-A508) + (Y507-Y508)</f>
        <v>221126.59999999986</v>
      </c>
      <c r="V507" s="3">
        <v>0.51695999999999998</v>
      </c>
      <c r="W507" s="3">
        <f t="shared" si="28"/>
        <v>516.95999999999992</v>
      </c>
      <c r="X507" s="22">
        <v>0</v>
      </c>
      <c r="Y507" s="3">
        <f>0</f>
        <v>0</v>
      </c>
      <c r="Z507" s="4">
        <v>118.32638</v>
      </c>
      <c r="AA507" s="4">
        <v>63.574150000000003</v>
      </c>
      <c r="AB507" s="4">
        <v>53.38767</v>
      </c>
      <c r="AC507" s="36">
        <f>E507*U507</f>
        <v>1701038483.1599989</v>
      </c>
      <c r="AD507" s="30">
        <f>E507*S507*1000</f>
        <v>1169067115.1699998</v>
      </c>
      <c r="AE507">
        <f>I507/(E507*W507)</f>
        <v>4.7633095931212563E-6</v>
      </c>
    </row>
    <row r="508" spans="1:31">
      <c r="A508" s="1">
        <v>470</v>
      </c>
      <c r="B508">
        <v>0</v>
      </c>
      <c r="D508" s="3">
        <v>7.6942000000000004</v>
      </c>
      <c r="E508" s="3">
        <f t="shared" si="26"/>
        <v>7694.2000000000007</v>
      </c>
      <c r="F508" s="4">
        <v>7.1275000000000004</v>
      </c>
      <c r="G508" s="4">
        <v>-7.6675300000000002</v>
      </c>
      <c r="H508" s="4">
        <v>30.306450000000002</v>
      </c>
      <c r="I508" s="3">
        <v>18.880189999999999</v>
      </c>
      <c r="J508" s="4">
        <v>0.79891999999999996</v>
      </c>
      <c r="K508" s="4">
        <v>1.25169</v>
      </c>
      <c r="L508" s="4">
        <v>199.72891000000001</v>
      </c>
      <c r="M508" s="4">
        <v>168.30035000000001</v>
      </c>
      <c r="N508" s="4">
        <v>76.688450000000003</v>
      </c>
      <c r="O508" s="4">
        <v>0.30220999999999998</v>
      </c>
      <c r="P508" s="3" t="s">
        <v>31</v>
      </c>
      <c r="Q508" s="3">
        <v>1.7904600000000001E+24</v>
      </c>
      <c r="R508" s="4" t="s">
        <v>31</v>
      </c>
      <c r="S508" s="4">
        <v>149.39725999999999</v>
      </c>
      <c r="T508" s="4">
        <f t="shared" si="27"/>
        <v>149397.25999999998</v>
      </c>
      <c r="U508" s="4">
        <f>U509 + W508*(A508-A509) + (Y508-Y509)</f>
        <v>218541.79999999987</v>
      </c>
      <c r="V508" s="3">
        <v>0.51514000000000004</v>
      </c>
      <c r="W508" s="3">
        <f t="shared" si="28"/>
        <v>515.14</v>
      </c>
      <c r="X508" s="22">
        <v>0</v>
      </c>
      <c r="Y508" s="3">
        <f>0</f>
        <v>0</v>
      </c>
      <c r="Z508" s="4">
        <v>118.43939</v>
      </c>
      <c r="AA508" s="4">
        <v>63.700200000000002</v>
      </c>
      <c r="AB508" s="4">
        <v>53.51464</v>
      </c>
      <c r="AC508" s="36">
        <f>E508*U508</f>
        <v>1681504317.5599992</v>
      </c>
      <c r="AD508" s="30">
        <f>E508*S508*1000</f>
        <v>1149492397.892</v>
      </c>
      <c r="AE508">
        <f>I508/(E508*W508)</f>
        <v>4.7634061808813818E-6</v>
      </c>
    </row>
    <row r="509" spans="1:31">
      <c r="A509" s="1">
        <v>465</v>
      </c>
      <c r="B509">
        <v>0</v>
      </c>
      <c r="D509" s="3">
        <v>7.6958099999999998</v>
      </c>
      <c r="E509" s="3">
        <f t="shared" si="26"/>
        <v>7695.8099999999995</v>
      </c>
      <c r="F509" s="4">
        <v>7.1260199999999996</v>
      </c>
      <c r="G509" s="4">
        <v>-7.6728699999999996</v>
      </c>
      <c r="H509" s="4">
        <v>30.26774</v>
      </c>
      <c r="I509" s="3">
        <v>18.817820000000001</v>
      </c>
      <c r="J509" s="4">
        <v>0.79420000000000002</v>
      </c>
      <c r="K509" s="4">
        <v>1.2591300000000001</v>
      </c>
      <c r="L509" s="4">
        <v>200.08306999999999</v>
      </c>
      <c r="M509" s="4">
        <v>168.42433</v>
      </c>
      <c r="N509" s="4">
        <v>76.836519999999993</v>
      </c>
      <c r="O509" s="4">
        <v>0.30199999999999999</v>
      </c>
      <c r="P509" s="3" t="s">
        <v>31</v>
      </c>
      <c r="Q509" s="3">
        <v>3.6717099999999999E+24</v>
      </c>
      <c r="R509" s="4" t="s">
        <v>31</v>
      </c>
      <c r="S509" s="4">
        <v>146.83063000000001</v>
      </c>
      <c r="T509" s="4">
        <f t="shared" si="27"/>
        <v>146830.63</v>
      </c>
      <c r="U509" s="4">
        <f>U510 + W509*(A509-A510) + (Y509-Y510)</f>
        <v>215966.09999999986</v>
      </c>
      <c r="V509" s="3">
        <v>0.51332999999999995</v>
      </c>
      <c r="W509" s="3">
        <f t="shared" si="28"/>
        <v>513.32999999999993</v>
      </c>
      <c r="X509" s="22">
        <v>0</v>
      </c>
      <c r="Y509" s="3">
        <f>0</f>
        <v>0</v>
      </c>
      <c r="Z509" s="4">
        <v>118.54693</v>
      </c>
      <c r="AA509" s="4">
        <v>63.820210000000003</v>
      </c>
      <c r="AB509" s="4">
        <v>53.63552</v>
      </c>
      <c r="AC509" s="36">
        <f>E509*U509</f>
        <v>1662034072.0409987</v>
      </c>
      <c r="AD509" s="30">
        <f>E509*S509*1000</f>
        <v>1129980630.6603003</v>
      </c>
      <c r="AE509">
        <f>I509/(E509*W509)</f>
        <v>4.7634139811388268E-6</v>
      </c>
    </row>
    <row r="510" spans="1:31">
      <c r="A510" s="1">
        <v>460</v>
      </c>
      <c r="B510">
        <v>0</v>
      </c>
      <c r="D510" s="3">
        <v>7.6974</v>
      </c>
      <c r="E510" s="3">
        <f t="shared" si="26"/>
        <v>7697.4</v>
      </c>
      <c r="F510" s="4">
        <v>7.1245399999999997</v>
      </c>
      <c r="G510" s="4">
        <v>-7.6782000000000004</v>
      </c>
      <c r="H510" s="4">
        <v>30.229130000000001</v>
      </c>
      <c r="I510" s="3">
        <v>18.75543</v>
      </c>
      <c r="J510" s="4">
        <v>0.78946000000000005</v>
      </c>
      <c r="K510" s="4">
        <v>1.26668</v>
      </c>
      <c r="L510" s="4">
        <v>200.43438</v>
      </c>
      <c r="M510" s="4">
        <v>168.54566</v>
      </c>
      <c r="N510" s="4">
        <v>76.983540000000005</v>
      </c>
      <c r="O510" s="4">
        <v>0.30180000000000001</v>
      </c>
      <c r="P510" s="3" t="s">
        <v>31</v>
      </c>
      <c r="Q510" s="3">
        <v>7.6481900000000004E+24</v>
      </c>
      <c r="R510" s="4" t="s">
        <v>31</v>
      </c>
      <c r="S510" s="4">
        <v>144.27302</v>
      </c>
      <c r="T510" s="4">
        <f t="shared" si="27"/>
        <v>144273.01999999999</v>
      </c>
      <c r="U510" s="4">
        <f>U511 + W510*(A510-A511) + (Y510-Y511)</f>
        <v>213399.44999999987</v>
      </c>
      <c r="V510" s="3">
        <v>0.51151999999999997</v>
      </c>
      <c r="W510" s="3">
        <f t="shared" si="28"/>
        <v>511.52</v>
      </c>
      <c r="X510" s="22">
        <v>0</v>
      </c>
      <c r="Y510" s="3">
        <f>0</f>
        <v>0</v>
      </c>
      <c r="Z510" s="4">
        <v>118.64909</v>
      </c>
      <c r="AA510" s="4">
        <v>63.93432</v>
      </c>
      <c r="AB510" s="4">
        <v>53.75047</v>
      </c>
      <c r="AC510" s="36">
        <f>E510*U510</f>
        <v>1642620926.4299989</v>
      </c>
      <c r="AD510" s="30">
        <f>E510*S510*1000</f>
        <v>1110527144.148</v>
      </c>
      <c r="AE510">
        <f>I510/(E510*W510)</f>
        <v>4.7634361814130605E-6</v>
      </c>
    </row>
    <row r="511" spans="1:31">
      <c r="A511" s="1">
        <v>455</v>
      </c>
      <c r="B511">
        <v>0</v>
      </c>
      <c r="D511" s="3">
        <v>7.6989999999999998</v>
      </c>
      <c r="E511" s="3">
        <f t="shared" si="26"/>
        <v>7699</v>
      </c>
      <c r="F511" s="4">
        <v>7.1230599999999997</v>
      </c>
      <c r="G511" s="4">
        <v>-7.6835100000000001</v>
      </c>
      <c r="H511" s="4">
        <v>30.190619999999999</v>
      </c>
      <c r="I511" s="3">
        <v>18.693049999999999</v>
      </c>
      <c r="J511" s="4">
        <v>0.78469999999999995</v>
      </c>
      <c r="K511" s="4">
        <v>1.27437</v>
      </c>
      <c r="L511" s="4">
        <v>200.78283999999999</v>
      </c>
      <c r="M511" s="4">
        <v>168.66435000000001</v>
      </c>
      <c r="N511" s="4">
        <v>77.129519999999999</v>
      </c>
      <c r="O511" s="4">
        <v>0.30159999999999998</v>
      </c>
      <c r="P511" s="3" t="s">
        <v>31</v>
      </c>
      <c r="Q511" s="3">
        <v>1.6190499999999999E+25</v>
      </c>
      <c r="R511" s="4" t="s">
        <v>31</v>
      </c>
      <c r="S511" s="4">
        <v>141.72438</v>
      </c>
      <c r="T511" s="4">
        <f t="shared" si="27"/>
        <v>141724.38</v>
      </c>
      <c r="U511" s="4">
        <f>U512 + W511*(A511-A512) + (Y511-Y512)</f>
        <v>210841.84999999986</v>
      </c>
      <c r="V511" s="3">
        <v>0.50973000000000002</v>
      </c>
      <c r="W511" s="3">
        <f t="shared" si="28"/>
        <v>509.73</v>
      </c>
      <c r="X511" s="22">
        <v>0</v>
      </c>
      <c r="Y511" s="3">
        <f>0</f>
        <v>0</v>
      </c>
      <c r="Z511" s="4">
        <v>118.74606</v>
      </c>
      <c r="AA511" s="4">
        <v>64.042649999999995</v>
      </c>
      <c r="AB511" s="4">
        <v>53.859580000000001</v>
      </c>
      <c r="AC511" s="36">
        <f>E511*U511</f>
        <v>1623271403.1499989</v>
      </c>
      <c r="AD511" s="30">
        <f>E511*S511*1000</f>
        <v>1091136001.6199999</v>
      </c>
      <c r="AE511">
        <f>I511/(E511*W511)</f>
        <v>4.7632749765291547E-6</v>
      </c>
    </row>
    <row r="512" spans="1:31">
      <c r="A512" s="1">
        <v>450</v>
      </c>
      <c r="B512">
        <v>0</v>
      </c>
      <c r="D512" s="3">
        <v>7.70059</v>
      </c>
      <c r="E512" s="3">
        <f t="shared" si="26"/>
        <v>7700.59</v>
      </c>
      <c r="F512" s="4">
        <v>7.1215900000000003</v>
      </c>
      <c r="G512" s="4">
        <v>-7.6888199999999998</v>
      </c>
      <c r="H512" s="4">
        <v>30.15222</v>
      </c>
      <c r="I512" s="3">
        <v>18.630659999999999</v>
      </c>
      <c r="J512" s="4">
        <v>0.77991999999999995</v>
      </c>
      <c r="K512" s="4">
        <v>1.2821899999999999</v>
      </c>
      <c r="L512" s="4">
        <v>201.12848</v>
      </c>
      <c r="M512" s="4">
        <v>168.78043</v>
      </c>
      <c r="N512" s="4">
        <v>77.274460000000005</v>
      </c>
      <c r="O512" s="4">
        <v>0.30138999999999999</v>
      </c>
      <c r="P512" s="3" t="s">
        <v>31</v>
      </c>
      <c r="Q512" s="3">
        <v>3.4850500000000002E+25</v>
      </c>
      <c r="R512" s="4" t="s">
        <v>31</v>
      </c>
      <c r="S512" s="4">
        <v>139.18467999999999</v>
      </c>
      <c r="T512" s="4">
        <f t="shared" si="27"/>
        <v>139184.68</v>
      </c>
      <c r="U512" s="4">
        <f>U513 + W512*(A512-A513) + (Y512-Y513)</f>
        <v>208293.19999999987</v>
      </c>
      <c r="V512" s="3">
        <v>0.50793999999999995</v>
      </c>
      <c r="W512" s="3">
        <f t="shared" si="28"/>
        <v>507.93999999999994</v>
      </c>
      <c r="X512" s="22">
        <v>0</v>
      </c>
      <c r="Y512" s="3">
        <f>0</f>
        <v>0</v>
      </c>
      <c r="Z512" s="4">
        <v>118.83784</v>
      </c>
      <c r="AA512" s="4">
        <v>64.145330000000001</v>
      </c>
      <c r="AB512" s="4">
        <v>53.962980000000002</v>
      </c>
      <c r="AC512" s="36">
        <f>E512*U512</f>
        <v>1603980532.987999</v>
      </c>
      <c r="AD512" s="30">
        <f>E512*S512*1000</f>
        <v>1071804154.9612</v>
      </c>
      <c r="AE512">
        <f>I512/(E512*W512)</f>
        <v>4.7631233071543228E-6</v>
      </c>
    </row>
    <row r="513" spans="1:31">
      <c r="A513" s="1">
        <v>445</v>
      </c>
      <c r="B513">
        <v>0</v>
      </c>
      <c r="D513" s="3">
        <v>7.7021800000000002</v>
      </c>
      <c r="E513" s="3">
        <f t="shared" si="26"/>
        <v>7702.18</v>
      </c>
      <c r="F513" s="4">
        <v>7.12012</v>
      </c>
      <c r="G513" s="4">
        <v>-7.6940999999999997</v>
      </c>
      <c r="H513" s="4">
        <v>30.113910000000001</v>
      </c>
      <c r="I513" s="3">
        <v>18.568259999999999</v>
      </c>
      <c r="J513" s="4">
        <v>0.77510999999999997</v>
      </c>
      <c r="K513" s="4">
        <v>1.2901400000000001</v>
      </c>
      <c r="L513" s="4">
        <v>201.47131999999999</v>
      </c>
      <c r="M513" s="4">
        <v>168.89392000000001</v>
      </c>
      <c r="N513" s="4">
        <v>77.418369999999996</v>
      </c>
      <c r="O513" s="4">
        <v>0.30119000000000001</v>
      </c>
      <c r="P513" s="3" t="s">
        <v>31</v>
      </c>
      <c r="Q513" s="3">
        <v>7.6321100000000003E+25</v>
      </c>
      <c r="R513" s="4" t="s">
        <v>31</v>
      </c>
      <c r="S513" s="4">
        <v>136.65387000000001</v>
      </c>
      <c r="T513" s="4">
        <f t="shared" si="27"/>
        <v>136653.87000000002</v>
      </c>
      <c r="U513" s="4">
        <f>U514 + W513*(A513-A514) + (Y513-Y514)</f>
        <v>205753.49999999985</v>
      </c>
      <c r="V513" s="3">
        <v>0.50616000000000005</v>
      </c>
      <c r="W513" s="3">
        <f t="shared" si="28"/>
        <v>506.16000000000008</v>
      </c>
      <c r="X513" s="22">
        <v>0</v>
      </c>
      <c r="Y513" s="3">
        <f>0</f>
        <v>0</v>
      </c>
      <c r="Z513" s="4">
        <v>118.92462</v>
      </c>
      <c r="AA513" s="4">
        <v>64.242459999999994</v>
      </c>
      <c r="AB513" s="4">
        <v>54.060789999999997</v>
      </c>
      <c r="AC513" s="36">
        <f>E513*U513</f>
        <v>1584750492.6299989</v>
      </c>
      <c r="AD513" s="30">
        <f>E513*S513*1000</f>
        <v>1052532704.4366002</v>
      </c>
      <c r="AE513">
        <f>I513/(E513*W513)</f>
        <v>4.7628809174925089E-6</v>
      </c>
    </row>
    <row r="514" spans="1:31">
      <c r="A514" s="1">
        <v>440</v>
      </c>
      <c r="B514">
        <v>0</v>
      </c>
      <c r="D514" s="3">
        <v>7.7037599999999999</v>
      </c>
      <c r="E514" s="3">
        <f t="shared" si="26"/>
        <v>7703.76</v>
      </c>
      <c r="F514" s="4">
        <v>7.1186499999999997</v>
      </c>
      <c r="G514" s="4">
        <v>-7.6993799999999997</v>
      </c>
      <c r="H514" s="4">
        <v>30.075710000000001</v>
      </c>
      <c r="I514" s="3">
        <v>18.505859999999998</v>
      </c>
      <c r="J514" s="4">
        <v>0.77027000000000001</v>
      </c>
      <c r="K514" s="4">
        <v>1.2982400000000001</v>
      </c>
      <c r="L514" s="4">
        <v>201.81136000000001</v>
      </c>
      <c r="M514" s="4">
        <v>169.00483</v>
      </c>
      <c r="N514" s="4">
        <v>77.561239999999998</v>
      </c>
      <c r="O514" s="4">
        <v>0.30098000000000003</v>
      </c>
      <c r="P514" s="3" t="s">
        <v>31</v>
      </c>
      <c r="Q514" s="3">
        <v>1.7014699999999998E+26</v>
      </c>
      <c r="R514" s="4" t="s">
        <v>31</v>
      </c>
      <c r="S514" s="4">
        <v>134.13192000000001</v>
      </c>
      <c r="T514" s="4">
        <f t="shared" si="27"/>
        <v>134131.92000000001</v>
      </c>
      <c r="U514" s="4">
        <f>U515 + W514*(A514-A515) + (Y514-Y515)</f>
        <v>203222.69999999987</v>
      </c>
      <c r="V514" s="3">
        <v>0.50439000000000001</v>
      </c>
      <c r="W514" s="3">
        <f t="shared" si="28"/>
        <v>504.39</v>
      </c>
      <c r="X514" s="22">
        <v>0</v>
      </c>
      <c r="Y514" s="3">
        <f>0</f>
        <v>0</v>
      </c>
      <c r="Z514" s="4">
        <v>119.00644</v>
      </c>
      <c r="AA514" s="4">
        <v>64.334159999999997</v>
      </c>
      <c r="AB514" s="4">
        <v>54.15314</v>
      </c>
      <c r="AC514" s="36">
        <f>E514*U514</f>
        <v>1565578907.351999</v>
      </c>
      <c r="AD514" s="30">
        <f>E514*S514*1000</f>
        <v>1033320120.0192001</v>
      </c>
      <c r="AE514">
        <f>I514/(E514*W514)</f>
        <v>4.7625556143802789E-6</v>
      </c>
    </row>
    <row r="515" spans="1:31">
      <c r="A515" s="1">
        <v>435</v>
      </c>
      <c r="B515">
        <v>0</v>
      </c>
      <c r="D515" s="3">
        <v>7.7053500000000001</v>
      </c>
      <c r="E515" s="3">
        <f t="shared" ref="E515:E542" si="29">D515*1000</f>
        <v>7705.35</v>
      </c>
      <c r="F515" s="4">
        <v>7.1171899999999999</v>
      </c>
      <c r="G515" s="4">
        <v>-7.70465</v>
      </c>
      <c r="H515" s="4">
        <v>30.037610000000001</v>
      </c>
      <c r="I515" s="3">
        <v>18.443449999999999</v>
      </c>
      <c r="J515" s="4">
        <v>0.76541999999999999</v>
      </c>
      <c r="K515" s="4">
        <v>1.3064800000000001</v>
      </c>
      <c r="L515" s="4">
        <v>202.14863</v>
      </c>
      <c r="M515" s="4">
        <v>169.11320000000001</v>
      </c>
      <c r="N515" s="4">
        <v>77.703100000000006</v>
      </c>
      <c r="O515" s="4">
        <v>0.30077999999999999</v>
      </c>
      <c r="P515" s="3" t="s">
        <v>31</v>
      </c>
      <c r="Q515" s="3">
        <v>3.8637799999999997E+26</v>
      </c>
      <c r="R515" s="4" t="s">
        <v>31</v>
      </c>
      <c r="S515" s="4">
        <v>131.61879999999999</v>
      </c>
      <c r="T515" s="4">
        <f t="shared" ref="T515:T542" si="30">S515*1000</f>
        <v>131618.79999999999</v>
      </c>
      <c r="U515" s="4">
        <f>U516 + W515*(A515-A516) + (Y515-Y516)</f>
        <v>200700.74999999985</v>
      </c>
      <c r="V515" s="3">
        <v>0.50261999999999996</v>
      </c>
      <c r="W515" s="3">
        <f t="shared" ref="W515:W542" si="31">V515*1000</f>
        <v>502.61999999999995</v>
      </c>
      <c r="X515" s="22">
        <v>0</v>
      </c>
      <c r="Y515" s="3">
        <f>0</f>
        <v>0</v>
      </c>
      <c r="Z515" s="4">
        <v>119.08342</v>
      </c>
      <c r="AA515" s="4">
        <v>64.420569999999998</v>
      </c>
      <c r="AB515" s="4">
        <v>54.240139999999997</v>
      </c>
      <c r="AC515" s="36">
        <f>E515*U515</f>
        <v>1546469524.0124989</v>
      </c>
      <c r="AD515" s="30">
        <f>E515*S515*1000</f>
        <v>1014168920.58</v>
      </c>
      <c r="AE515">
        <f>I515/(E515*W515)</f>
        <v>4.7622262700855034E-6</v>
      </c>
    </row>
    <row r="516" spans="1:31">
      <c r="A516" s="1">
        <v>430</v>
      </c>
      <c r="B516">
        <v>0</v>
      </c>
      <c r="D516" s="3">
        <v>7.7069299999999998</v>
      </c>
      <c r="E516" s="3">
        <f t="shared" si="29"/>
        <v>7706.93</v>
      </c>
      <c r="F516" s="4">
        <v>7.1157300000000001</v>
      </c>
      <c r="G516" s="4">
        <v>-7.7099000000000002</v>
      </c>
      <c r="H516" s="4">
        <v>29.999610000000001</v>
      </c>
      <c r="I516" s="3">
        <v>18.381039999999999</v>
      </c>
      <c r="J516" s="4">
        <v>0.76053999999999999</v>
      </c>
      <c r="K516" s="4">
        <v>1.3148599999999999</v>
      </c>
      <c r="L516" s="4">
        <v>202.48314999999999</v>
      </c>
      <c r="M516" s="4">
        <v>169.21905000000001</v>
      </c>
      <c r="N516" s="4">
        <v>77.843940000000003</v>
      </c>
      <c r="O516" s="4">
        <v>0.30057</v>
      </c>
      <c r="P516" s="3" t="s">
        <v>31</v>
      </c>
      <c r="Q516" s="3">
        <v>8.9431500000000006E+26</v>
      </c>
      <c r="R516" s="4" t="s">
        <v>31</v>
      </c>
      <c r="S516" s="4">
        <v>129.11447999999999</v>
      </c>
      <c r="T516" s="4">
        <f t="shared" si="30"/>
        <v>129114.47999999998</v>
      </c>
      <c r="U516" s="4">
        <f>U517 + W516*(A516-A517) + (Y516-Y517)</f>
        <v>198187.64999999985</v>
      </c>
      <c r="V516" s="3">
        <v>0.50085999999999997</v>
      </c>
      <c r="W516" s="3">
        <f t="shared" si="31"/>
        <v>500.85999999999996</v>
      </c>
      <c r="X516" s="22">
        <v>0</v>
      </c>
      <c r="Y516" s="3">
        <f>0</f>
        <v>0</v>
      </c>
      <c r="Z516" s="4">
        <v>119.15567</v>
      </c>
      <c r="AA516" s="4">
        <v>64.501779999999997</v>
      </c>
      <c r="AB516" s="4">
        <v>54.321899999999999</v>
      </c>
      <c r="AC516" s="36">
        <f>E516*U516</f>
        <v>1527418345.4144988</v>
      </c>
      <c r="AD516" s="30">
        <f>E516*S516*1000</f>
        <v>995076259.3463999</v>
      </c>
      <c r="AE516">
        <f>I516/(E516*W516)</f>
        <v>4.761812783118146E-6</v>
      </c>
    </row>
    <row r="517" spans="1:31">
      <c r="A517" s="1">
        <v>425</v>
      </c>
      <c r="B517">
        <v>0</v>
      </c>
      <c r="D517" s="3">
        <v>7.7084999999999999</v>
      </c>
      <c r="E517" s="3">
        <f t="shared" si="29"/>
        <v>7708.5</v>
      </c>
      <c r="F517" s="4">
        <v>7.1142799999999999</v>
      </c>
      <c r="G517" s="4">
        <v>-7.7151399999999999</v>
      </c>
      <c r="H517" s="4">
        <v>29.9617</v>
      </c>
      <c r="I517" s="3">
        <v>18.318629999999999</v>
      </c>
      <c r="J517" s="4">
        <v>0.75563000000000002</v>
      </c>
      <c r="K517" s="4">
        <v>1.3233900000000001</v>
      </c>
      <c r="L517" s="4">
        <v>202.81495000000001</v>
      </c>
      <c r="M517" s="4">
        <v>169.32240999999999</v>
      </c>
      <c r="N517" s="4">
        <v>77.983789999999999</v>
      </c>
      <c r="O517" s="4">
        <v>0.30037000000000003</v>
      </c>
      <c r="P517" s="3" t="s">
        <v>31</v>
      </c>
      <c r="Q517" s="3">
        <v>2.11129999999999E+27</v>
      </c>
      <c r="R517" s="4" t="s">
        <v>31</v>
      </c>
      <c r="S517" s="4">
        <v>126.61895</v>
      </c>
      <c r="T517" s="4">
        <f t="shared" si="30"/>
        <v>126618.95</v>
      </c>
      <c r="U517" s="4">
        <f>U518 + W517*(A517-A518) + (Y517-Y518)</f>
        <v>195683.34999999986</v>
      </c>
      <c r="V517" s="3">
        <v>0.49911</v>
      </c>
      <c r="W517" s="3">
        <f t="shared" si="31"/>
        <v>499.11</v>
      </c>
      <c r="X517" s="22">
        <v>0</v>
      </c>
      <c r="Y517" s="3">
        <f>0</f>
        <v>0</v>
      </c>
      <c r="Z517" s="4">
        <v>119.22327</v>
      </c>
      <c r="AA517" s="4">
        <v>64.577910000000003</v>
      </c>
      <c r="AB517" s="4">
        <v>54.398530000000001</v>
      </c>
      <c r="AC517" s="36">
        <f>E517*U517</f>
        <v>1508425103.474999</v>
      </c>
      <c r="AD517" s="30">
        <f>E517*S517*1000</f>
        <v>976042176.07499993</v>
      </c>
      <c r="AE517">
        <f>I517/(E517*W517)</f>
        <v>4.7613142130489833E-6</v>
      </c>
    </row>
    <row r="518" spans="1:31">
      <c r="A518" s="1">
        <v>420</v>
      </c>
      <c r="B518">
        <v>0</v>
      </c>
      <c r="D518" s="3">
        <v>7.7100799999999996</v>
      </c>
      <c r="E518" s="3">
        <f t="shared" si="29"/>
        <v>7710.08</v>
      </c>
      <c r="F518" s="4">
        <v>7.1128299999999998</v>
      </c>
      <c r="G518" s="4">
        <v>-7.72037</v>
      </c>
      <c r="H518" s="4">
        <v>29.9239</v>
      </c>
      <c r="I518" s="3">
        <v>18.2562</v>
      </c>
      <c r="J518" s="4">
        <v>0.75070999999999999</v>
      </c>
      <c r="K518" s="4">
        <v>1.3320799999999999</v>
      </c>
      <c r="L518" s="4">
        <v>203.14404999999999</v>
      </c>
      <c r="M518" s="4">
        <v>169.42331999999999</v>
      </c>
      <c r="N518" s="4">
        <v>78.122640000000004</v>
      </c>
      <c r="O518" s="4">
        <v>0.30015999999999998</v>
      </c>
      <c r="P518" s="3" t="s">
        <v>31</v>
      </c>
      <c r="Q518" s="3">
        <v>5.0873899999999996E+27</v>
      </c>
      <c r="R518" s="4" t="s">
        <v>31</v>
      </c>
      <c r="S518" s="4">
        <v>124.13218000000001</v>
      </c>
      <c r="T518" s="4">
        <f t="shared" si="30"/>
        <v>124132.18000000001</v>
      </c>
      <c r="U518" s="4">
        <f>U519 + W518*(A518-A519) + (Y518-Y519)</f>
        <v>193187.79999999987</v>
      </c>
      <c r="V518" s="3">
        <v>0.49735000000000001</v>
      </c>
      <c r="W518" s="3">
        <f t="shared" si="31"/>
        <v>497.35</v>
      </c>
      <c r="X518" s="22">
        <v>0</v>
      </c>
      <c r="Y518" s="3">
        <f>0</f>
        <v>0</v>
      </c>
      <c r="Z518" s="4">
        <v>119.28634</v>
      </c>
      <c r="AA518" s="4">
        <v>64.649079999999998</v>
      </c>
      <c r="AB518" s="4">
        <v>54.47016</v>
      </c>
      <c r="AC518" s="36">
        <f>E518*U518</f>
        <v>1489493393.023999</v>
      </c>
      <c r="AD518" s="30">
        <f>E518*S518*1000</f>
        <v>957069038.37440002</v>
      </c>
      <c r="AE518">
        <f>I518/(E518*W518)</f>
        <v>4.7609034949230251E-6</v>
      </c>
    </row>
    <row r="519" spans="1:31">
      <c r="A519" s="1">
        <v>415</v>
      </c>
      <c r="B519">
        <v>0</v>
      </c>
      <c r="D519" s="3">
        <v>7.7116499999999997</v>
      </c>
      <c r="E519" s="3">
        <f t="shared" si="29"/>
        <v>7711.65</v>
      </c>
      <c r="F519" s="4">
        <v>7.1113799999999996</v>
      </c>
      <c r="G519" s="4">
        <v>-7.7255799999999999</v>
      </c>
      <c r="H519" s="4">
        <v>29.886189999999999</v>
      </c>
      <c r="I519" s="3">
        <v>18.19378</v>
      </c>
      <c r="J519" s="4">
        <v>0.74575000000000002</v>
      </c>
      <c r="K519" s="4">
        <v>1.34093</v>
      </c>
      <c r="L519" s="4">
        <v>203.47049000000001</v>
      </c>
      <c r="M519" s="4">
        <v>169.52180000000001</v>
      </c>
      <c r="N519" s="4">
        <v>78.260499999999993</v>
      </c>
      <c r="O519" s="4">
        <v>0.29996</v>
      </c>
      <c r="P519" s="3" t="s">
        <v>31</v>
      </c>
      <c r="Q519" s="3">
        <v>1.25213E+28</v>
      </c>
      <c r="R519" s="4" t="s">
        <v>31</v>
      </c>
      <c r="S519" s="4">
        <v>121.65416999999999</v>
      </c>
      <c r="T519" s="4">
        <f t="shared" si="30"/>
        <v>121654.17</v>
      </c>
      <c r="U519" s="4">
        <f>U520 + W519*(A519-A520) + (Y519-Y520)</f>
        <v>190701.04999999987</v>
      </c>
      <c r="V519" s="3">
        <v>0.49559999999999998</v>
      </c>
      <c r="W519" s="3">
        <f t="shared" si="31"/>
        <v>495.59999999999997</v>
      </c>
      <c r="X519" s="22">
        <v>0</v>
      </c>
      <c r="Y519" s="3">
        <f>0</f>
        <v>0</v>
      </c>
      <c r="Z519" s="4">
        <v>119.345</v>
      </c>
      <c r="AA519" s="4">
        <v>64.715379999999996</v>
      </c>
      <c r="AB519" s="4">
        <v>54.53689</v>
      </c>
      <c r="AC519" s="36">
        <f>E519*U519</f>
        <v>1470619752.2324989</v>
      </c>
      <c r="AD519" s="30">
        <f>E519*S519*1000</f>
        <v>938154380.08049989</v>
      </c>
      <c r="AE519">
        <f>I519/(E519*W519)</f>
        <v>4.7604096915577779E-6</v>
      </c>
    </row>
    <row r="520" spans="1:31">
      <c r="A520" s="1">
        <v>410</v>
      </c>
      <c r="B520">
        <v>0</v>
      </c>
      <c r="D520" s="3">
        <v>7.7132100000000001</v>
      </c>
      <c r="E520" s="3">
        <f t="shared" si="29"/>
        <v>7713.21</v>
      </c>
      <c r="F520" s="4">
        <v>7.1099300000000003</v>
      </c>
      <c r="G520" s="4">
        <v>-7.7307800000000002</v>
      </c>
      <c r="H520" s="4">
        <v>29.848579999999998</v>
      </c>
      <c r="I520" s="3">
        <v>18.131340000000002</v>
      </c>
      <c r="J520" s="4">
        <v>0.74077999999999999</v>
      </c>
      <c r="K520" s="4">
        <v>1.3499399999999999</v>
      </c>
      <c r="L520" s="4">
        <v>203.79429999999999</v>
      </c>
      <c r="M520" s="4">
        <v>169.61788000000001</v>
      </c>
      <c r="N520" s="4">
        <v>78.397400000000005</v>
      </c>
      <c r="O520" s="4">
        <v>0.29975000000000002</v>
      </c>
      <c r="P520" s="3" t="s">
        <v>31</v>
      </c>
      <c r="Q520" s="3">
        <v>3.1502599999999999E+28</v>
      </c>
      <c r="R520" s="4" t="s">
        <v>31</v>
      </c>
      <c r="S520" s="4">
        <v>119.18489</v>
      </c>
      <c r="T520" s="4">
        <f t="shared" si="30"/>
        <v>119184.89</v>
      </c>
      <c r="U520" s="4">
        <f>U521 + W520*(A520-A521) + (Y520-Y521)</f>
        <v>188223.04999999987</v>
      </c>
      <c r="V520" s="3">
        <v>0.49386000000000002</v>
      </c>
      <c r="W520" s="3">
        <f t="shared" si="31"/>
        <v>493.86</v>
      </c>
      <c r="X520" s="22">
        <v>0</v>
      </c>
      <c r="Y520" s="3">
        <f>0</f>
        <v>0</v>
      </c>
      <c r="Z520" s="4">
        <v>119.39927</v>
      </c>
      <c r="AA520" s="4">
        <v>64.776920000000004</v>
      </c>
      <c r="AB520" s="4">
        <v>54.59881</v>
      </c>
      <c r="AC520" s="36">
        <f>E520*U520</f>
        <v>1451803911.490499</v>
      </c>
      <c r="AD520" s="30">
        <f>E520*S520*1000</f>
        <v>919298085.39689994</v>
      </c>
      <c r="AE520">
        <f>I520/(E520*W520)</f>
        <v>4.7598239968552169E-6</v>
      </c>
    </row>
    <row r="521" spans="1:31">
      <c r="A521" s="1">
        <v>405</v>
      </c>
      <c r="B521">
        <v>0</v>
      </c>
      <c r="D521" s="3">
        <v>7.7147800000000002</v>
      </c>
      <c r="E521" s="3">
        <f t="shared" si="29"/>
        <v>7714.78</v>
      </c>
      <c r="F521" s="4">
        <v>7.1084899999999998</v>
      </c>
      <c r="G521" s="4">
        <v>-7.73597</v>
      </c>
      <c r="H521" s="4">
        <v>29.811070000000001</v>
      </c>
      <c r="I521" s="3">
        <v>18.068899999999999</v>
      </c>
      <c r="J521" s="4">
        <v>0.73577999999999999</v>
      </c>
      <c r="K521" s="4">
        <v>1.35911</v>
      </c>
      <c r="L521" s="4">
        <v>204.11551</v>
      </c>
      <c r="M521" s="4">
        <v>169.71162000000001</v>
      </c>
      <c r="N521" s="4">
        <v>78.533349999999999</v>
      </c>
      <c r="O521" s="4">
        <v>0.29954999999999998</v>
      </c>
      <c r="P521" s="3" t="s">
        <v>31</v>
      </c>
      <c r="Q521" s="3">
        <v>8.1085100000000001E+28</v>
      </c>
      <c r="R521" s="4" t="s">
        <v>31</v>
      </c>
      <c r="S521" s="4">
        <v>116.72435</v>
      </c>
      <c r="T521" s="4">
        <f t="shared" si="30"/>
        <v>116724.35</v>
      </c>
      <c r="U521" s="4">
        <f>U522 + W521*(A521-A522) + (Y521-Y522)</f>
        <v>185753.74999999988</v>
      </c>
      <c r="V521" s="3">
        <v>0.49210999999999999</v>
      </c>
      <c r="W521" s="3">
        <f t="shared" si="31"/>
        <v>492.11</v>
      </c>
      <c r="X521" s="22">
        <v>0</v>
      </c>
      <c r="Y521" s="3">
        <f>0</f>
        <v>0</v>
      </c>
      <c r="Z521" s="4">
        <v>119.44929</v>
      </c>
      <c r="AA521" s="4">
        <v>64.833820000000003</v>
      </c>
      <c r="AB521" s="4">
        <v>54.65605</v>
      </c>
      <c r="AC521" s="36">
        <f>E521*U521</f>
        <v>1433049315.424999</v>
      </c>
      <c r="AD521" s="30">
        <f>E521*S521*1000</f>
        <v>900502680.89300001</v>
      </c>
      <c r="AE521">
        <f>I521/(E521*W521)</f>
        <v>4.7593317469287166E-6</v>
      </c>
    </row>
    <row r="522" spans="1:31">
      <c r="A522" s="1">
        <v>400</v>
      </c>
      <c r="B522">
        <v>0</v>
      </c>
      <c r="D522" s="3">
        <v>7.7163399999999998</v>
      </c>
      <c r="E522" s="3">
        <f t="shared" si="29"/>
        <v>7716.34</v>
      </c>
      <c r="F522" s="4">
        <v>7.1070500000000001</v>
      </c>
      <c r="G522" s="4">
        <v>-7.7411500000000002</v>
      </c>
      <c r="H522" s="4">
        <v>29.77366</v>
      </c>
      <c r="I522" s="3">
        <v>18.006460000000001</v>
      </c>
      <c r="J522" s="4">
        <v>0.73075000000000001</v>
      </c>
      <c r="K522" s="4">
        <v>1.36846</v>
      </c>
      <c r="L522" s="4">
        <v>204.43415999999999</v>
      </c>
      <c r="M522" s="4">
        <v>169.80304000000001</v>
      </c>
      <c r="N522" s="4">
        <v>78.668350000000004</v>
      </c>
      <c r="O522" s="4">
        <v>0.29933999999999999</v>
      </c>
      <c r="P522" s="3" t="s">
        <v>31</v>
      </c>
      <c r="Q522" s="3">
        <v>2.1369999999999999E+29</v>
      </c>
      <c r="R522" s="4" t="s">
        <v>31</v>
      </c>
      <c r="S522" s="4">
        <v>114.27255</v>
      </c>
      <c r="T522" s="4">
        <f t="shared" si="30"/>
        <v>114272.54999999999</v>
      </c>
      <c r="U522" s="4">
        <f>U523 + W522*(A522-A523) + (Y522-Y523)</f>
        <v>183293.1999999999</v>
      </c>
      <c r="V522" s="3">
        <v>0.49036000000000002</v>
      </c>
      <c r="W522" s="3">
        <f t="shared" si="31"/>
        <v>490.36</v>
      </c>
      <c r="X522" s="22">
        <v>0</v>
      </c>
      <c r="Y522" s="3">
        <f>0</f>
        <v>0</v>
      </c>
      <c r="Z522" s="4">
        <v>119.49516</v>
      </c>
      <c r="AA522" s="4">
        <v>64.886189999999999</v>
      </c>
      <c r="AB522" s="4">
        <v>54.70872</v>
      </c>
      <c r="AC522" s="36">
        <f>E522*U522</f>
        <v>1414352650.8879993</v>
      </c>
      <c r="AD522" s="30">
        <f>E522*S522*1000</f>
        <v>881765848.46699989</v>
      </c>
      <c r="AE522">
        <f>I522/(E522*W522)</f>
        <v>4.7588492642104081E-6</v>
      </c>
    </row>
    <row r="523" spans="1:31">
      <c r="A523" s="1">
        <v>395</v>
      </c>
      <c r="B523">
        <v>0</v>
      </c>
      <c r="D523" s="3">
        <v>7.7179000000000002</v>
      </c>
      <c r="E523" s="3">
        <f t="shared" si="29"/>
        <v>7717.9000000000005</v>
      </c>
      <c r="F523" s="4">
        <v>7.10562</v>
      </c>
      <c r="G523" s="4">
        <v>-7.7463199999999999</v>
      </c>
      <c r="H523" s="4">
        <v>29.736339999999998</v>
      </c>
      <c r="I523" s="3">
        <v>17.943999999999999</v>
      </c>
      <c r="J523" s="4">
        <v>0.72570000000000001</v>
      </c>
      <c r="K523" s="4">
        <v>1.37798</v>
      </c>
      <c r="L523" s="4">
        <v>204.75031000000001</v>
      </c>
      <c r="M523" s="4">
        <v>169.89218</v>
      </c>
      <c r="N523" s="4">
        <v>78.802430000000001</v>
      </c>
      <c r="O523" s="4">
        <v>0.29914000000000002</v>
      </c>
      <c r="P523" s="3" t="s">
        <v>31</v>
      </c>
      <c r="Q523" s="3">
        <v>5.7720000000000003E+29</v>
      </c>
      <c r="R523" s="4" t="s">
        <v>31</v>
      </c>
      <c r="S523" s="4">
        <v>111.8295</v>
      </c>
      <c r="T523" s="4">
        <f t="shared" si="30"/>
        <v>111829.5</v>
      </c>
      <c r="U523" s="4">
        <f>U524 + W523*(A523-A524) + (Y523-Y524)</f>
        <v>180841.39999999991</v>
      </c>
      <c r="V523" s="3">
        <v>0.48860999999999999</v>
      </c>
      <c r="W523" s="3">
        <f t="shared" si="31"/>
        <v>488.61</v>
      </c>
      <c r="X523" s="22">
        <v>0</v>
      </c>
      <c r="Y523" s="3">
        <f>0</f>
        <v>0</v>
      </c>
      <c r="Z523" s="4">
        <v>119.53695999999999</v>
      </c>
      <c r="AA523" s="4">
        <v>64.934100000000001</v>
      </c>
      <c r="AB523" s="4">
        <v>54.756900000000002</v>
      </c>
      <c r="AC523" s="36">
        <f>E523*U523</f>
        <v>1395715841.0599995</v>
      </c>
      <c r="AD523" s="30">
        <f>E523*S523*1000</f>
        <v>863088898.05000007</v>
      </c>
      <c r="AE523">
        <f>I523/(E523*W523)</f>
        <v>4.758365108473849E-6</v>
      </c>
    </row>
    <row r="524" spans="1:31">
      <c r="A524" s="1">
        <v>390</v>
      </c>
      <c r="B524">
        <v>0</v>
      </c>
      <c r="D524" s="3">
        <v>7.7194500000000001</v>
      </c>
      <c r="E524" s="3">
        <f t="shared" si="29"/>
        <v>7719.45</v>
      </c>
      <c r="F524" s="4">
        <v>7.10419</v>
      </c>
      <c r="G524" s="4">
        <v>-7.7514700000000003</v>
      </c>
      <c r="H524" s="4">
        <v>29.699120000000001</v>
      </c>
      <c r="I524" s="3">
        <v>17.881540000000001</v>
      </c>
      <c r="J524" s="4">
        <v>0.72062999999999999</v>
      </c>
      <c r="K524" s="4">
        <v>1.38768</v>
      </c>
      <c r="L524" s="4">
        <v>205.06397999999999</v>
      </c>
      <c r="M524" s="4">
        <v>169.97910999999999</v>
      </c>
      <c r="N524" s="4">
        <v>78.935599999999994</v>
      </c>
      <c r="O524" s="4">
        <v>0.29892999999999997</v>
      </c>
      <c r="P524" s="3" t="s">
        <v>31</v>
      </c>
      <c r="Q524" s="3">
        <v>1.59925E+30</v>
      </c>
      <c r="R524" s="4" t="s">
        <v>31</v>
      </c>
      <c r="S524" s="4">
        <v>109.3952</v>
      </c>
      <c r="T524" s="4">
        <f t="shared" si="30"/>
        <v>109395.2</v>
      </c>
      <c r="U524" s="4">
        <f>U525 + W524*(A524-A525) + (Y524-Y525)</f>
        <v>178398.34999999992</v>
      </c>
      <c r="V524" s="3">
        <v>0.48686000000000001</v>
      </c>
      <c r="W524" s="3">
        <f t="shared" si="31"/>
        <v>486.86</v>
      </c>
      <c r="X524" s="22">
        <v>0</v>
      </c>
      <c r="Y524" s="3">
        <f>0</f>
        <v>0</v>
      </c>
      <c r="Z524" s="4">
        <v>119.57477</v>
      </c>
      <c r="AA524" s="4">
        <v>64.977689999999996</v>
      </c>
      <c r="AB524" s="4">
        <v>54.800710000000002</v>
      </c>
      <c r="AC524" s="36">
        <f>E524*U524</f>
        <v>1377137142.9074993</v>
      </c>
      <c r="AD524" s="30">
        <f>E524*S524*1000</f>
        <v>844470776.6400001</v>
      </c>
      <c r="AE524">
        <f>I524/(E524*W524)</f>
        <v>4.7578907456555794E-6</v>
      </c>
    </row>
    <row r="525" spans="1:31">
      <c r="A525" s="1">
        <v>385</v>
      </c>
      <c r="B525">
        <v>0</v>
      </c>
      <c r="D525" s="3">
        <v>7.7210000000000001</v>
      </c>
      <c r="E525" s="3">
        <f t="shared" si="29"/>
        <v>7721</v>
      </c>
      <c r="F525" s="4">
        <v>7.10276</v>
      </c>
      <c r="G525" s="4">
        <v>-7.7566100000000002</v>
      </c>
      <c r="H525" s="4">
        <v>29.661989999999999</v>
      </c>
      <c r="I525" s="3">
        <v>17.81907</v>
      </c>
      <c r="J525" s="4">
        <v>0.71553</v>
      </c>
      <c r="K525" s="4">
        <v>1.39757</v>
      </c>
      <c r="L525" s="4">
        <v>205.37523999999999</v>
      </c>
      <c r="M525" s="4">
        <v>170.06386000000001</v>
      </c>
      <c r="N525" s="4">
        <v>79.067880000000002</v>
      </c>
      <c r="O525" s="4">
        <v>0.29873</v>
      </c>
      <c r="P525" s="3" t="s">
        <v>31</v>
      </c>
      <c r="Q525" s="3">
        <v>4.5499099999999901E+30</v>
      </c>
      <c r="R525" s="4" t="s">
        <v>31</v>
      </c>
      <c r="S525" s="4">
        <v>106.96966999999999</v>
      </c>
      <c r="T525" s="4">
        <f t="shared" si="30"/>
        <v>106969.67</v>
      </c>
      <c r="U525" s="4">
        <f>U526 + W525*(A525-A526) + (Y525-Y526)</f>
        <v>175964.04999999993</v>
      </c>
      <c r="V525" s="3">
        <v>0.48509999999999998</v>
      </c>
      <c r="W525" s="3">
        <f t="shared" si="31"/>
        <v>485.09999999999997</v>
      </c>
      <c r="X525" s="22">
        <v>0</v>
      </c>
      <c r="Y525" s="3">
        <f>0</f>
        <v>0</v>
      </c>
      <c r="Z525" s="4">
        <v>119.60871</v>
      </c>
      <c r="AA525" s="4">
        <v>65.017030000000005</v>
      </c>
      <c r="AB525" s="4">
        <v>54.840240000000001</v>
      </c>
      <c r="AC525" s="36">
        <f>E525*U525</f>
        <v>1358618430.0499995</v>
      </c>
      <c r="AD525" s="30">
        <f>E525*S525*1000</f>
        <v>825912822.07000005</v>
      </c>
      <c r="AE525">
        <f>I525/(E525*W525)</f>
        <v>4.7575154445100979E-6</v>
      </c>
    </row>
    <row r="526" spans="1:31">
      <c r="A526" s="1">
        <v>380</v>
      </c>
      <c r="B526">
        <v>0</v>
      </c>
      <c r="D526" s="3">
        <v>7.72255</v>
      </c>
      <c r="E526" s="3">
        <f t="shared" si="29"/>
        <v>7722.55</v>
      </c>
      <c r="F526" s="4">
        <v>7.1013400000000004</v>
      </c>
      <c r="G526" s="4">
        <v>-7.7617399999999996</v>
      </c>
      <c r="H526" s="4">
        <v>29.624949999999998</v>
      </c>
      <c r="I526" s="3">
        <v>17.756599999999999</v>
      </c>
      <c r="J526" s="4">
        <v>0.71040000000000003</v>
      </c>
      <c r="K526" s="4">
        <v>1.4076500000000001</v>
      </c>
      <c r="L526" s="4">
        <v>205.68414000000001</v>
      </c>
      <c r="M526" s="4">
        <v>170.14648</v>
      </c>
      <c r="N526" s="4">
        <v>79.199299999999994</v>
      </c>
      <c r="O526" s="4">
        <v>0.29852000000000001</v>
      </c>
      <c r="P526" s="3" t="s">
        <v>31</v>
      </c>
      <c r="Q526" s="3">
        <v>1.33058E+31</v>
      </c>
      <c r="R526" s="4" t="s">
        <v>31</v>
      </c>
      <c r="S526" s="4">
        <v>104.55294000000001</v>
      </c>
      <c r="T526" s="4">
        <f t="shared" si="30"/>
        <v>104552.94</v>
      </c>
      <c r="U526" s="4">
        <f>U527 + W526*(A526-A527) + (Y526-Y527)</f>
        <v>173538.54999999993</v>
      </c>
      <c r="V526" s="3">
        <v>0.48335</v>
      </c>
      <c r="W526" s="3">
        <f t="shared" si="31"/>
        <v>483.35</v>
      </c>
      <c r="X526" s="22">
        <v>0</v>
      </c>
      <c r="Y526" s="3">
        <f>0</f>
        <v>0</v>
      </c>
      <c r="Z526" s="4">
        <v>119.63881000000001</v>
      </c>
      <c r="AA526" s="4">
        <v>65.052239999999998</v>
      </c>
      <c r="AB526" s="4">
        <v>54.875610000000002</v>
      </c>
      <c r="AC526" s="36">
        <f>E526*U526</f>
        <v>1340160129.3024995</v>
      </c>
      <c r="AD526" s="30">
        <f>E526*S526*1000</f>
        <v>807415306.79700017</v>
      </c>
      <c r="AE526">
        <f>I526/(E526*W526)</f>
        <v>4.7570460957427771E-6</v>
      </c>
    </row>
    <row r="527" spans="1:31">
      <c r="A527" s="1">
        <v>375</v>
      </c>
      <c r="B527">
        <v>0</v>
      </c>
      <c r="D527" s="3">
        <v>7.7241</v>
      </c>
      <c r="E527" s="3">
        <f t="shared" si="29"/>
        <v>7724.1</v>
      </c>
      <c r="F527" s="4">
        <v>7.09992</v>
      </c>
      <c r="G527" s="4">
        <v>-7.7668499999999998</v>
      </c>
      <c r="H527" s="4">
        <v>29.588010000000001</v>
      </c>
      <c r="I527" s="3">
        <v>17.694120000000002</v>
      </c>
      <c r="J527" s="4">
        <v>0.70525000000000004</v>
      </c>
      <c r="K527" s="4">
        <v>1.4179299999999999</v>
      </c>
      <c r="L527" s="4">
        <v>205.99073000000001</v>
      </c>
      <c r="M527" s="4">
        <v>170.22703000000001</v>
      </c>
      <c r="N527" s="4">
        <v>79.32987</v>
      </c>
      <c r="O527" s="4">
        <v>0.29831999999999997</v>
      </c>
      <c r="P527" s="3" t="s">
        <v>31</v>
      </c>
      <c r="Q527" s="3">
        <v>4.0041599999999898E+31</v>
      </c>
      <c r="R527" s="4" t="s">
        <v>31</v>
      </c>
      <c r="S527" s="4">
        <v>102.14505</v>
      </c>
      <c r="T527" s="4">
        <f t="shared" si="30"/>
        <v>102145.05</v>
      </c>
      <c r="U527" s="4">
        <f>U528 + W527*(A527-A528) + (Y527-Y528)</f>
        <v>171121.79999999993</v>
      </c>
      <c r="V527" s="3">
        <v>0.48158000000000001</v>
      </c>
      <c r="W527" s="3">
        <f t="shared" si="31"/>
        <v>481.58</v>
      </c>
      <c r="X527" s="22">
        <v>0</v>
      </c>
      <c r="Y527" s="3">
        <f>0</f>
        <v>0</v>
      </c>
      <c r="Z527" s="4">
        <v>119.66519</v>
      </c>
      <c r="AA527" s="4">
        <v>65.083399999999997</v>
      </c>
      <c r="AB527" s="4">
        <v>54.906889999999997</v>
      </c>
      <c r="AC527" s="36">
        <f>E527*U527</f>
        <v>1321761895.3799996</v>
      </c>
      <c r="AD527" s="30">
        <f>E527*S527*1000</f>
        <v>788978580.70499992</v>
      </c>
      <c r="AE527">
        <f>I527/(E527*W527)</f>
        <v>4.7567753155224366E-6</v>
      </c>
    </row>
    <row r="528" spans="1:31">
      <c r="A528" s="1">
        <v>370</v>
      </c>
      <c r="B528">
        <v>0</v>
      </c>
      <c r="D528" s="3">
        <v>7.7256400000000003</v>
      </c>
      <c r="E528" s="3">
        <f t="shared" si="29"/>
        <v>7725.64</v>
      </c>
      <c r="F528" s="4">
        <v>7.0984999999999996</v>
      </c>
      <c r="G528" s="4">
        <v>-7.77196</v>
      </c>
      <c r="H528" s="4">
        <v>29.551159999999999</v>
      </c>
      <c r="I528" s="3">
        <v>17.631630000000001</v>
      </c>
      <c r="J528" s="4">
        <v>0.70008000000000004</v>
      </c>
      <c r="K528" s="4">
        <v>1.42841</v>
      </c>
      <c r="L528" s="4">
        <v>206.29508999999999</v>
      </c>
      <c r="M528" s="4">
        <v>170.30556999999999</v>
      </c>
      <c r="N528" s="4">
        <v>79.459620000000001</v>
      </c>
      <c r="O528" s="4">
        <v>0.29810999999999999</v>
      </c>
      <c r="P528" s="3" t="s">
        <v>31</v>
      </c>
      <c r="Q528" s="3">
        <v>1.24141E+32</v>
      </c>
      <c r="R528" s="4" t="s">
        <v>31</v>
      </c>
      <c r="S528" s="4">
        <v>99.746009999999998</v>
      </c>
      <c r="T528" s="4">
        <f t="shared" si="30"/>
        <v>99746.01</v>
      </c>
      <c r="U528" s="4">
        <f>U529 + W528*(A528-A529) + (Y528-Y529)</f>
        <v>168713.89999999994</v>
      </c>
      <c r="V528" s="3">
        <v>0.47981000000000001</v>
      </c>
      <c r="W528" s="3">
        <f t="shared" si="31"/>
        <v>479.81</v>
      </c>
      <c r="X528" s="22">
        <v>0</v>
      </c>
      <c r="Y528" s="3">
        <f>0</f>
        <v>0</v>
      </c>
      <c r="Z528" s="4">
        <v>119.68792999999999</v>
      </c>
      <c r="AA528" s="4">
        <v>65.110609999999994</v>
      </c>
      <c r="AB528" s="4">
        <v>54.934179999999998</v>
      </c>
      <c r="AC528" s="36">
        <f>E528*U528</f>
        <v>1303422854.3959997</v>
      </c>
      <c r="AD528" s="30">
        <f>E528*S528*1000</f>
        <v>770601764.69640005</v>
      </c>
      <c r="AE528">
        <f>I528/(E528*W528)</f>
        <v>4.7565131471750144E-6</v>
      </c>
    </row>
    <row r="529" spans="1:31">
      <c r="A529" s="1">
        <v>365</v>
      </c>
      <c r="B529">
        <v>0</v>
      </c>
      <c r="D529" s="3">
        <v>7.7271799999999997</v>
      </c>
      <c r="E529" s="3">
        <f t="shared" si="29"/>
        <v>7727.1799999999994</v>
      </c>
      <c r="F529" s="4">
        <v>7.0970899999999997</v>
      </c>
      <c r="G529" s="4">
        <v>-7.77705</v>
      </c>
      <c r="H529" s="4">
        <v>29.514410000000002</v>
      </c>
      <c r="I529" s="3">
        <v>17.569140000000001</v>
      </c>
      <c r="J529" s="4">
        <v>0.69488000000000005</v>
      </c>
      <c r="K529" s="4">
        <v>1.4391</v>
      </c>
      <c r="L529" s="4">
        <v>206.59728000000001</v>
      </c>
      <c r="M529" s="4">
        <v>170.38217</v>
      </c>
      <c r="N529" s="4">
        <v>79.588570000000004</v>
      </c>
      <c r="O529" s="4">
        <v>0.29791000000000001</v>
      </c>
      <c r="P529" s="3" t="s">
        <v>31</v>
      </c>
      <c r="Q529" s="3">
        <v>3.9699200000000001E+32</v>
      </c>
      <c r="R529" s="4" t="s">
        <v>31</v>
      </c>
      <c r="S529" s="4">
        <v>97.355879999999999</v>
      </c>
      <c r="T529" s="4">
        <f t="shared" si="30"/>
        <v>97355.88</v>
      </c>
      <c r="U529" s="4">
        <f>U530 + W529*(A529-A530) + (Y529-Y530)</f>
        <v>166314.84999999995</v>
      </c>
      <c r="V529" s="3">
        <v>0.47803000000000001</v>
      </c>
      <c r="W529" s="3">
        <f t="shared" si="31"/>
        <v>478.03000000000003</v>
      </c>
      <c r="X529" s="22">
        <v>0</v>
      </c>
      <c r="Y529" s="3">
        <f>0</f>
        <v>0</v>
      </c>
      <c r="Z529" s="4">
        <v>119.70715</v>
      </c>
      <c r="AA529" s="4">
        <v>65.133979999999994</v>
      </c>
      <c r="AB529" s="4">
        <v>54.957599999999999</v>
      </c>
      <c r="AC529" s="36">
        <f>E529*U529</f>
        <v>1285144782.6229994</v>
      </c>
      <c r="AD529" s="30">
        <f>E529*S529*1000</f>
        <v>752286408.81839991</v>
      </c>
      <c r="AE529">
        <f>I529/(E529*W529)</f>
        <v>4.7563556595465921E-6</v>
      </c>
    </row>
    <row r="530" spans="1:31">
      <c r="A530" s="1">
        <v>360</v>
      </c>
      <c r="B530">
        <v>0</v>
      </c>
      <c r="D530" s="3">
        <v>7.7287100000000004</v>
      </c>
      <c r="E530" s="3">
        <f t="shared" si="29"/>
        <v>7728.71</v>
      </c>
      <c r="F530" s="4">
        <v>7.0956799999999998</v>
      </c>
      <c r="G530" s="4">
        <v>-7.7821199999999999</v>
      </c>
      <c r="H530" s="4">
        <v>29.47775</v>
      </c>
      <c r="I530" s="3">
        <v>17.506630000000001</v>
      </c>
      <c r="J530" s="4">
        <v>0.68964999999999999</v>
      </c>
      <c r="K530" s="4">
        <v>1.45</v>
      </c>
      <c r="L530" s="4">
        <v>206.89737</v>
      </c>
      <c r="M530" s="4">
        <v>170.45688000000001</v>
      </c>
      <c r="N530" s="4">
        <v>79.716759999999994</v>
      </c>
      <c r="O530" s="4">
        <v>0.29770000000000002</v>
      </c>
      <c r="P530" s="3" t="s">
        <v>31</v>
      </c>
      <c r="Q530" s="3">
        <v>1.31122E+33</v>
      </c>
      <c r="R530" s="4" t="s">
        <v>31</v>
      </c>
      <c r="S530" s="4">
        <v>94.974720000000005</v>
      </c>
      <c r="T530" s="4">
        <f t="shared" si="30"/>
        <v>94974.720000000001</v>
      </c>
      <c r="U530" s="4">
        <f>U531 + W530*(A530-A531) + (Y530-Y531)</f>
        <v>163924.69999999995</v>
      </c>
      <c r="V530" s="3">
        <v>0.47622999999999999</v>
      </c>
      <c r="W530" s="3">
        <f t="shared" si="31"/>
        <v>476.22999999999996</v>
      </c>
      <c r="X530" s="22">
        <v>0</v>
      </c>
      <c r="Y530" s="3">
        <f>0</f>
        <v>0</v>
      </c>
      <c r="Z530" s="4">
        <v>119.72288</v>
      </c>
      <c r="AA530" s="4">
        <v>65.153589999999994</v>
      </c>
      <c r="AB530" s="4">
        <v>54.977220000000003</v>
      </c>
      <c r="AC530" s="36">
        <f>E530*U530</f>
        <v>1266926468.1369996</v>
      </c>
      <c r="AD530" s="30">
        <f>E530*S530*1000</f>
        <v>734032068.21120012</v>
      </c>
      <c r="AE530">
        <f>I530/(E530*W530)</f>
        <v>4.7564046066726084E-6</v>
      </c>
    </row>
    <row r="531" spans="1:31">
      <c r="A531" s="1">
        <v>355</v>
      </c>
      <c r="B531">
        <v>0</v>
      </c>
      <c r="D531" s="3">
        <v>7.7302400000000002</v>
      </c>
      <c r="E531" s="3">
        <f t="shared" si="29"/>
        <v>7730.24</v>
      </c>
      <c r="F531" s="4">
        <v>7.0942699999999999</v>
      </c>
      <c r="G531" s="4">
        <v>-7.7871899999999998</v>
      </c>
      <c r="H531" s="4">
        <v>29.44117</v>
      </c>
      <c r="I531" s="3">
        <v>17.444120000000002</v>
      </c>
      <c r="J531" s="4">
        <v>0.68440000000000001</v>
      </c>
      <c r="K531" s="4">
        <v>1.46112</v>
      </c>
      <c r="L531" s="4">
        <v>207.19543999999999</v>
      </c>
      <c r="M531" s="4">
        <v>170.52977999999999</v>
      </c>
      <c r="N531" s="4">
        <v>79.844210000000004</v>
      </c>
      <c r="O531" s="4">
        <v>0.29749999999999999</v>
      </c>
      <c r="P531" s="3" t="s">
        <v>31</v>
      </c>
      <c r="Q531" s="3">
        <v>4.4790600000000002E+33</v>
      </c>
      <c r="R531" s="4" t="s">
        <v>31</v>
      </c>
      <c r="S531" s="4">
        <v>92.60257</v>
      </c>
      <c r="T531" s="4">
        <f t="shared" si="30"/>
        <v>92602.57</v>
      </c>
      <c r="U531" s="4">
        <f>U532 + W531*(A531-A532) + (Y531-Y532)</f>
        <v>161543.54999999996</v>
      </c>
      <c r="V531" s="3">
        <v>0.47443000000000002</v>
      </c>
      <c r="W531" s="3">
        <f t="shared" si="31"/>
        <v>474.43</v>
      </c>
      <c r="X531" s="22">
        <v>0</v>
      </c>
      <c r="Y531" s="3">
        <f>0</f>
        <v>0</v>
      </c>
      <c r="Z531" s="4">
        <v>119.73520000000001</v>
      </c>
      <c r="AA531" s="4">
        <v>65.169520000000006</v>
      </c>
      <c r="AB531" s="4">
        <v>54.993130000000001</v>
      </c>
      <c r="AC531" s="36">
        <f>E531*U531</f>
        <v>1248770411.9519997</v>
      </c>
      <c r="AD531" s="30">
        <f>E531*S531*1000</f>
        <v>715840090.71679997</v>
      </c>
      <c r="AE531">
        <f>I531/(E531*W531)</f>
        <v>4.7564610491326629E-6</v>
      </c>
    </row>
    <row r="532" spans="1:31">
      <c r="A532" s="1">
        <v>350</v>
      </c>
      <c r="B532">
        <v>0</v>
      </c>
      <c r="D532" s="3">
        <v>7.73177</v>
      </c>
      <c r="E532" s="3">
        <f t="shared" si="29"/>
        <v>7731.77</v>
      </c>
      <c r="F532" s="4">
        <v>7.0928699999999996</v>
      </c>
      <c r="G532" s="4">
        <v>-7.7922399999999996</v>
      </c>
      <c r="H532" s="4">
        <v>29.404689999999999</v>
      </c>
      <c r="I532" s="3">
        <v>17.381599999999999</v>
      </c>
      <c r="J532" s="4">
        <v>0.67913000000000001</v>
      </c>
      <c r="K532" s="4">
        <v>1.47248</v>
      </c>
      <c r="L532" s="4">
        <v>207.49159</v>
      </c>
      <c r="M532" s="4">
        <v>170.60095000000001</v>
      </c>
      <c r="N532" s="4">
        <v>79.970950000000002</v>
      </c>
      <c r="O532" s="4">
        <v>0.29729</v>
      </c>
      <c r="P532" s="3" t="s">
        <v>31</v>
      </c>
      <c r="Q532" s="3">
        <v>1.58469E+34</v>
      </c>
      <c r="R532" s="4" t="s">
        <v>31</v>
      </c>
      <c r="S532" s="4">
        <v>90.239509999999996</v>
      </c>
      <c r="T532" s="4">
        <f t="shared" si="30"/>
        <v>90239.51</v>
      </c>
      <c r="U532" s="4">
        <f>U533 + W532*(A532-A533) + (Y532-Y533)</f>
        <v>159171.39999999997</v>
      </c>
      <c r="V532" s="3">
        <v>0.47260999999999997</v>
      </c>
      <c r="W532" s="3">
        <f t="shared" si="31"/>
        <v>472.60999999999996</v>
      </c>
      <c r="X532" s="22">
        <v>0</v>
      </c>
      <c r="Y532" s="3">
        <f>0</f>
        <v>0</v>
      </c>
      <c r="Z532" s="4">
        <v>119.74426</v>
      </c>
      <c r="AA532" s="4">
        <v>65.181880000000007</v>
      </c>
      <c r="AB532" s="4">
        <v>55.00544</v>
      </c>
      <c r="AC532" s="36">
        <f>E532*U532</f>
        <v>1230676655.3779998</v>
      </c>
      <c r="AD532" s="30">
        <f>E532*S532*1000</f>
        <v>697711136.23269999</v>
      </c>
      <c r="AE532">
        <f>I532/(E532*W532)</f>
        <v>4.7567236192096101E-6</v>
      </c>
    </row>
    <row r="533" spans="1:31">
      <c r="A533" s="1">
        <v>345</v>
      </c>
      <c r="B533">
        <v>0</v>
      </c>
      <c r="D533" s="3">
        <v>7.7332999999999998</v>
      </c>
      <c r="E533" s="3">
        <f t="shared" si="29"/>
        <v>7733.3</v>
      </c>
      <c r="F533" s="4">
        <v>7.0914700000000002</v>
      </c>
      <c r="G533" s="4">
        <v>-7.7972900000000003</v>
      </c>
      <c r="H533" s="4">
        <v>29.368310000000001</v>
      </c>
      <c r="I533" s="3">
        <v>17.31908</v>
      </c>
      <c r="J533" s="4">
        <v>0.67383000000000004</v>
      </c>
      <c r="K533" s="4">
        <v>1.4840599999999999</v>
      </c>
      <c r="L533" s="4">
        <v>207.7859</v>
      </c>
      <c r="M533" s="4">
        <v>170.67046999999999</v>
      </c>
      <c r="N533" s="4">
        <v>80.097030000000004</v>
      </c>
      <c r="O533" s="4">
        <v>0.29709000000000002</v>
      </c>
      <c r="P533" s="3" t="s">
        <v>31</v>
      </c>
      <c r="Q533" s="3">
        <v>5.8157599999999998E+34</v>
      </c>
      <c r="R533" s="4" t="s">
        <v>31</v>
      </c>
      <c r="S533" s="4">
        <v>87.885620000000003</v>
      </c>
      <c r="T533" s="4">
        <f t="shared" si="30"/>
        <v>87885.62000000001</v>
      </c>
      <c r="U533" s="4">
        <f>U534 + W533*(A533-A534) + (Y533-Y534)</f>
        <v>156808.34999999998</v>
      </c>
      <c r="V533" s="3">
        <v>0.47077999999999998</v>
      </c>
      <c r="W533" s="3">
        <f t="shared" si="31"/>
        <v>470.78</v>
      </c>
      <c r="X533" s="22">
        <v>0</v>
      </c>
      <c r="Y533" s="3">
        <f>0</f>
        <v>0</v>
      </c>
      <c r="Z533" s="4">
        <v>119.75006999999999</v>
      </c>
      <c r="AA533" s="4">
        <v>65.190749999999994</v>
      </c>
      <c r="AB533" s="4">
        <v>55.014229999999998</v>
      </c>
      <c r="AC533" s="36">
        <f>E533*U533</f>
        <v>1212646013.0549998</v>
      </c>
      <c r="AD533" s="30">
        <f>E533*S533*1000</f>
        <v>679645865.14600003</v>
      </c>
      <c r="AE533">
        <f>I533/(E533*W533)</f>
        <v>4.7570964359392202E-6</v>
      </c>
    </row>
    <row r="534" spans="1:31">
      <c r="A534" s="1">
        <v>340</v>
      </c>
      <c r="B534">
        <v>0</v>
      </c>
      <c r="D534" s="3">
        <v>7.73482</v>
      </c>
      <c r="E534" s="3">
        <f t="shared" si="29"/>
        <v>7734.82</v>
      </c>
      <c r="F534" s="4">
        <v>7.0900699999999999</v>
      </c>
      <c r="G534" s="4">
        <v>-7.8023100000000003</v>
      </c>
      <c r="H534" s="4">
        <v>29.33201</v>
      </c>
      <c r="I534" s="3">
        <v>17.256540000000001</v>
      </c>
      <c r="J534" s="4">
        <v>0.66849999999999998</v>
      </c>
      <c r="K534" s="4">
        <v>1.4958899999999999</v>
      </c>
      <c r="L534" s="4">
        <v>208.07847000000001</v>
      </c>
      <c r="M534" s="4">
        <v>170.73842999999999</v>
      </c>
      <c r="N534" s="4">
        <v>80.222480000000004</v>
      </c>
      <c r="O534" s="4">
        <v>0.29687999999999998</v>
      </c>
      <c r="P534" s="3" t="s">
        <v>31</v>
      </c>
      <c r="Q534" s="3">
        <v>2.2175699999999999E+35</v>
      </c>
      <c r="R534" s="4" t="s">
        <v>31</v>
      </c>
      <c r="S534" s="4">
        <v>85.540980000000005</v>
      </c>
      <c r="T534" s="4">
        <f t="shared" si="30"/>
        <v>85540.98000000001</v>
      </c>
      <c r="U534" s="4">
        <f>U535 + W534*(A534-A535) + (Y534-Y535)</f>
        <v>154454.44999999998</v>
      </c>
      <c r="V534" s="3">
        <v>0.46893000000000001</v>
      </c>
      <c r="W534" s="3">
        <f t="shared" si="31"/>
        <v>468.93</v>
      </c>
      <c r="X534" s="22">
        <v>0</v>
      </c>
      <c r="Y534" s="3">
        <f>0</f>
        <v>0</v>
      </c>
      <c r="Z534" s="4">
        <v>119.75275000000001</v>
      </c>
      <c r="AA534" s="4">
        <v>65.196209999999994</v>
      </c>
      <c r="AB534" s="4">
        <v>55.019570000000002</v>
      </c>
      <c r="AC534" s="36">
        <f>E534*U534</f>
        <v>1194677368.9489999</v>
      </c>
      <c r="AD534" s="30">
        <f>E534*S534*1000</f>
        <v>661644082.92359996</v>
      </c>
      <c r="AE534">
        <f>I534/(E534*W534)</f>
        <v>4.7576829026126515E-6</v>
      </c>
    </row>
    <row r="535" spans="1:31">
      <c r="A535" s="1">
        <v>335</v>
      </c>
      <c r="B535">
        <v>0</v>
      </c>
      <c r="D535" s="3">
        <v>7.7363400000000002</v>
      </c>
      <c r="E535" s="3">
        <f t="shared" si="29"/>
        <v>7736.34</v>
      </c>
      <c r="F535" s="4">
        <v>7.0886800000000001</v>
      </c>
      <c r="G535" s="4">
        <v>-7.8073300000000003</v>
      </c>
      <c r="H535" s="4">
        <v>29.2958</v>
      </c>
      <c r="I535" s="3">
        <v>17.193999999999999</v>
      </c>
      <c r="J535" s="4">
        <v>0.66315000000000002</v>
      </c>
      <c r="K535" s="4">
        <v>1.50796</v>
      </c>
      <c r="L535" s="4">
        <v>208.36940999999999</v>
      </c>
      <c r="M535" s="4">
        <v>170.80492000000001</v>
      </c>
      <c r="N535" s="4">
        <v>80.347340000000003</v>
      </c>
      <c r="O535" s="4">
        <v>0.29668</v>
      </c>
      <c r="P535" s="3" t="s">
        <v>31</v>
      </c>
      <c r="Q535" s="3">
        <v>8.80039999999999E+35</v>
      </c>
      <c r="R535" s="4" t="s">
        <v>31</v>
      </c>
      <c r="S535" s="4">
        <v>83.205680000000001</v>
      </c>
      <c r="T535" s="4">
        <f t="shared" si="30"/>
        <v>83205.680000000008</v>
      </c>
      <c r="U535" s="4">
        <f>U536 + W535*(A535-A536) + (Y535-Y536)</f>
        <v>152109.79999999999</v>
      </c>
      <c r="V535" s="3">
        <v>0.46705999999999998</v>
      </c>
      <c r="W535" s="3">
        <f t="shared" si="31"/>
        <v>467.06</v>
      </c>
      <c r="X535" s="22">
        <v>0</v>
      </c>
      <c r="Y535" s="3">
        <f>0</f>
        <v>0</v>
      </c>
      <c r="Z535" s="4">
        <v>119.75228</v>
      </c>
      <c r="AA535" s="4">
        <v>65.198359999999994</v>
      </c>
      <c r="AB535" s="4">
        <v>55.02158</v>
      </c>
      <c r="AC535" s="36">
        <f>E535*U535</f>
        <v>1176773130.132</v>
      </c>
      <c r="AD535" s="30">
        <f>E535*S535*1000</f>
        <v>643707430.41120005</v>
      </c>
      <c r="AE535">
        <f>I535/(E535*W535)</f>
        <v>4.7584849421479056E-6</v>
      </c>
    </row>
    <row r="536" spans="1:31">
      <c r="A536" s="1">
        <v>330</v>
      </c>
      <c r="B536">
        <v>0</v>
      </c>
      <c r="D536" s="3">
        <v>7.7378600000000004</v>
      </c>
      <c r="E536" s="3">
        <f t="shared" si="29"/>
        <v>7737.8600000000006</v>
      </c>
      <c r="F536" s="4">
        <v>7.0872900000000003</v>
      </c>
      <c r="G536" s="4">
        <v>-7.8123300000000002</v>
      </c>
      <c r="H536" s="4">
        <v>29.259679999999999</v>
      </c>
      <c r="I536" s="3">
        <v>17.131450000000001</v>
      </c>
      <c r="J536" s="4">
        <v>0.65776999999999997</v>
      </c>
      <c r="K536" s="4">
        <v>1.5202899999999999</v>
      </c>
      <c r="L536" s="4">
        <v>208.65885</v>
      </c>
      <c r="M536" s="4">
        <v>170.87003000000001</v>
      </c>
      <c r="N536" s="4">
        <v>80.47166</v>
      </c>
      <c r="O536" s="4">
        <v>0.29647000000000001</v>
      </c>
      <c r="P536" s="3" t="s">
        <v>31</v>
      </c>
      <c r="Q536" s="3">
        <v>3.6413899999999998E+36</v>
      </c>
      <c r="R536" s="4" t="s">
        <v>31</v>
      </c>
      <c r="S536" s="4">
        <v>80.879850000000005</v>
      </c>
      <c r="T536" s="4">
        <f t="shared" si="30"/>
        <v>80879.850000000006</v>
      </c>
      <c r="U536" s="4">
        <f>U537 + W536*(A536-A537) + (Y536-Y537)</f>
        <v>149774.5</v>
      </c>
      <c r="V536" s="3">
        <v>0.46516999999999997</v>
      </c>
      <c r="W536" s="3">
        <f t="shared" si="31"/>
        <v>465.16999999999996</v>
      </c>
      <c r="X536" s="22">
        <v>0</v>
      </c>
      <c r="Y536" s="3">
        <f>0</f>
        <v>0</v>
      </c>
      <c r="Z536" s="4">
        <v>119.74887</v>
      </c>
      <c r="AA536" s="4">
        <v>65.197280000000006</v>
      </c>
      <c r="AB536" s="4">
        <v>55.020319999999998</v>
      </c>
      <c r="AC536" s="36">
        <f>E536*U536</f>
        <v>1158934112.5700002</v>
      </c>
      <c r="AD536" s="30">
        <f>E536*S536*1000</f>
        <v>625836956.12100017</v>
      </c>
      <c r="AE536">
        <f>I536/(E536*W536)</f>
        <v>4.7595024753586046E-6</v>
      </c>
    </row>
    <row r="537" spans="1:31">
      <c r="A537" s="1">
        <v>325</v>
      </c>
      <c r="B537">
        <v>0</v>
      </c>
      <c r="D537" s="3">
        <v>7.7393700000000001</v>
      </c>
      <c r="E537" s="3">
        <f t="shared" si="29"/>
        <v>7739.37</v>
      </c>
      <c r="F537" s="4">
        <v>7.0858999999999996</v>
      </c>
      <c r="G537" s="4">
        <v>-7.8173300000000001</v>
      </c>
      <c r="H537" s="4">
        <v>29.223649999999999</v>
      </c>
      <c r="I537" s="3">
        <v>17.06889</v>
      </c>
      <c r="J537" s="4">
        <v>0.65236000000000005</v>
      </c>
      <c r="K537" s="4">
        <v>1.5328900000000001</v>
      </c>
      <c r="L537" s="4">
        <v>208.94689</v>
      </c>
      <c r="M537" s="4">
        <v>170.93387999999999</v>
      </c>
      <c r="N537" s="4">
        <v>80.595479999999995</v>
      </c>
      <c r="O537" s="4">
        <v>0.29626999999999998</v>
      </c>
      <c r="P537" s="3" t="s">
        <v>31</v>
      </c>
      <c r="Q537" s="3">
        <v>1.57402E+37</v>
      </c>
      <c r="R537" s="4" t="s">
        <v>31</v>
      </c>
      <c r="S537" s="4">
        <v>78.563590000000005</v>
      </c>
      <c r="T537" s="4">
        <f t="shared" si="30"/>
        <v>78563.590000000011</v>
      </c>
      <c r="U537" s="4">
        <f>U538 + W537*(A537-A538) + (Y537-Y538)</f>
        <v>147448.65</v>
      </c>
      <c r="V537" s="3">
        <v>0.46325</v>
      </c>
      <c r="W537" s="3">
        <f t="shared" si="31"/>
        <v>463.25</v>
      </c>
      <c r="X537" s="22">
        <v>0</v>
      </c>
      <c r="Y537" s="3">
        <f>0</f>
        <v>0</v>
      </c>
      <c r="Z537" s="4">
        <v>119.74252</v>
      </c>
      <c r="AA537" s="4">
        <v>65.193039999999996</v>
      </c>
      <c r="AB537" s="4">
        <v>55.01587</v>
      </c>
      <c r="AC537" s="36">
        <f>E537*U537</f>
        <v>1141159658.3504999</v>
      </c>
      <c r="AD537" s="30">
        <f>E537*S537*1000</f>
        <v>608032691.53830004</v>
      </c>
      <c r="AE537">
        <f>I537/(E537*W537)</f>
        <v>4.760847188608145E-6</v>
      </c>
    </row>
    <row r="538" spans="1:31">
      <c r="A538" s="1">
        <v>320</v>
      </c>
      <c r="B538">
        <v>0</v>
      </c>
      <c r="D538" s="3">
        <v>7.7408799999999998</v>
      </c>
      <c r="E538" s="3">
        <f t="shared" si="29"/>
        <v>7740.88</v>
      </c>
      <c r="F538" s="4">
        <v>7.0845200000000004</v>
      </c>
      <c r="G538" s="4">
        <v>-7.8223000000000003</v>
      </c>
      <c r="H538" s="4">
        <v>29.1877</v>
      </c>
      <c r="I538" s="3">
        <v>17.006319999999999</v>
      </c>
      <c r="J538" s="4">
        <v>0.64693000000000001</v>
      </c>
      <c r="K538" s="4">
        <v>1.54576</v>
      </c>
      <c r="L538" s="4">
        <v>209.23369</v>
      </c>
      <c r="M538" s="4">
        <v>170.99657999999999</v>
      </c>
      <c r="N538" s="4">
        <v>80.718860000000006</v>
      </c>
      <c r="O538" s="4">
        <v>0.29605999999999999</v>
      </c>
      <c r="P538" s="3" t="s">
        <v>31</v>
      </c>
      <c r="Q538" s="3">
        <v>7.1223199999999995E+37</v>
      </c>
      <c r="R538" s="4" t="s">
        <v>31</v>
      </c>
      <c r="S538" s="4">
        <v>76.257040000000003</v>
      </c>
      <c r="T538" s="4">
        <f t="shared" si="30"/>
        <v>76257.040000000008</v>
      </c>
      <c r="U538" s="4">
        <f>U539 + W538*(A538-A539) + (Y538-Y539)</f>
        <v>145132.4</v>
      </c>
      <c r="V538" s="3">
        <v>0.46131</v>
      </c>
      <c r="W538" s="3">
        <f t="shared" si="31"/>
        <v>461.31</v>
      </c>
      <c r="X538" s="22">
        <v>0</v>
      </c>
      <c r="Y538" s="3">
        <f>0</f>
        <v>0</v>
      </c>
      <c r="Z538" s="4">
        <v>119.73326</v>
      </c>
      <c r="AA538" s="4">
        <v>65.185739999999996</v>
      </c>
      <c r="AB538" s="4">
        <v>55.008339999999997</v>
      </c>
      <c r="AC538" s="36">
        <f>E538*U538</f>
        <v>1123452492.5120001</v>
      </c>
      <c r="AD538" s="30">
        <f>E538*S538*1000</f>
        <v>590296595.79520011</v>
      </c>
      <c r="AE538">
        <f>I538/(E538*W538)</f>
        <v>4.7624139603999369E-6</v>
      </c>
    </row>
    <row r="539" spans="1:31">
      <c r="A539" s="1">
        <v>315</v>
      </c>
      <c r="B539">
        <v>0</v>
      </c>
      <c r="D539" s="3">
        <v>7.7423900000000003</v>
      </c>
      <c r="E539" s="3">
        <f t="shared" si="29"/>
        <v>7742.39</v>
      </c>
      <c r="F539" s="4">
        <v>7.0831400000000002</v>
      </c>
      <c r="G539" s="4">
        <v>-7.8272700000000004</v>
      </c>
      <c r="H539" s="4">
        <v>29.15185</v>
      </c>
      <c r="I539" s="3">
        <v>16.943739999999998</v>
      </c>
      <c r="J539" s="4">
        <v>0.64146999999999998</v>
      </c>
      <c r="K539" s="4">
        <v>1.5589200000000001</v>
      </c>
      <c r="L539" s="4">
        <v>209.51937000000001</v>
      </c>
      <c r="M539" s="4">
        <v>171.05825999999999</v>
      </c>
      <c r="N539" s="4">
        <v>80.841849999999994</v>
      </c>
      <c r="O539" s="4">
        <v>0.29586000000000001</v>
      </c>
      <c r="P539" s="3" t="s">
        <v>31</v>
      </c>
      <c r="Q539" s="3">
        <v>3.3810099999999899E+38</v>
      </c>
      <c r="R539" s="4" t="s">
        <v>31</v>
      </c>
      <c r="S539" s="4">
        <v>73.960350000000005</v>
      </c>
      <c r="T539" s="4">
        <f t="shared" si="30"/>
        <v>73960.350000000006</v>
      </c>
      <c r="U539" s="4">
        <f>U540 + W539*(A539-A540) + (Y539-Y540)</f>
        <v>142825.85</v>
      </c>
      <c r="V539" s="3">
        <v>0.45934000000000003</v>
      </c>
      <c r="W539" s="3">
        <f t="shared" si="31"/>
        <v>459.34000000000003</v>
      </c>
      <c r="X539" s="22">
        <v>0</v>
      </c>
      <c r="Y539" s="3">
        <f>0</f>
        <v>0</v>
      </c>
      <c r="Z539" s="4">
        <v>119.72125</v>
      </c>
      <c r="AA539" s="4">
        <v>65.175449999999998</v>
      </c>
      <c r="AB539" s="4">
        <v>54.997779999999999</v>
      </c>
      <c r="AC539" s="36">
        <f>E539*U539</f>
        <v>1105813432.7815001</v>
      </c>
      <c r="AD539" s="30">
        <f>E539*S539*1000</f>
        <v>572629874.23650014</v>
      </c>
      <c r="AE539">
        <f>I539/(E539*W539)</f>
        <v>4.7643095248024872E-6</v>
      </c>
    </row>
    <row r="540" spans="1:31">
      <c r="A540" s="1">
        <v>310</v>
      </c>
      <c r="B540">
        <v>0</v>
      </c>
      <c r="D540" s="3">
        <v>7.7439</v>
      </c>
      <c r="E540" s="3">
        <f t="shared" si="29"/>
        <v>7743.9</v>
      </c>
      <c r="F540" s="4">
        <v>7.0817600000000001</v>
      </c>
      <c r="G540" s="4">
        <v>-7.8322200000000004</v>
      </c>
      <c r="H540" s="4">
        <v>29.11608</v>
      </c>
      <c r="I540" s="3">
        <v>16.881160000000001</v>
      </c>
      <c r="J540" s="4">
        <v>0.63599000000000006</v>
      </c>
      <c r="K540" s="4">
        <v>1.57236</v>
      </c>
      <c r="L540" s="4">
        <v>209.80411000000001</v>
      </c>
      <c r="M540" s="4">
        <v>171.11903000000001</v>
      </c>
      <c r="N540" s="4">
        <v>80.964510000000004</v>
      </c>
      <c r="O540" s="4">
        <v>0.29565000000000002</v>
      </c>
      <c r="P540" s="3" t="s">
        <v>31</v>
      </c>
      <c r="Q540" s="3">
        <v>1.68768E+39</v>
      </c>
      <c r="R540" s="4" t="s">
        <v>31</v>
      </c>
      <c r="S540" s="4">
        <v>71.673680000000004</v>
      </c>
      <c r="T540" s="4">
        <f t="shared" si="30"/>
        <v>71673.680000000008</v>
      </c>
      <c r="U540" s="4">
        <f>U541 + W540*(A540-A541) + (Y540-Y541)</f>
        <v>140529.15</v>
      </c>
      <c r="V540" s="3">
        <v>0.45733000000000001</v>
      </c>
      <c r="W540" s="3">
        <f t="shared" si="31"/>
        <v>457.33000000000004</v>
      </c>
      <c r="X540" s="22">
        <v>0</v>
      </c>
      <c r="Y540" s="3">
        <f>0</f>
        <v>0</v>
      </c>
      <c r="Z540" s="4">
        <v>119.70657</v>
      </c>
      <c r="AA540" s="4">
        <v>65.16225</v>
      </c>
      <c r="AB540" s="4">
        <v>54.984279999999998</v>
      </c>
      <c r="AC540" s="36">
        <f>E540*U540</f>
        <v>1088243684.6849999</v>
      </c>
      <c r="AD540" s="30">
        <f>E540*S540*1000</f>
        <v>555033810.55199993</v>
      </c>
      <c r="AE540">
        <f>I540/(E540*W540)</f>
        <v>4.7666455500989983E-6</v>
      </c>
    </row>
    <row r="541" spans="1:31">
      <c r="A541" s="1">
        <v>305</v>
      </c>
      <c r="B541">
        <v>0</v>
      </c>
      <c r="D541" s="3">
        <v>7.7454000000000001</v>
      </c>
      <c r="E541" s="3">
        <f t="shared" si="29"/>
        <v>7745.4</v>
      </c>
      <c r="F541" s="4">
        <v>7.0803900000000004</v>
      </c>
      <c r="G541" s="4">
        <v>-7.8371700000000004</v>
      </c>
      <c r="H541" s="4">
        <v>29.080400000000001</v>
      </c>
      <c r="I541" s="3">
        <v>16.818570000000001</v>
      </c>
      <c r="J541" s="4">
        <v>0.63046999999999997</v>
      </c>
      <c r="K541" s="4">
        <v>1.5861099999999999</v>
      </c>
      <c r="L541" s="4">
        <v>210.08806000000001</v>
      </c>
      <c r="M541" s="4">
        <v>171.17904999999999</v>
      </c>
      <c r="N541" s="4">
        <v>81.086910000000003</v>
      </c>
      <c r="O541" s="4">
        <v>0.29544999999999999</v>
      </c>
      <c r="P541" s="3" t="s">
        <v>31</v>
      </c>
      <c r="Q541" s="3">
        <v>8.8803299999999997E+39</v>
      </c>
      <c r="R541" s="4" t="s">
        <v>31</v>
      </c>
      <c r="S541" s="4">
        <v>69.397199999999998</v>
      </c>
      <c r="T541" s="4">
        <f t="shared" si="30"/>
        <v>69397.2</v>
      </c>
      <c r="U541" s="4">
        <f>U542 + W541*(A541-A542) + (Y541-Y542)</f>
        <v>138242.5</v>
      </c>
      <c r="V541" s="3">
        <v>0.45529999999999998</v>
      </c>
      <c r="W541" s="3">
        <f t="shared" si="31"/>
        <v>455.29999999999995</v>
      </c>
      <c r="X541" s="22">
        <v>0</v>
      </c>
      <c r="Y541" s="3">
        <f>0</f>
        <v>0</v>
      </c>
      <c r="Z541" s="4">
        <v>119.68917</v>
      </c>
      <c r="AA541" s="4">
        <v>65.14622</v>
      </c>
      <c r="AB541" s="4">
        <v>54.967919999999999</v>
      </c>
      <c r="AC541" s="36">
        <f>E541*U541</f>
        <v>1070743459.5</v>
      </c>
      <c r="AD541" s="30">
        <f>E541*S541*1000</f>
        <v>537509072.88</v>
      </c>
      <c r="AE541">
        <f>I541/(E541*W541)</f>
        <v>4.7692222961939896E-6</v>
      </c>
    </row>
    <row r="542" spans="1:31">
      <c r="A542" s="1">
        <v>300</v>
      </c>
      <c r="B542">
        <v>0</v>
      </c>
      <c r="D542" s="3">
        <v>7.7468899999999996</v>
      </c>
      <c r="E542" s="3">
        <f t="shared" si="29"/>
        <v>7746.8899999999994</v>
      </c>
      <c r="F542" s="4">
        <v>7.0790199999999999</v>
      </c>
      <c r="G542" s="4">
        <v>-7.8421000000000003</v>
      </c>
      <c r="H542" s="4">
        <v>29.044799999999999</v>
      </c>
      <c r="I542" s="3">
        <v>16.755960000000002</v>
      </c>
      <c r="J542" s="4">
        <v>0.62494000000000005</v>
      </c>
      <c r="K542" s="4">
        <v>1.60016</v>
      </c>
      <c r="L542" s="4">
        <v>210.37142</v>
      </c>
      <c r="M542" s="4">
        <v>171.23846</v>
      </c>
      <c r="N542" s="4">
        <v>81.209109999999995</v>
      </c>
      <c r="O542" s="4">
        <v>0.29525000000000001</v>
      </c>
      <c r="P542" s="3" t="s">
        <v>31</v>
      </c>
      <c r="Q542" s="3">
        <v>4.9386200000000001E+40</v>
      </c>
      <c r="R542" s="4" t="s">
        <v>31</v>
      </c>
      <c r="S542" s="4">
        <v>67.131110000000007</v>
      </c>
      <c r="T542" s="4">
        <f t="shared" si="30"/>
        <v>67131.11</v>
      </c>
      <c r="U542" s="4">
        <f>W542*A542 + Y542</f>
        <v>135966</v>
      </c>
      <c r="V542" s="3">
        <v>0.45322000000000001</v>
      </c>
      <c r="W542" s="3">
        <f t="shared" si="31"/>
        <v>453.22</v>
      </c>
      <c r="X542" s="22">
        <v>0</v>
      </c>
      <c r="Y542" s="3">
        <f>0</f>
        <v>0</v>
      </c>
      <c r="Z542" s="4">
        <v>119.66922</v>
      </c>
      <c r="AA542" s="4">
        <v>65.127440000000007</v>
      </c>
      <c r="AB542" s="4">
        <v>54.948790000000002</v>
      </c>
      <c r="AC542" s="36">
        <f>E542*U542</f>
        <v>1053313645.7399999</v>
      </c>
      <c r="AD542" s="30">
        <f>E542*S542*1000</f>
        <v>520057324.74790001</v>
      </c>
      <c r="AE542">
        <f>I542/(E542*W542)</f>
        <v>4.7723562875409794E-6</v>
      </c>
    </row>
    <row r="543" spans="1:31">
      <c r="F543" s="4"/>
      <c r="G543" s="4"/>
      <c r="H543" s="4"/>
      <c r="I543" s="3"/>
      <c r="J543" s="4"/>
      <c r="K543" s="4"/>
      <c r="L543" s="4"/>
      <c r="M543" s="4"/>
      <c r="N543" s="4"/>
      <c r="O543" s="4"/>
      <c r="P543" s="3"/>
      <c r="Q543" s="3"/>
      <c r="R543" s="4"/>
      <c r="S543" s="4"/>
      <c r="T543" s="4"/>
      <c r="U543" s="4"/>
      <c r="V543" s="3"/>
      <c r="W543" s="3"/>
      <c r="X543" s="12"/>
      <c r="Y543" s="3"/>
      <c r="Z543" s="4"/>
      <c r="AA543" s="4"/>
      <c r="AB543" s="4"/>
      <c r="AC543" s="4"/>
    </row>
    <row r="544" spans="1:31">
      <c r="F544" s="4"/>
      <c r="G544" s="4"/>
      <c r="H544" s="4"/>
      <c r="I544" s="3"/>
      <c r="J544" s="4"/>
      <c r="K544" s="4"/>
      <c r="L544" s="4"/>
      <c r="M544" s="4"/>
      <c r="N544" s="4"/>
      <c r="O544" s="4"/>
      <c r="P544" s="3"/>
      <c r="Q544" s="3"/>
      <c r="R544" s="4"/>
      <c r="S544" s="4"/>
      <c r="T544" s="4"/>
      <c r="U544" s="4"/>
      <c r="V544" s="3"/>
      <c r="W544" s="3"/>
      <c r="X544" s="3"/>
      <c r="Y544" s="3"/>
      <c r="Z544" s="4"/>
      <c r="AA544" s="4"/>
      <c r="AB544" s="4"/>
      <c r="AC544" s="4"/>
    </row>
    <row r="545" spans="6:29">
      <c r="F545" s="4"/>
      <c r="G545" s="4"/>
      <c r="H545" s="4"/>
      <c r="I545" s="3"/>
      <c r="J545" s="4"/>
      <c r="K545" s="4"/>
      <c r="L545" s="4"/>
      <c r="M545" s="4"/>
      <c r="N545" s="4"/>
      <c r="O545" s="4"/>
      <c r="P545" s="3"/>
      <c r="Q545" s="3"/>
      <c r="R545" s="4"/>
      <c r="S545" s="4"/>
      <c r="T545" s="4"/>
      <c r="U545" s="4"/>
      <c r="V545" s="3"/>
      <c r="W545" s="3"/>
      <c r="X545" s="3"/>
      <c r="Y545" s="3"/>
      <c r="Z545" s="4"/>
      <c r="AA545" s="4"/>
      <c r="AB545" s="4"/>
      <c r="AC545" s="4"/>
    </row>
    <row r="546" spans="6:29">
      <c r="F546" s="4"/>
      <c r="G546" s="4"/>
      <c r="H546" s="4"/>
      <c r="I546" s="3"/>
      <c r="J546" s="4"/>
      <c r="K546" s="4"/>
      <c r="L546" s="4"/>
      <c r="M546" s="4"/>
      <c r="N546" s="4"/>
      <c r="O546" s="4"/>
      <c r="P546" s="3"/>
      <c r="Q546" s="3"/>
      <c r="R546" s="4"/>
      <c r="S546" s="4"/>
      <c r="T546" s="4"/>
      <c r="U546" s="4"/>
      <c r="V546" s="3"/>
      <c r="W546" s="3"/>
      <c r="X546" s="3"/>
      <c r="Y546" s="3"/>
      <c r="Z546" s="4"/>
      <c r="AA546" s="4"/>
      <c r="AB546" s="4"/>
      <c r="AC546" s="4"/>
    </row>
    <row r="547" spans="6:29">
      <c r="F547" s="4"/>
      <c r="G547" s="4"/>
      <c r="H547" s="4"/>
      <c r="I547" s="3"/>
      <c r="J547" s="4"/>
      <c r="K547" s="4"/>
      <c r="L547" s="4"/>
      <c r="M547" s="4"/>
      <c r="N547" s="4"/>
      <c r="O547" s="4"/>
      <c r="P547" s="3"/>
      <c r="Q547" s="3"/>
      <c r="R547" s="4"/>
      <c r="S547" s="4"/>
      <c r="T547" s="4"/>
      <c r="U547" s="4"/>
      <c r="V547" s="3"/>
      <c r="W547" s="3"/>
      <c r="X547" s="3"/>
      <c r="Y547" s="3"/>
      <c r="Z547" s="4"/>
      <c r="AA547" s="4"/>
      <c r="AB547" s="4"/>
      <c r="AC547" s="4"/>
    </row>
    <row r="548" spans="6:29">
      <c r="F548" s="4"/>
      <c r="G548" s="4"/>
      <c r="H548" s="4"/>
      <c r="I548" s="3"/>
      <c r="J548" s="4"/>
      <c r="K548" s="4"/>
      <c r="L548" s="4"/>
      <c r="M548" s="4"/>
      <c r="N548" s="4"/>
      <c r="O548" s="4"/>
      <c r="P548" s="3"/>
      <c r="Q548" s="3"/>
      <c r="R548" s="4"/>
      <c r="S548" s="4"/>
      <c r="T548" s="4"/>
      <c r="U548" s="4"/>
      <c r="V548" s="3"/>
      <c r="W548" s="3"/>
      <c r="X548" s="3"/>
      <c r="Y548" s="3"/>
      <c r="Z548" s="4"/>
      <c r="AA548" s="4"/>
      <c r="AB548" s="4"/>
      <c r="AC548" s="4"/>
    </row>
    <row r="549" spans="6:29">
      <c r="F549" s="4"/>
      <c r="G549" s="4"/>
      <c r="H549" s="4"/>
      <c r="I549" s="3"/>
      <c r="J549" s="4"/>
      <c r="K549" s="4"/>
      <c r="L549" s="4"/>
      <c r="M549" s="4"/>
      <c r="N549" s="4"/>
      <c r="O549" s="4"/>
      <c r="P549" s="3"/>
      <c r="Q549" s="3"/>
      <c r="R549" s="4"/>
      <c r="S549" s="4"/>
      <c r="T549" s="4"/>
      <c r="U549" s="4"/>
      <c r="V549" s="3"/>
      <c r="W549" s="3"/>
      <c r="X549" s="3"/>
      <c r="Y549" s="3"/>
      <c r="Z549" s="4"/>
      <c r="AA549" s="4"/>
      <c r="AB549" s="4"/>
      <c r="AC549" s="4"/>
    </row>
    <row r="550" spans="6:29">
      <c r="F550" s="4"/>
      <c r="G550" s="4"/>
      <c r="H550" s="4"/>
      <c r="I550" s="3"/>
      <c r="J550" s="4"/>
      <c r="K550" s="4"/>
      <c r="L550" s="4"/>
      <c r="M550" s="4"/>
      <c r="N550" s="4"/>
      <c r="O550" s="4"/>
      <c r="P550" s="3"/>
      <c r="Q550" s="3"/>
      <c r="R550" s="4"/>
      <c r="S550" s="4"/>
      <c r="T550" s="4"/>
      <c r="U550" s="4"/>
      <c r="V550" s="3"/>
      <c r="W550" s="3"/>
      <c r="X550" s="3"/>
      <c r="Y550" s="3"/>
      <c r="Z550" s="4"/>
      <c r="AA550" s="4"/>
      <c r="AB550" s="4"/>
      <c r="AC550" s="4"/>
    </row>
    <row r="551" spans="6:29">
      <c r="F551" s="4"/>
      <c r="G551" s="4"/>
      <c r="H551" s="4"/>
      <c r="I551" s="3"/>
      <c r="J551" s="4"/>
      <c r="K551" s="4"/>
      <c r="L551" s="4"/>
      <c r="M551" s="4"/>
      <c r="N551" s="4"/>
      <c r="O551" s="4"/>
      <c r="P551" s="3"/>
      <c r="Q551" s="3"/>
      <c r="R551" s="4"/>
      <c r="S551" s="4"/>
      <c r="T551" s="4"/>
      <c r="U551" s="4"/>
      <c r="V551" s="3"/>
      <c r="W551" s="3"/>
      <c r="X551" s="3"/>
      <c r="Y551" s="3"/>
      <c r="Z551" s="4"/>
      <c r="AA551" s="4"/>
      <c r="AB551" s="4"/>
      <c r="AC551" s="4"/>
    </row>
    <row r="552" spans="6:29">
      <c r="F552" s="4"/>
      <c r="G552" s="4"/>
      <c r="H552" s="4"/>
      <c r="I552" s="3"/>
      <c r="J552" s="4"/>
      <c r="K552" s="4"/>
      <c r="L552" s="4"/>
      <c r="M552" s="4"/>
      <c r="N552" s="4"/>
      <c r="O552" s="4"/>
      <c r="P552" s="3"/>
      <c r="Q552" s="3"/>
      <c r="R552" s="4"/>
      <c r="S552" s="4"/>
      <c r="T552" s="4"/>
      <c r="U552" s="4"/>
      <c r="V552" s="3"/>
      <c r="W552" s="3"/>
      <c r="X552" s="3"/>
      <c r="Y552" s="3"/>
      <c r="Z552" s="4"/>
      <c r="AA552" s="4"/>
      <c r="AB552" s="4"/>
      <c r="AC552" s="4"/>
    </row>
    <row r="553" spans="6:29">
      <c r="F553" s="4"/>
      <c r="G553" s="4"/>
      <c r="H553" s="4"/>
      <c r="I553" s="3"/>
      <c r="J553" s="4"/>
      <c r="K553" s="4"/>
      <c r="L553" s="4"/>
      <c r="M553" s="4"/>
      <c r="N553" s="4"/>
      <c r="O553" s="4"/>
      <c r="P553" s="3"/>
      <c r="Q553" s="3"/>
      <c r="R553" s="4"/>
      <c r="S553" s="4"/>
      <c r="T553" s="4"/>
      <c r="U553" s="4"/>
      <c r="V553" s="3"/>
      <c r="W553" s="3"/>
      <c r="X553" s="3"/>
      <c r="Y553" s="3"/>
      <c r="Z553" s="4"/>
      <c r="AA553" s="4"/>
      <c r="AB553" s="4"/>
      <c r="AC553" s="4"/>
    </row>
    <row r="554" spans="6:29">
      <c r="F554" s="4"/>
      <c r="G554" s="4"/>
      <c r="H554" s="4"/>
      <c r="I554" s="3"/>
      <c r="J554" s="4"/>
      <c r="K554" s="4"/>
      <c r="L554" s="4"/>
      <c r="M554" s="4"/>
      <c r="N554" s="4"/>
      <c r="O554" s="4"/>
      <c r="P554" s="3"/>
      <c r="Q554" s="3"/>
      <c r="R554" s="4"/>
      <c r="S554" s="4"/>
      <c r="T554" s="4"/>
      <c r="U554" s="4"/>
      <c r="V554" s="3"/>
      <c r="W554" s="3"/>
      <c r="X554" s="3"/>
      <c r="Y554" s="3"/>
      <c r="Z554" s="4"/>
      <c r="AA554" s="4"/>
      <c r="AB554" s="4"/>
      <c r="AC554" s="4"/>
    </row>
    <row r="555" spans="6:29">
      <c r="F555" s="4"/>
      <c r="G555" s="4"/>
      <c r="H555" s="4"/>
      <c r="I555" s="3"/>
      <c r="J555" s="4"/>
      <c r="K555" s="4"/>
      <c r="L555" s="4"/>
      <c r="M555" s="4"/>
      <c r="N555" s="4"/>
      <c r="O555" s="4"/>
      <c r="P555" s="3"/>
      <c r="Q555" s="3"/>
      <c r="R555" s="4"/>
      <c r="S555" s="4"/>
      <c r="T555" s="4"/>
      <c r="U555" s="4"/>
      <c r="V555" s="3"/>
      <c r="W555" s="3"/>
      <c r="X555" s="3"/>
      <c r="Y555" s="3"/>
      <c r="Z555" s="4"/>
      <c r="AA555" s="4"/>
      <c r="AB555" s="4"/>
      <c r="AC555" s="4"/>
    </row>
    <row r="556" spans="6:29">
      <c r="F556" s="4"/>
      <c r="G556" s="4"/>
      <c r="H556" s="4"/>
      <c r="I556" s="3"/>
      <c r="J556" s="4"/>
      <c r="K556" s="4"/>
      <c r="L556" s="4"/>
      <c r="M556" s="4"/>
      <c r="N556" s="4"/>
      <c r="O556" s="4"/>
      <c r="P556" s="3"/>
      <c r="Q556" s="3"/>
      <c r="R556" s="4"/>
      <c r="S556" s="4"/>
      <c r="T556" s="4"/>
      <c r="U556" s="4"/>
      <c r="V556" s="3"/>
      <c r="W556" s="3"/>
      <c r="X556" s="3"/>
      <c r="Y556" s="3"/>
      <c r="Z556" s="4"/>
      <c r="AA556" s="4"/>
      <c r="AB556" s="4"/>
      <c r="AC556" s="4"/>
    </row>
    <row r="557" spans="6:29">
      <c r="F557" s="4"/>
      <c r="G557" s="4"/>
      <c r="H557" s="4"/>
      <c r="I557" s="3"/>
      <c r="J557" s="4"/>
      <c r="K557" s="4"/>
      <c r="L557" s="4"/>
      <c r="M557" s="4"/>
      <c r="N557" s="4"/>
      <c r="O557" s="4"/>
      <c r="P557" s="3"/>
      <c r="Q557" s="3"/>
      <c r="R557" s="4"/>
      <c r="S557" s="4"/>
      <c r="T557" s="4"/>
      <c r="U557" s="4"/>
      <c r="V557" s="3"/>
      <c r="W557" s="3"/>
      <c r="X557" s="3"/>
      <c r="Y557" s="3"/>
      <c r="Z557" s="4"/>
      <c r="AA557" s="4"/>
      <c r="AB557" s="4"/>
      <c r="AC557" s="4"/>
    </row>
    <row r="558" spans="6:29">
      <c r="F558" s="4"/>
      <c r="G558" s="4"/>
      <c r="H558" s="4"/>
      <c r="I558" s="3"/>
      <c r="J558" s="4"/>
      <c r="K558" s="4"/>
      <c r="L558" s="4"/>
      <c r="M558" s="4"/>
      <c r="N558" s="4"/>
      <c r="O558" s="4"/>
      <c r="P558" s="3"/>
      <c r="Q558" s="3"/>
      <c r="R558" s="4"/>
      <c r="S558" s="4"/>
      <c r="T558" s="4"/>
      <c r="U558" s="4"/>
      <c r="V558" s="3"/>
      <c r="W558" s="3"/>
      <c r="X558" s="3"/>
      <c r="Y558" s="3"/>
      <c r="Z558" s="4"/>
      <c r="AA558" s="4"/>
      <c r="AB558" s="4"/>
      <c r="AC558" s="4"/>
    </row>
    <row r="559" spans="6:29">
      <c r="F559" s="4"/>
      <c r="G559" s="4"/>
      <c r="H559" s="4"/>
      <c r="I559" s="3"/>
      <c r="J559" s="4"/>
      <c r="K559" s="4"/>
      <c r="L559" s="4"/>
      <c r="M559" s="4"/>
      <c r="N559" s="4"/>
      <c r="O559" s="4"/>
      <c r="P559" s="3"/>
      <c r="Q559" s="3"/>
      <c r="R559" s="4"/>
      <c r="S559" s="4"/>
      <c r="T559" s="4"/>
      <c r="U559" s="4"/>
      <c r="V559" s="3"/>
      <c r="W559" s="3"/>
      <c r="X559" s="3"/>
      <c r="Y559" s="3"/>
      <c r="Z559" s="4"/>
      <c r="AA559" s="4"/>
      <c r="AB559" s="4"/>
      <c r="AC559" s="4"/>
    </row>
    <row r="560" spans="6:29">
      <c r="F560" s="4"/>
      <c r="G560" s="4"/>
      <c r="H560" s="4"/>
      <c r="I560" s="3"/>
      <c r="J560" s="4"/>
      <c r="K560" s="4"/>
      <c r="L560" s="4"/>
      <c r="M560" s="4"/>
      <c r="N560" s="4"/>
      <c r="O560" s="4"/>
      <c r="P560" s="3"/>
      <c r="Q560" s="3"/>
      <c r="R560" s="4"/>
      <c r="S560" s="4"/>
      <c r="T560" s="4"/>
      <c r="U560" s="4"/>
      <c r="V560" s="3"/>
      <c r="W560" s="3"/>
      <c r="X560" s="3"/>
      <c r="Y560" s="3"/>
      <c r="Z560" s="4"/>
      <c r="AA560" s="4"/>
      <c r="AB560" s="4"/>
      <c r="AC560" s="4"/>
    </row>
    <row r="561" spans="6:29">
      <c r="F561" s="4"/>
      <c r="G561" s="4"/>
      <c r="H561" s="4"/>
      <c r="I561" s="3"/>
      <c r="J561" s="4"/>
      <c r="K561" s="4"/>
      <c r="L561" s="4"/>
      <c r="M561" s="4"/>
      <c r="N561" s="4"/>
      <c r="O561" s="4"/>
      <c r="P561" s="3"/>
      <c r="Q561" s="3"/>
      <c r="R561" s="4"/>
      <c r="S561" s="4"/>
      <c r="T561" s="4"/>
      <c r="U561" s="4"/>
      <c r="V561" s="3"/>
      <c r="W561" s="3"/>
      <c r="X561" s="3"/>
      <c r="Y561" s="3"/>
      <c r="Z561" s="4"/>
      <c r="AA561" s="4"/>
      <c r="AB561" s="4"/>
      <c r="AC561" s="4"/>
    </row>
    <row r="562" spans="6:29">
      <c r="F562" s="4"/>
      <c r="G562" s="4"/>
      <c r="H562" s="4"/>
      <c r="I562" s="3"/>
      <c r="J562" s="4"/>
      <c r="K562" s="4"/>
      <c r="L562" s="4"/>
      <c r="M562" s="4"/>
      <c r="N562" s="4"/>
      <c r="O562" s="4"/>
      <c r="P562" s="3"/>
      <c r="Q562" s="3"/>
      <c r="R562" s="4"/>
      <c r="S562" s="4"/>
      <c r="T562" s="4"/>
      <c r="U562" s="4"/>
      <c r="V562" s="3"/>
      <c r="W562" s="3"/>
      <c r="X562" s="3"/>
      <c r="Y562" s="3"/>
      <c r="Z562" s="4"/>
      <c r="AA562" s="4"/>
      <c r="AB562" s="4"/>
      <c r="AC562" s="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4</cp:revision>
  <dcterms:created xsi:type="dcterms:W3CDTF">2015-06-05T18:19:34Z</dcterms:created>
  <dcterms:modified xsi:type="dcterms:W3CDTF">2025-03-27T16:22:05Z</dcterms:modified>
  <cp:category/>
  <cp:contentStatus/>
</cp:coreProperties>
</file>