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9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<sst xmlns="http://schemas.openxmlformats.org/spreadsheetml/2006/main" count="463" uniqueCount="238">
  <si>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</si>
  <si>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</si>
  <si>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</si>
  <si>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</si>
  <si>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</si>
  <si>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</si>
  <si>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</si>
  <si>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</si>
  <si>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</si>
  <si>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</si>
  <si>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</si>
  <si>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</si>
  <si>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</si>
  <si>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</si>
  <si>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</si>
  <si>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</si>
  <si>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</si>
  <si>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</si>
  <si>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</si>
  <si>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</si>
  <si>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</si>
  <si>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</si>
  <si>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</si>
  <si>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</si>
  <si>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</si>
  <si>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</si>
  <si>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</si>
  <si>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</si>
  <si>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</si>
  <si>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</si>
  <si>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</si>
  <si>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</si>
  <si>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</si>
  <si>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</si>
  <si>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</si>
  <si>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</si>
  <si>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</si>
  <si>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</si>
  <si>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</si>
  <si>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</si>
  <si>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</si>
  <si>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</si>
  <si>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</si>
  <si>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</si>
  <si>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</si>
  <si>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</si>
  <si>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</si>
  <si>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</si>
  <si>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</si>
  <si>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</si>
  <si>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</si>
  <si>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</si>
  <si>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</si>
  <si>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</si>
  <si>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</si>
  <si>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</si>
  <si>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</si>
  <si>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</si>
  <si>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</si>
  <si>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</si>
  <si>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</si>
  <si>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</si>
  <si>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</si>
  <si>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</si>
  <si>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</si>
  <si>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</si>
  <si>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</si>
  <si>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</si>
  <si>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</si>
  <si>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</si>
  <si>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</si>
  <si>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</si>
  <si>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</si>
  <si>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</si>
  <si>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</si>
  <si>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</si>
  <si>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</si>
  <si>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</si>
  <si>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</si>
  <si>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</si>
  <si>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</si>
  <si>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</si>
  <si>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</si>
  <si>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</si>
  <si>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</si>
  <si>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</si>
  <si>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</si>
  <si>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</si>
  <si>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</si>
  <si>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</si>
  <si>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</si>
  <si>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</si>
  <si>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</si>
  <si>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</si>
  <si>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</si>
  <si>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</si>
  <si>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</si>
  <si>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</si>
  <si>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</si>
  <si>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</si>
  <si>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</si>
  <si>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</si>
  <si>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</si>
  <si>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</si>
  <si>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</si>
  <si>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</si>
  <si>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</si>
  <si>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</si>
  <si>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</si>
  <si>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</si>
  <si>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</si>
  <si>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</si>
  <si>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</si>
  <si>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</si>
  <si>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</si>
  <si>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</si>
  <si>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</si>
  <si>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</si>
  <si>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</si>
  <si>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</si>
  <si>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</si>
  <si>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</si>
  <si>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</si>
  <si>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</si>
  <si>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</si>
  <si>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</si>
  <si>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</si>
  <si>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</si>
  <si>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</si>
  <si>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</si>
  <si>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</si>
  <si>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</si>
  <si>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</si>
  <si>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</si>
  <si>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</si>
  <si>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</si>
  <si>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</si>
  <si>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</si>
  <si>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</si>
  <si>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</si>
  <si>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</si>
  <si>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</si>
  <si>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</si>
  <si>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</si>
  <si>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</si>
  <si>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</si>
  <si>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</si>
  <si>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</si>
  <si>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</si>
  <si>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</si>
  <si>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</si>
  <si>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</si>
  <si>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</si>
  <si>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</si>
  <si>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</si>
  <si>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</si>
  <si>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</si>
  <si>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</si>
  <si>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</si>
  <si>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</si>
  <si>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</si>
  <si>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</si>
  <si>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</si>
  <si>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</si>
  <si>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</si>
  <si>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</si>
  <si>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</si>
  <si>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</si>
  <si>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</si>
  <si>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</si>
  <si>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</si>
  <si>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</si>
  <si>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</si>
  <si>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</si>
  <si>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</si>
  <si>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</si>
  <si>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</si>
  <si>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</si>
  <si>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</si>
  <si>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</si>
  <si>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</si>
  <si>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</si>
  <si>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</si>
  <si>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</si>
  <si>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</si>
  <si>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</si>
  <si>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</si>
  <si>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</si>
  <si>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</si>
  <si>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</si>
  <si>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</si>
  <si>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</si>
  <si>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</si>
  <si>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</si>
  <si>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</si>
  <si>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</si>
  <si>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</si>
  <si>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</si>
  <si>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</si>
  <si>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</si>
  <si>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</si>
  <si>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</si>
  <si>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</si>
  <si>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</si>
  <si>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</si>
  <si>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</si>
  <si>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</si>
  <si>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</si>
  <si>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</si>
  <si>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</si>
  <si>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</si>
  <si>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</si>
  <si>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</si>
  <si>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</si>
  <si>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</si>
  <si>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</si>
  <si>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</si>
  <si>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</si>
  <si>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</si>
  <si>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</si>
  <si>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24.08.2022</t>
  </si>
  <si>
    <t>25.08.2022</t>
  </si>
  <si>
    <t>S.A Mobile Mart</t>
  </si>
  <si>
    <t>27.08.2022</t>
  </si>
  <si>
    <t>28.08.2022</t>
  </si>
  <si>
    <t>Biswas</t>
  </si>
  <si>
    <t>Bonpara</t>
  </si>
  <si>
    <t>Bhuiyan</t>
  </si>
  <si>
    <t>C=Biswas Mobile</t>
  </si>
  <si>
    <t>Symphony  Balance(+)</t>
  </si>
  <si>
    <t>Office Pase</t>
  </si>
  <si>
    <t>Lition Telecom</t>
  </si>
  <si>
    <t>Date:29.08.2022</t>
  </si>
  <si>
    <t>29.08.2022</t>
  </si>
  <si>
    <t>Nandangachi</t>
  </si>
  <si>
    <t>Hasan Telecom</t>
  </si>
  <si>
    <t>Afzal Telecom</t>
  </si>
  <si>
    <t>Nan=Hasan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</si>
</sst>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30" sqref="F3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175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178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179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183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187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188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189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190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191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192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 t="s">
        <v>196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7"/>
      <c r="B18" s="26" t="s">
        <v>198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7"/>
      <c r="B19" s="26" t="s">
        <v>200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7"/>
      <c r="B20" s="26" t="s">
        <v>205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7"/>
      <c r="B21" s="26" t="s">
        <v>208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7"/>
      <c r="B22" s="26" t="s">
        <v>211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7"/>
      <c r="B23" s="26" t="s">
        <v>212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7"/>
      <c r="B24" s="26" t="s">
        <v>216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7"/>
      <c r="B25" s="26" t="s">
        <v>218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7"/>
      <c r="B26" s="26" t="s">
        <v>219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7"/>
      <c r="B27" s="26" t="s">
        <v>220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7"/>
      <c r="B28" s="26" t="s">
        <v>221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7"/>
      <c r="B29" s="26" t="s">
        <v>223</v>
      </c>
      <c r="C29" s="247">
        <v>0</v>
      </c>
      <c r="D29" s="247">
        <v>0</v>
      </c>
      <c r="E29" s="248">
        <f t="shared" si="0"/>
        <v>31238</v>
      </c>
      <c r="F29" s="2"/>
      <c r="G29" s="21"/>
    </row>
    <row r="30" spans="1:7">
      <c r="A30" s="347"/>
      <c r="B30" s="26" t="s">
        <v>224</v>
      </c>
      <c r="C30" s="247">
        <v>1200000</v>
      </c>
      <c r="D30" s="247">
        <v>1200000</v>
      </c>
      <c r="E30" s="248">
        <f>E29+C30-D30</f>
        <v>31238</v>
      </c>
      <c r="F30" s="2"/>
      <c r="G30" s="21"/>
    </row>
    <row r="31" spans="1:7">
      <c r="A31" s="347"/>
      <c r="B31" s="26" t="s">
        <v>224</v>
      </c>
      <c r="C31" s="247">
        <v>366000</v>
      </c>
      <c r="D31" s="247">
        <v>0</v>
      </c>
      <c r="E31" s="248">
        <f t="shared" si="0"/>
        <v>397238</v>
      </c>
      <c r="F31" s="2"/>
      <c r="G31" s="21"/>
    </row>
    <row r="32" spans="1:7">
      <c r="A32" s="347"/>
      <c r="B32" s="26" t="s">
        <v>233</v>
      </c>
      <c r="C32" s="247">
        <v>60000</v>
      </c>
      <c r="D32" s="247">
        <v>420000</v>
      </c>
      <c r="E32" s="248">
        <f>E31+C32-D32</f>
        <v>37238</v>
      </c>
      <c r="F32" s="2"/>
      <c r="G32" s="21"/>
    </row>
    <row r="33" spans="1:7">
      <c r="A33" s="347"/>
      <c r="B33" s="26"/>
      <c r="C33" s="247"/>
      <c r="D33" s="249"/>
      <c r="E33" s="248">
        <f t="shared" si="0"/>
        <v>37238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37238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37238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37238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37238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37238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37238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37238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37238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37238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37238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37238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37238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37238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37238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37238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37238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37238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37238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37238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37238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37238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37238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37238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37238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37238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37238</v>
      </c>
      <c r="F59" s="2"/>
    </row>
    <row r="60" spans="1:7">
      <c r="A60" s="347"/>
      <c r="B60" s="26"/>
      <c r="C60" s="247"/>
      <c r="D60" s="247"/>
      <c r="E60" s="248">
        <f t="shared" si="0"/>
        <v>37238</v>
      </c>
      <c r="F60" s="2"/>
    </row>
    <row r="61" spans="1:7">
      <c r="A61" s="347"/>
      <c r="B61" s="26"/>
      <c r="C61" s="247"/>
      <c r="D61" s="247"/>
      <c r="E61" s="248">
        <f t="shared" si="0"/>
        <v>37238</v>
      </c>
      <c r="F61" s="2"/>
    </row>
    <row r="62" spans="1:7">
      <c r="A62" s="347"/>
      <c r="B62" s="26"/>
      <c r="C62" s="247"/>
      <c r="D62" s="247"/>
      <c r="E62" s="248">
        <f t="shared" si="0"/>
        <v>37238</v>
      </c>
      <c r="F62" s="2"/>
    </row>
    <row r="63" spans="1:7">
      <c r="A63" s="347"/>
      <c r="B63" s="26"/>
      <c r="C63" s="247"/>
      <c r="D63" s="247"/>
      <c r="E63" s="248">
        <f t="shared" si="0"/>
        <v>37238</v>
      </c>
      <c r="F63" s="2"/>
    </row>
    <row r="64" spans="1:7">
      <c r="A64" s="347"/>
      <c r="B64" s="26"/>
      <c r="C64" s="247"/>
      <c r="D64" s="247"/>
      <c r="E64" s="248">
        <f t="shared" si="0"/>
        <v>37238</v>
      </c>
      <c r="F64" s="2"/>
    </row>
    <row r="65" spans="1:7">
      <c r="A65" s="347"/>
      <c r="B65" s="26"/>
      <c r="C65" s="247"/>
      <c r="D65" s="247"/>
      <c r="E65" s="248">
        <f t="shared" si="0"/>
        <v>37238</v>
      </c>
      <c r="F65" s="2"/>
    </row>
    <row r="66" spans="1:7">
      <c r="A66" s="347"/>
      <c r="B66" s="26"/>
      <c r="C66" s="247"/>
      <c r="D66" s="247"/>
      <c r="E66" s="248">
        <f t="shared" si="0"/>
        <v>37238</v>
      </c>
      <c r="F66" s="2"/>
    </row>
    <row r="67" spans="1:7">
      <c r="A67" s="347"/>
      <c r="B67" s="26"/>
      <c r="C67" s="247"/>
      <c r="D67" s="247"/>
      <c r="E67" s="248">
        <f t="shared" si="0"/>
        <v>37238</v>
      </c>
      <c r="F67" s="2"/>
    </row>
    <row r="68" spans="1:7">
      <c r="A68" s="347"/>
      <c r="B68" s="26"/>
      <c r="C68" s="247"/>
      <c r="D68" s="247"/>
      <c r="E68" s="248">
        <f t="shared" si="0"/>
        <v>37238</v>
      </c>
      <c r="F68" s="2"/>
    </row>
    <row r="69" spans="1:7">
      <c r="A69" s="347"/>
      <c r="B69" s="26"/>
      <c r="C69" s="247"/>
      <c r="D69" s="247"/>
      <c r="E69" s="248">
        <f t="shared" si="0"/>
        <v>37238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37238</v>
      </c>
      <c r="F70" s="2"/>
    </row>
    <row r="71" spans="1:7">
      <c r="A71" s="347"/>
      <c r="B71" s="26"/>
      <c r="C71" s="247"/>
      <c r="D71" s="247"/>
      <c r="E71" s="248">
        <f t="shared" si="1"/>
        <v>37238</v>
      </c>
      <c r="F71" s="2"/>
    </row>
    <row r="72" spans="1:7">
      <c r="A72" s="347"/>
      <c r="B72" s="26"/>
      <c r="C72" s="247"/>
      <c r="D72" s="247"/>
      <c r="E72" s="248">
        <f t="shared" si="1"/>
        <v>37238</v>
      </c>
      <c r="F72" s="2"/>
    </row>
    <row r="73" spans="1:7">
      <c r="A73" s="347"/>
      <c r="B73" s="26"/>
      <c r="C73" s="247"/>
      <c r="D73" s="247"/>
      <c r="E73" s="248">
        <f t="shared" si="1"/>
        <v>37238</v>
      </c>
      <c r="F73" s="2"/>
    </row>
    <row r="74" spans="1:7">
      <c r="A74" s="347"/>
      <c r="B74" s="26"/>
      <c r="C74" s="247"/>
      <c r="D74" s="247"/>
      <c r="E74" s="248">
        <f t="shared" si="1"/>
        <v>37238</v>
      </c>
      <c r="F74" s="2"/>
    </row>
    <row r="75" spans="1:7">
      <c r="A75" s="347"/>
      <c r="B75" s="26"/>
      <c r="C75" s="247"/>
      <c r="D75" s="247"/>
      <c r="E75" s="248">
        <f t="shared" si="1"/>
        <v>37238</v>
      </c>
      <c r="F75" s="2"/>
    </row>
    <row r="76" spans="1:7">
      <c r="A76" s="347"/>
      <c r="B76" s="26"/>
      <c r="C76" s="247"/>
      <c r="D76" s="247"/>
      <c r="E76" s="248">
        <f t="shared" si="1"/>
        <v>37238</v>
      </c>
      <c r="F76" s="2"/>
    </row>
    <row r="77" spans="1:7">
      <c r="A77" s="347"/>
      <c r="B77" s="26"/>
      <c r="C77" s="247"/>
      <c r="D77" s="247"/>
      <c r="E77" s="248">
        <f t="shared" si="1"/>
        <v>37238</v>
      </c>
      <c r="F77" s="2"/>
    </row>
    <row r="78" spans="1:7">
      <c r="A78" s="347"/>
      <c r="B78" s="26"/>
      <c r="C78" s="247"/>
      <c r="D78" s="247"/>
      <c r="E78" s="248">
        <f t="shared" si="1"/>
        <v>37238</v>
      </c>
      <c r="F78" s="2"/>
    </row>
    <row r="79" spans="1:7">
      <c r="A79" s="347"/>
      <c r="B79" s="26"/>
      <c r="C79" s="247"/>
      <c r="D79" s="247"/>
      <c r="E79" s="248">
        <f t="shared" si="1"/>
        <v>37238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37238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37238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37238</v>
      </c>
      <c r="F82" s="18"/>
      <c r="G82" s="2"/>
    </row>
    <row r="83" spans="1:7">
      <c r="A83" s="347"/>
      <c r="B83" s="268"/>
      <c r="C83" s="248">
        <f>SUM(C5:C72)</f>
        <v>13187238</v>
      </c>
      <c r="D83" s="248">
        <f>SUM(D5:D77)</f>
        <v>13150000</v>
      </c>
      <c r="E83" s="248">
        <f>E71</f>
        <v>37238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18" activePane="bottomLeft" state="frozen"/>
      <selection pane="bottomLeft" activeCell="N33" sqref="N33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176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184</v>
      </c>
      <c r="J4" s="348" t="s">
        <v>35</v>
      </c>
      <c r="K4" s="348" t="s">
        <v>36</v>
      </c>
      <c r="L4" s="348" t="s">
        <v>37</v>
      </c>
      <c r="M4" s="348" t="s">
        <v>197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174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178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>
        <v>1700</v>
      </c>
      <c r="N7" s="113"/>
      <c r="O7" s="76"/>
      <c r="P7" s="78"/>
      <c r="Q7" s="79">
        <f t="shared" si="0"/>
        <v>3814</v>
      </c>
      <c r="R7" s="80"/>
      <c r="S7" s="32"/>
      <c r="T7" s="32"/>
      <c r="U7" s="32"/>
      <c r="V7" s="32"/>
      <c r="W7" s="32"/>
    </row>
    <row r="8" spans="1:24" s="13" customFormat="1">
      <c r="A8" s="74" t="s">
        <v>179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183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187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188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189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190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191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192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196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198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200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205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208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211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212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216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218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219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220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221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195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1465</v>
      </c>
      <c r="R27" s="80"/>
      <c r="S27" s="6"/>
    </row>
    <row r="28" spans="1:23" s="13" customFormat="1">
      <c r="A28" s="74" t="s">
        <v>223</v>
      </c>
      <c r="B28" s="82">
        <v>1300</v>
      </c>
      <c r="C28" s="75"/>
      <c r="D28" s="83"/>
      <c r="E28" s="83"/>
      <c r="F28" s="83"/>
      <c r="G28" s="83">
        <v>100</v>
      </c>
      <c r="H28" s="83"/>
      <c r="I28" s="83"/>
      <c r="J28" s="83">
        <v>175</v>
      </c>
      <c r="K28" s="83">
        <v>400</v>
      </c>
      <c r="L28" s="83"/>
      <c r="M28" s="83"/>
      <c r="N28" s="114"/>
      <c r="O28" s="83"/>
      <c r="P28" s="85"/>
      <c r="Q28" s="79">
        <f t="shared" si="0"/>
        <v>1975</v>
      </c>
      <c r="R28" s="80"/>
      <c r="S28" s="6"/>
      <c r="T28" s="92"/>
      <c r="U28" s="92"/>
    </row>
    <row r="29" spans="1:23" s="13" customFormat="1">
      <c r="A29" s="74" t="s">
        <v>224</v>
      </c>
      <c r="B29" s="82">
        <v>700</v>
      </c>
      <c r="C29" s="75"/>
      <c r="D29" s="83"/>
      <c r="E29" s="83"/>
      <c r="F29" s="83"/>
      <c r="G29" s="83">
        <v>160</v>
      </c>
      <c r="H29" s="83"/>
      <c r="I29" s="83"/>
      <c r="J29" s="83">
        <v>30</v>
      </c>
      <c r="K29" s="83">
        <v>400</v>
      </c>
      <c r="L29" s="83"/>
      <c r="M29" s="83"/>
      <c r="N29" s="114"/>
      <c r="O29" s="83"/>
      <c r="P29" s="85"/>
      <c r="Q29" s="79">
        <f t="shared" si="0"/>
        <v>1290</v>
      </c>
      <c r="R29" s="80"/>
      <c r="S29" s="92"/>
      <c r="T29" s="93"/>
      <c r="U29" s="93"/>
    </row>
    <row r="30" spans="1:23" s="13" customFormat="1">
      <c r="A30" s="74" t="s">
        <v>233</v>
      </c>
      <c r="B30" s="82">
        <v>700</v>
      </c>
      <c r="C30" s="75"/>
      <c r="D30" s="83"/>
      <c r="E30" s="83"/>
      <c r="F30" s="83"/>
      <c r="G30" s="83">
        <v>100</v>
      </c>
      <c r="H30" s="83"/>
      <c r="I30" s="83"/>
      <c r="J30" s="83">
        <v>145</v>
      </c>
      <c r="K30" s="83">
        <v>400</v>
      </c>
      <c r="L30" s="83"/>
      <c r="M30" s="83"/>
      <c r="N30" s="114"/>
      <c r="O30" s="83"/>
      <c r="P30" s="85"/>
      <c r="Q30" s="79">
        <f t="shared" si="0"/>
        <v>1345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22760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3880</v>
      </c>
      <c r="H37" s="101">
        <f t="shared" si="1"/>
        <v>0</v>
      </c>
      <c r="I37" s="101"/>
      <c r="J37" s="101">
        <f>SUM(J6:J36)</f>
        <v>1710</v>
      </c>
      <c r="K37" s="101">
        <f>SUM(K6:K36)</f>
        <v>9120</v>
      </c>
      <c r="L37" s="101"/>
      <c r="M37" s="101">
        <f>SUM(M6:M36)</f>
        <v>1700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47596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4" zoomScale="120" zoomScaleNormal="120" workbookViewId="0">
      <selection activeCell="D52" sqref="D5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177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174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178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179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183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187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188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189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190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191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192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196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198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200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205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208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211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212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216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218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219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220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221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223</v>
      </c>
      <c r="B27" s="49">
        <v>623620</v>
      </c>
      <c r="C27" s="52">
        <v>540091</v>
      </c>
      <c r="D27" s="49">
        <v>1975</v>
      </c>
      <c r="E27" s="49">
        <f t="shared" si="0"/>
        <v>542066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224</v>
      </c>
      <c r="B28" s="49">
        <v>411660</v>
      </c>
      <c r="C28" s="52">
        <v>522944</v>
      </c>
      <c r="D28" s="49">
        <v>1290</v>
      </c>
      <c r="E28" s="49">
        <f t="shared" si="0"/>
        <v>524234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 t="s">
        <v>233</v>
      </c>
      <c r="B29" s="49">
        <v>658100</v>
      </c>
      <c r="C29" s="52">
        <v>541135</v>
      </c>
      <c r="D29" s="49">
        <v>1345</v>
      </c>
      <c r="E29" s="49">
        <f t="shared" si="0"/>
        <v>542480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13484050</v>
      </c>
      <c r="C33" s="252">
        <f>SUM(C5:C32)</f>
        <v>13175879</v>
      </c>
      <c r="D33" s="251">
        <f>SUM(D5:D32)</f>
        <v>44991</v>
      </c>
      <c r="E33" s="251">
        <f>SUM(E5:E32)</f>
        <v>13220870</v>
      </c>
      <c r="F33" s="251">
        <f>B33-E33</f>
        <v>263180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179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181</v>
      </c>
      <c r="D39" s="206">
        <v>12960</v>
      </c>
      <c r="E39" s="175" t="s">
        <v>220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194</v>
      </c>
      <c r="C40" s="118" t="s">
        <v>199</v>
      </c>
      <c r="D40" s="206">
        <v>2320</v>
      </c>
      <c r="E40" s="176" t="s">
        <v>192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209</v>
      </c>
      <c r="C41" s="118"/>
      <c r="D41" s="206">
        <v>4000</v>
      </c>
      <c r="E41" s="175" t="s">
        <v>233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213</v>
      </c>
      <c r="C42" s="118" t="s">
        <v>214</v>
      </c>
      <c r="D42" s="206">
        <v>2000</v>
      </c>
      <c r="E42" s="176" t="s">
        <v>212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123</v>
      </c>
      <c r="C43" s="118"/>
      <c r="D43" s="206">
        <v>100</v>
      </c>
      <c r="E43" s="175" t="s">
        <v>224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489740</v>
      </c>
      <c r="E46" s="297" t="s">
        <v>233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172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219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172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218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166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250000</v>
      </c>
      <c r="E49" s="301" t="s">
        <v>224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172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164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164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221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168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71270</v>
      </c>
      <c r="E52" s="303" t="s">
        <v>233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169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81150</v>
      </c>
      <c r="E53" s="301" t="s">
        <v>233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172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171</v>
      </c>
      <c r="J54" s="52">
        <v>200</v>
      </c>
      <c r="K54" s="170" t="s">
        <v>170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172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172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185</v>
      </c>
      <c r="C59" s="289"/>
      <c r="D59" s="290">
        <v>7460</v>
      </c>
      <c r="E59" s="291" t="s">
        <v>221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172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16510</v>
      </c>
      <c r="E61" s="309" t="s">
        <v>178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132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166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166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161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119</v>
      </c>
      <c r="C64" s="289">
        <v>1745870700</v>
      </c>
      <c r="D64" s="290">
        <v>13000</v>
      </c>
      <c r="E64" s="310" t="s">
        <v>220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153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153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170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234</v>
      </c>
      <c r="B66" s="292" t="s">
        <v>235</v>
      </c>
      <c r="C66" s="289"/>
      <c r="D66" s="290">
        <v>10000</v>
      </c>
      <c r="E66" s="310" t="s">
        <v>233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165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76</v>
      </c>
      <c r="B67" s="288" t="s">
        <v>236</v>
      </c>
      <c r="C67" s="289"/>
      <c r="D67" s="290">
        <v>8650</v>
      </c>
      <c r="E67" s="310" t="s">
        <v>233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172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168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153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201</v>
      </c>
      <c r="B71" s="324" t="s">
        <v>202</v>
      </c>
      <c r="C71" s="314"/>
      <c r="D71" s="315">
        <v>5000</v>
      </c>
      <c r="E71" s="316" t="s">
        <v>200</v>
      </c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170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167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226</v>
      </c>
      <c r="B73" s="313" t="s">
        <v>227</v>
      </c>
      <c r="C73" s="320"/>
      <c r="D73" s="315">
        <v>18900</v>
      </c>
      <c r="E73" s="317" t="s">
        <v>224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165</v>
      </c>
      <c r="F74" s="133"/>
      <c r="G74" s="137"/>
      <c r="H74" s="174" t="s">
        <v>155</v>
      </c>
      <c r="I74" s="56"/>
      <c r="J74" s="168">
        <v>500</v>
      </c>
      <c r="K74" s="169" t="s">
        <v>169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225</v>
      </c>
      <c r="C76" s="314"/>
      <c r="D76" s="315">
        <v>20000</v>
      </c>
      <c r="E76" s="316" t="s">
        <v>224</v>
      </c>
      <c r="F76" s="131"/>
      <c r="G76" s="137"/>
      <c r="H76" s="174" t="s">
        <v>154</v>
      </c>
      <c r="I76" s="56"/>
      <c r="J76" s="168">
        <v>30000</v>
      </c>
      <c r="K76" s="168" t="s">
        <v>169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195</v>
      </c>
      <c r="B77" s="313" t="s">
        <v>207</v>
      </c>
      <c r="C77" s="314"/>
      <c r="D77" s="315">
        <v>5650</v>
      </c>
      <c r="E77" s="317" t="s">
        <v>205</v>
      </c>
      <c r="F77" s="137"/>
      <c r="G77" s="137"/>
      <c r="H77" s="186" t="s">
        <v>136</v>
      </c>
      <c r="I77" s="55"/>
      <c r="J77" s="52">
        <v>25000</v>
      </c>
      <c r="K77" s="170" t="s">
        <v>172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195</v>
      </c>
      <c r="B78" s="313" t="s">
        <v>217</v>
      </c>
      <c r="C78" s="314"/>
      <c r="D78" s="315">
        <v>4000</v>
      </c>
      <c r="E78" s="316" t="s">
        <v>221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161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195</v>
      </c>
      <c r="B79" s="323" t="s">
        <v>222</v>
      </c>
      <c r="C79" s="320"/>
      <c r="D79" s="315">
        <v>7000</v>
      </c>
      <c r="E79" s="317" t="s">
        <v>221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166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127</v>
      </c>
      <c r="B80" s="313" t="s">
        <v>128</v>
      </c>
      <c r="C80" s="314">
        <v>1732469191</v>
      </c>
      <c r="D80" s="315">
        <v>17360</v>
      </c>
      <c r="E80" s="316" t="s">
        <v>224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118</v>
      </c>
      <c r="C81" s="314">
        <v>1744752366</v>
      </c>
      <c r="D81" s="315">
        <v>9000</v>
      </c>
      <c r="E81" s="319" t="s">
        <v>183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137</v>
      </c>
      <c r="C82" s="314"/>
      <c r="D82" s="315">
        <v>15000</v>
      </c>
      <c r="E82" s="317" t="s">
        <v>153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169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71</v>
      </c>
      <c r="C83" s="314">
        <v>1761236031</v>
      </c>
      <c r="D83" s="318">
        <v>7000</v>
      </c>
      <c r="E83" s="319" t="s">
        <v>101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110</v>
      </c>
      <c r="C84" s="314">
        <v>1309083520</v>
      </c>
      <c r="D84" s="315">
        <v>290000</v>
      </c>
      <c r="E84" s="319" t="s">
        <v>192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158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180</v>
      </c>
      <c r="C85" s="314"/>
      <c r="D85" s="315">
        <v>30000</v>
      </c>
      <c r="E85" s="319" t="s">
        <v>179</v>
      </c>
      <c r="F85" s="131"/>
      <c r="G85" s="137"/>
      <c r="H85" s="186" t="s">
        <v>123</v>
      </c>
      <c r="I85" s="55"/>
      <c r="J85" s="52">
        <v>200</v>
      </c>
      <c r="K85" s="170" t="s">
        <v>165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183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21" t="s">
        <v>103</v>
      </c>
      <c r="B87" s="322" t="s">
        <v>155</v>
      </c>
      <c r="C87" s="314"/>
      <c r="D87" s="315">
        <v>16000</v>
      </c>
      <c r="E87" s="319" t="s">
        <v>208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13" t="s">
        <v>104</v>
      </c>
      <c r="C88" s="314">
        <v>1789726772</v>
      </c>
      <c r="D88" s="315">
        <v>45000</v>
      </c>
      <c r="E88" s="319" t="s">
        <v>198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103</v>
      </c>
      <c r="B89" s="324" t="s">
        <v>154</v>
      </c>
      <c r="C89" s="314"/>
      <c r="D89" s="315">
        <v>20000</v>
      </c>
      <c r="E89" s="319" t="s">
        <v>224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135</v>
      </c>
      <c r="B90" s="324" t="s">
        <v>136</v>
      </c>
      <c r="C90" s="314"/>
      <c r="D90" s="315">
        <v>4000</v>
      </c>
      <c r="E90" s="319" t="s">
        <v>233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203</v>
      </c>
      <c r="B91" s="323" t="s">
        <v>204</v>
      </c>
      <c r="C91" s="314"/>
      <c r="D91" s="315">
        <v>1000</v>
      </c>
      <c r="E91" s="317" t="s">
        <v>233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112</v>
      </c>
      <c r="B92" s="313" t="s">
        <v>113</v>
      </c>
      <c r="C92" s="314">
        <v>1729190349</v>
      </c>
      <c r="D92" s="315">
        <v>63000</v>
      </c>
      <c r="E92" s="319" t="s">
        <v>161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230</v>
      </c>
      <c r="B114" s="54" t="s">
        <v>231</v>
      </c>
      <c r="C114" s="118"/>
      <c r="D114" s="207">
        <v>1330</v>
      </c>
      <c r="E114" s="178" t="s">
        <v>224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188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196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2358310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2358310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93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9" t="s">
        <v>46</v>
      </c>
      <c r="B1" s="380"/>
      <c r="C1" s="380"/>
      <c r="D1" s="380"/>
      <c r="E1" s="381"/>
      <c r="F1" s="5"/>
      <c r="G1" s="5"/>
    </row>
    <row r="2" spans="1:25" ht="21.75">
      <c r="A2" s="385" t="s">
        <v>59</v>
      </c>
      <c r="B2" s="386"/>
      <c r="C2" s="386"/>
      <c r="D2" s="386"/>
      <c r="E2" s="387"/>
      <c r="F2" s="5"/>
      <c r="G2" s="5"/>
    </row>
    <row r="3" spans="1:25" ht="23.25">
      <c r="A3" s="382" t="s">
        <v>232</v>
      </c>
      <c r="B3" s="383"/>
      <c r="C3" s="383"/>
      <c r="D3" s="383"/>
      <c r="E3" s="38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8" t="s">
        <v>96</v>
      </c>
      <c r="B4" s="389"/>
      <c r="C4" s="258"/>
      <c r="D4" s="390" t="s">
        <v>95</v>
      </c>
      <c r="E4" s="39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6567834.8269999996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345594.58980000019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6704.762800000608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47596</v>
      </c>
      <c r="C9" s="40"/>
      <c r="D9" s="39" t="s">
        <v>11</v>
      </c>
      <c r="E9" s="240">
        <v>2358310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173</v>
      </c>
      <c r="B10" s="244">
        <v>0</v>
      </c>
      <c r="C10" s="40"/>
      <c r="D10" s="39" t="s">
        <v>229</v>
      </c>
      <c r="E10" s="242">
        <v>408311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297998.58980000019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206</v>
      </c>
      <c r="B14" s="341">
        <v>1100000</v>
      </c>
      <c r="C14" s="339"/>
      <c r="D14" s="39" t="s">
        <v>120</v>
      </c>
      <c r="E14" s="240">
        <v>19600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9397998.5898000002</v>
      </c>
      <c r="C17" s="40"/>
      <c r="D17" s="40" t="s">
        <v>7</v>
      </c>
      <c r="E17" s="243">
        <f>SUM(E5:E16)</f>
        <v>9397998.5898000002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6" t="s">
        <v>14</v>
      </c>
      <c r="B19" s="377"/>
      <c r="C19" s="377"/>
      <c r="D19" s="377"/>
      <c r="E19" s="37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148</v>
      </c>
      <c r="B20" s="333">
        <v>62210</v>
      </c>
      <c r="C20" s="334"/>
      <c r="D20" s="335" t="s">
        <v>138</v>
      </c>
      <c r="E20" s="336">
        <v>489740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152</v>
      </c>
      <c r="B21" s="45">
        <v>17510</v>
      </c>
      <c r="C21" s="39"/>
      <c r="D21" s="261" t="s">
        <v>141</v>
      </c>
      <c r="E21" s="262">
        <v>250000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151</v>
      </c>
      <c r="B22" s="270">
        <v>17800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150</v>
      </c>
      <c r="B23" s="45">
        <v>21440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215</v>
      </c>
      <c r="B24" s="45">
        <v>17480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163</v>
      </c>
      <c r="B25" s="45">
        <v>17500</v>
      </c>
      <c r="C25" s="39"/>
      <c r="D25" s="261" t="s">
        <v>144</v>
      </c>
      <c r="E25" s="262">
        <v>71270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159</v>
      </c>
      <c r="B26" s="120">
        <v>24000</v>
      </c>
      <c r="C26" s="121"/>
      <c r="D26" s="261" t="s">
        <v>145</v>
      </c>
      <c r="E26" s="262">
        <v>81150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228</v>
      </c>
      <c r="B27" s="120">
        <v>20000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149</v>
      </c>
      <c r="B28" s="120">
        <v>29160</v>
      </c>
      <c r="C28" s="121"/>
      <c r="D28" s="261" t="s">
        <v>160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193</v>
      </c>
      <c r="B29" s="120">
        <v>17980</v>
      </c>
      <c r="C29" s="121"/>
      <c r="D29" s="261" t="s">
        <v>157</v>
      </c>
      <c r="E29" s="262">
        <v>20000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186</v>
      </c>
      <c r="B30" s="45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156</v>
      </c>
      <c r="B31" s="331">
        <v>15000</v>
      </c>
      <c r="C31" s="327"/>
      <c r="D31" s="328" t="s">
        <v>210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182</v>
      </c>
      <c r="B32" s="331">
        <v>30000</v>
      </c>
      <c r="C32" s="327"/>
      <c r="D32" s="328" t="s">
        <v>237</v>
      </c>
      <c r="E32" s="329">
        <v>20000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2" t="s">
        <v>146</v>
      </c>
      <c r="B33" s="343">
        <v>260000</v>
      </c>
      <c r="C33" s="326"/>
      <c r="D33" s="272" t="s">
        <v>162</v>
      </c>
      <c r="E33" s="273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0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2022-08-29T19:29:55Z</dcterms:modified>
</cp:coreProperties>
</file>