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21.08.2022\"/>
    </mc:Choice>
  </mc:AlternateContent>
  <bookViews>
    <workbookView xWindow="-120" yWindow="-120" windowWidth="20730" windowHeight="11310" tabRatio="599" activeTab="1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B13" i="10" l="1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<sst xmlns="http://schemas.openxmlformats.org/spreadsheetml/2006/main" count="165" uniqueCount="116">
  <si>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</si>
  <si>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</si>
  <si>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</si>
  <si>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</si>
  <si>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</si>
  <si>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</si>
  <si>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</si>
  <si>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</si>
  <si>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</si>
  <si>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</si>
  <si>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</si>
  <si>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</si>
  <si>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</si>
  <si>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</si>
  <si>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</si>
  <si>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</si>
  <si>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</si>
  <si>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</si>
  <si>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</si>
  <si>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</si>
  <si>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</si>
  <si>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</si>
  <si>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</si>
  <si>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</si>
  <si>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</si>
  <si>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</si>
  <si>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</si>
  <si>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</si>
  <si>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</si>
  <si>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</si>
  <si>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</si>
  <si>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</si>
  <si>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</si>
  <si>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</si>
  <si>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</si>
  <si>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</si>
  <si>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</si>
  <si>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</si>
  <si>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</si>
  <si>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</si>
  <si>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</si>
  <si>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</si>
  <si>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</si>
  <si>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</si>
  <si>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</si>
  <si>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</si>
  <si>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</si>
  <si>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</si>
  <si>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</si>
  <si>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</si>
  <si>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</si>
  <si>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</si>
  <si>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</si>
  <si>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</si>
  <si>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</si>
  <si>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</si>
  <si>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</si>
  <si>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</si>
  <si>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</si>
  <si>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</si>
  <si>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</si>
  <si>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</si>
  <si>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</si>
  <si>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</si>
  <si>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</si>
  <si>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</si>
  <si>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</si>
  <si>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</si>
  <si>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</si>
  <si>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</si>
  <si>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</si>
  <si>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</si>
  <si>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</si>
  <si>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</si>
  <si>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</si>
  <si>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</si>
  <si>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</si>
  <si>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</si>
  <si>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</si>
  <si>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</si>
  <si>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</si>
  <si>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</si>
  <si>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</si>
  <si>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</si>
  <si>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</si>
  <si>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</si>
  <si>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</si>
  <si>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</si>
  <si>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</si>
  <si>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</si>
  <si>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</si>
  <si>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</si>
  <si>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</si>
  <si>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</si>
  <si>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</si>
  <si>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</si>
  <si>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</si>
  <si>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</si>
  <si>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</si>
  <si>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</si>
  <si>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</si>
  <si>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</si>
  <si>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</si>
  <si>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</si>
  <si>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</si>
  <si>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</si>
  <si>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</si>
  <si>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</si>
  <si>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Anik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</si>
  <si>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</si>
  <si>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</si>
  <si>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</si>
  <si>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</si>
  <si>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</si>
  <si>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</si>
  <si>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Date:21.08.2022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</si>
</sst>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" workbookViewId="0">
      <selection activeCell="G30" sqref="G3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5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87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91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94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96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99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100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101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105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106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107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113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629807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629807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629807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629807</v>
      </c>
      <c r="F49" s="1"/>
      <c r="G49" s="15"/>
    </row>
    <row r="50" spans="2:7">
      <c r="B50" s="20"/>
      <c r="C50" s="19"/>
      <c r="D50" s="19"/>
      <c r="E50" s="21">
        <f t="shared" si="0"/>
        <v>629807</v>
      </c>
      <c r="F50" s="1"/>
      <c r="G50" s="15"/>
    </row>
    <row r="51" spans="2:7">
      <c r="B51" s="20"/>
      <c r="C51" s="19"/>
      <c r="D51" s="19"/>
      <c r="E51" s="21">
        <f t="shared" si="0"/>
        <v>629807</v>
      </c>
      <c r="F51" s="1"/>
      <c r="G51" s="15"/>
    </row>
    <row r="52" spans="2:7">
      <c r="B52" s="25"/>
      <c r="C52" s="21">
        <f>SUM(C6:C51)</f>
        <v>8834807</v>
      </c>
      <c r="D52" s="21">
        <f>SUM(D6:D51)</f>
        <v>8205000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21" activePane="bottomLeft" state="frozen"/>
      <selection pane="bottomLeft" activeCell="J27" sqref="J2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76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102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225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1185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87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91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94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96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99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100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101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107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109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113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7120</v>
      </c>
      <c r="C37" s="96">
        <f t="shared" ref="C37:P37" si="1">SUM(C6:C36)</f>
        <v>520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1400</v>
      </c>
      <c r="H37" s="96">
        <f t="shared" si="1"/>
        <v>1500</v>
      </c>
      <c r="I37" s="96">
        <f t="shared" si="1"/>
        <v>1545</v>
      </c>
      <c r="J37" s="96">
        <f t="shared" si="1"/>
        <v>2800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17675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5" zoomScale="120" zoomScaleNormal="120" workbookViewId="0">
      <selection activeCell="C40" sqref="C40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-999450</v>
      </c>
      <c r="D32" s="38"/>
      <c r="E32" s="175">
        <f t="shared" si="0"/>
        <v>-999450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-999450</v>
      </c>
      <c r="F33" s="187">
        <f>B33-E33</f>
        <v>999450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35000</v>
      </c>
      <c r="D37" s="214" t="s">
        <v>78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42</v>
      </c>
      <c r="B38" s="164" t="s">
        <v>38</v>
      </c>
      <c r="C38" s="165">
        <v>260850</v>
      </c>
      <c r="D38" s="167" t="s">
        <v>109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49</v>
      </c>
      <c r="B39" s="164" t="s">
        <v>67</v>
      </c>
      <c r="C39" s="165">
        <v>113865</v>
      </c>
      <c r="D39" s="171" t="s">
        <v>109</v>
      </c>
      <c r="E39" s="40"/>
      <c r="F39" s="41"/>
      <c r="G39" s="223" t="s">
        <v>56</v>
      </c>
      <c r="H39" s="209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92</v>
      </c>
      <c r="B40" s="164"/>
      <c r="C40" s="165">
        <v>27750</v>
      </c>
      <c r="D40" s="167" t="s">
        <v>113</v>
      </c>
      <c r="E40" s="40"/>
      <c r="F40" s="41"/>
      <c r="G40" s="223" t="s">
        <v>89</v>
      </c>
      <c r="H40" s="209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47</v>
      </c>
      <c r="B41" s="164" t="s">
        <v>68</v>
      </c>
      <c r="C41" s="165">
        <v>172695</v>
      </c>
      <c r="D41" s="166" t="s">
        <v>113</v>
      </c>
      <c r="E41" s="51"/>
      <c r="F41" s="41"/>
      <c r="G41" s="223" t="s">
        <v>86</v>
      </c>
      <c r="H41" s="209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103</v>
      </c>
      <c r="B42" s="164"/>
      <c r="C42" s="165">
        <v>26580</v>
      </c>
      <c r="D42" s="167" t="s">
        <v>101</v>
      </c>
      <c r="F42" s="41"/>
      <c r="G42" s="224" t="s">
        <v>84</v>
      </c>
      <c r="H42" s="209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110</v>
      </c>
      <c r="B43" s="164"/>
      <c r="C43" s="165">
        <v>38850</v>
      </c>
      <c r="D43" s="166" t="s">
        <v>109</v>
      </c>
      <c r="E43" s="41" t="s">
        <v>10</v>
      </c>
      <c r="F43" s="112"/>
      <c r="G43" s="222" t="s">
        <v>114</v>
      </c>
      <c r="H43" s="209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60</v>
      </c>
      <c r="B44" s="164" t="s">
        <v>88</v>
      </c>
      <c r="C44" s="165">
        <v>101970</v>
      </c>
      <c r="D44" s="166" t="s">
        <v>79</v>
      </c>
      <c r="E44" s="40"/>
      <c r="G44" s="223"/>
      <c r="H44" s="209"/>
      <c r="I44" s="215"/>
      <c r="J44" s="215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70</v>
      </c>
      <c r="B45" s="164" t="s">
        <v>95</v>
      </c>
      <c r="C45" s="165">
        <v>101970</v>
      </c>
      <c r="D45" s="166" t="s">
        <v>87</v>
      </c>
      <c r="E45" s="40"/>
      <c r="G45" s="223"/>
      <c r="H45" s="209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61</v>
      </c>
      <c r="B46" s="164" t="s">
        <v>88</v>
      </c>
      <c r="C46" s="165">
        <v>101970</v>
      </c>
      <c r="D46" s="166" t="s">
        <v>87</v>
      </c>
      <c r="E46" s="40"/>
      <c r="F46" s="188"/>
      <c r="G46" s="226" t="s">
        <v>55</v>
      </c>
      <c r="H46" s="226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/>
      <c r="B47" s="164"/>
      <c r="C47" s="165"/>
      <c r="D47" s="166"/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63</v>
      </c>
      <c r="B48" s="164" t="s">
        <v>69</v>
      </c>
      <c r="C48" s="165">
        <v>14590</v>
      </c>
      <c r="D48" s="166" t="s">
        <v>80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97</v>
      </c>
      <c r="B49" s="164" t="s">
        <v>98</v>
      </c>
      <c r="C49" s="165">
        <v>200</v>
      </c>
      <c r="D49" s="166" t="s">
        <v>96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108</v>
      </c>
      <c r="B50" s="164"/>
      <c r="C50" s="165">
        <v>3160</v>
      </c>
      <c r="D50" s="166" t="s">
        <v>107</v>
      </c>
      <c r="F50" s="19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8"/>
      <c r="C51" s="165"/>
      <c r="D51" s="209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999450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999450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3"/>
  <sheetViews>
    <sheetView zoomScaleNormal="100" workbookViewId="0">
      <selection activeCell="D9" sqref="D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115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4361160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180016.15000000002</v>
      </c>
      <c r="C6" s="34"/>
      <c r="D6" s="116" t="s">
        <v>44</v>
      </c>
      <c r="E6" s="120">
        <v>629807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861019.15000000037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17655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999450</v>
      </c>
      <c r="F10" s="138"/>
      <c r="G10" s="28"/>
      <c r="H10" s="20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0" t="s">
        <v>62</v>
      </c>
      <c r="B11" s="211">
        <f>B6-B9-B10</f>
        <v>162361.15000000002</v>
      </c>
      <c r="C11" s="32"/>
      <c r="D11" s="116" t="s">
        <v>48</v>
      </c>
      <c r="E11" s="120">
        <v>27980</v>
      </c>
      <c r="F11" s="138"/>
      <c r="G11" s="8"/>
      <c r="H11" s="206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82</v>
      </c>
      <c r="B12" s="119">
        <v>36790</v>
      </c>
      <c r="C12" s="32"/>
      <c r="D12" s="116" t="s">
        <v>36</v>
      </c>
      <c r="E12" s="137">
        <v>1282945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1" t="s">
        <v>83</v>
      </c>
      <c r="B13" s="192">
        <f>B11+B12</f>
        <v>199151.15000000002</v>
      </c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9"/>
      <c r="B14" s="190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19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7" t="s">
        <v>112</v>
      </c>
      <c r="B16" s="228">
        <v>1000000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</f>
        <v>8162361.1500000004</v>
      </c>
      <c r="C18" s="32"/>
      <c r="D18" s="116" t="s">
        <v>6</v>
      </c>
      <c r="E18" s="120">
        <f>SUM(E5:E17)</f>
        <v>8162361.1500000004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2" t="s">
        <v>57</v>
      </c>
      <c r="B21" s="213">
        <v>35000</v>
      </c>
      <c r="C21" s="194"/>
      <c r="D21" s="200" t="s">
        <v>72</v>
      </c>
      <c r="E21" s="195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6" t="s">
        <v>58</v>
      </c>
      <c r="B22" s="197">
        <v>232220</v>
      </c>
      <c r="C22" s="198"/>
      <c r="D22" s="207" t="s">
        <v>71</v>
      </c>
      <c r="E22" s="199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1" t="s">
        <v>90</v>
      </c>
      <c r="B23" s="202">
        <v>14590</v>
      </c>
      <c r="C23" s="203"/>
      <c r="D23" s="205" t="s">
        <v>73</v>
      </c>
      <c r="E23" s="204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1" t="s">
        <v>104</v>
      </c>
      <c r="B24" s="202">
        <v>26580</v>
      </c>
      <c r="C24" s="203"/>
      <c r="D24" s="205" t="s">
        <v>59</v>
      </c>
      <c r="E24" s="204">
        <v>113865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1" t="s">
        <v>111</v>
      </c>
      <c r="B25" s="202">
        <v>38850</v>
      </c>
      <c r="C25" s="203"/>
      <c r="D25" s="205" t="s">
        <v>93</v>
      </c>
      <c r="E25" s="204">
        <v>27750</v>
      </c>
      <c r="F25" s="138"/>
      <c r="G25" s="2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16" t="s">
        <v>64</v>
      </c>
      <c r="B26" s="217">
        <v>172695</v>
      </c>
      <c r="C26" s="218"/>
      <c r="D26" s="219" t="s">
        <v>85</v>
      </c>
      <c r="E26" s="220">
        <v>31990</v>
      </c>
      <c r="F26" s="13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E28" s="2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B30" s="221"/>
      <c r="E30" s="22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2022-08-22T04:03:40Z</dcterms:modified>
</cp:coreProperties>
</file>