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11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H46" i="14" l="1"/>
  <c r="E18" i="10" l="1"/>
  <c r="B11" i="10" l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charset val="1"/>
          </rPr>
          <t xml:space="preserve">Tissue=95
A4=265
</t>
        </r>
      </text>
    </comment>
  </commentList>
</comments>
</file>

<file path=xl/sharedStrings.xml><?xml version="1.0" encoding="utf-8"?>
<sst xmlns="http://schemas.openxmlformats.org/spreadsheetml/2006/main" count="143" uniqueCount="109">
  <si>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</si>
  <si>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</si>
  <si>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</si>
  <si>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</si>
  <si>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</si>
  <si>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</si>
  <si>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</si>
  <si>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</si>
  <si>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</si>
  <si>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</si>
  <si>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</si>
  <si>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</si>
  <si>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</si>
  <si>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</si>
  <si>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</si>
  <si>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</si>
  <si>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</si>
  <si>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</si>
  <si>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</si>
  <si>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</si>
  <si>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</si>
  <si>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</si>
  <si>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</si>
  <si>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</si>
  <si>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</si>
  <si>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</si>
  <si>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</si>
  <si>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</si>
  <si>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</si>
  <si>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</si>
  <si>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</si>
  <si>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</si>
  <si>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</si>
  <si>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</si>
  <si>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</si>
  <si>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</si>
  <si>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</si>
  <si>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</si>
  <si>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</si>
  <si>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</si>
  <si>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</si>
  <si>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</si>
  <si>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</si>
  <si>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</si>
  <si>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</si>
  <si>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</si>
  <si>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</si>
  <si>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</si>
  <si>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</si>
  <si>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</si>
  <si>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</si>
  <si>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</si>
  <si>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</si>
  <si>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</si>
  <si>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</si>
  <si>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</si>
  <si>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</si>
  <si>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</si>
  <si>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</si>
  <si>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</si>
  <si>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</si>
  <si>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</si>
  <si>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</si>
  <si>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</si>
  <si>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</si>
  <si>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</si>
  <si>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</si>
  <si>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</si>
  <si>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</si>
  <si>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</si>
  <si>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</si>
  <si>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08.08.2022</t>
  </si>
  <si>
    <t>GT, 9pro &amp; 9pro+</t>
  </si>
  <si>
    <t>GT+9pro&amp;9pro+</t>
  </si>
  <si>
    <t>28.08.2022</t>
  </si>
  <si>
    <t>Biswas Mobile</t>
  </si>
  <si>
    <t>C=Biswas Telecom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</si>
  <si>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</si>
  <si>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</si>
  <si>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</si>
  <si>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</si>
  <si>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</si>
  <si>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</si>
  <si>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</si>
  <si>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Office</t>
  </si>
  <si>
    <t>29.09.2022</t>
  </si>
  <si>
    <t xml:space="preserve">  </t>
  </si>
  <si>
    <t>01.10.2022</t>
  </si>
  <si>
    <t>Bank Statement OCT-2022</t>
  </si>
  <si>
    <t>Month : Oct - 2022</t>
  </si>
  <si>
    <t>02.10.2022</t>
  </si>
  <si>
    <t>03.10.2022</t>
  </si>
  <si>
    <t>04.10.2022</t>
  </si>
  <si>
    <t>05.10.2022</t>
  </si>
  <si>
    <t>06.10.2022</t>
  </si>
  <si>
    <t>08.10.2022</t>
  </si>
  <si>
    <t>SS Traders</t>
  </si>
  <si>
    <t>D=SS Traders</t>
  </si>
  <si>
    <t>Hirok Bhai</t>
  </si>
  <si>
    <t>09.10.2022</t>
  </si>
  <si>
    <t>Gstore</t>
  </si>
  <si>
    <t>MK Telecom</t>
  </si>
  <si>
    <t>R=Gstore</t>
  </si>
  <si>
    <t>R=MK Telecom</t>
  </si>
  <si>
    <t>10.10.2022</t>
  </si>
  <si>
    <t>10.010.2022</t>
  </si>
  <si>
    <t>11.10.2022</t>
  </si>
  <si>
    <t>Date:11.10.2022</t>
  </si>
  <si>
    <t>SAMSUNG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</si>
</sst>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45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" workbookViewId="0">
      <selection activeCell="E17" sqref="E17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12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87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90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91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 t="s">
        <v>92</v>
      </c>
      <c r="C11" s="19">
        <v>550000</v>
      </c>
      <c r="D11" s="19">
        <v>550000</v>
      </c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 t="s">
        <v>93</v>
      </c>
      <c r="C12" s="19">
        <v>0</v>
      </c>
      <c r="D12" s="19">
        <v>0</v>
      </c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 t="s">
        <v>94</v>
      </c>
      <c r="C13" s="19">
        <v>800000</v>
      </c>
      <c r="D13" s="19">
        <v>785000</v>
      </c>
      <c r="E13" s="21">
        <f t="shared" si="0"/>
        <v>100807</v>
      </c>
      <c r="F13" s="1"/>
      <c r="G13" s="15"/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100807</v>
      </c>
      <c r="F14" s="1"/>
      <c r="G14" s="1"/>
      <c r="H14" s="1"/>
      <c r="I14" s="15"/>
      <c r="J14" s="15"/>
    </row>
    <row r="15" spans="1:11">
      <c r="A15" s="15"/>
      <c r="B15" s="20" t="s">
        <v>99</v>
      </c>
      <c r="C15" s="19">
        <v>0</v>
      </c>
      <c r="D15" s="19">
        <v>0</v>
      </c>
      <c r="E15" s="21">
        <f t="shared" si="0"/>
        <v>100807</v>
      </c>
      <c r="F15" s="1"/>
      <c r="G15" s="8"/>
      <c r="H15" s="1"/>
      <c r="I15" s="15"/>
      <c r="J15" s="15"/>
    </row>
    <row r="16" spans="1:11">
      <c r="A16" s="15"/>
      <c r="B16" s="20" t="s">
        <v>104</v>
      </c>
      <c r="C16" s="19">
        <v>2000000</v>
      </c>
      <c r="D16" s="19">
        <v>2011000</v>
      </c>
      <c r="E16" s="21">
        <f t="shared" si="0"/>
        <v>89807</v>
      </c>
      <c r="F16" s="14"/>
      <c r="G16" s="1"/>
      <c r="H16" s="1"/>
      <c r="I16" s="15"/>
      <c r="J16" s="15"/>
    </row>
    <row r="17" spans="1:10">
      <c r="A17" s="15"/>
      <c r="B17" s="20" t="s">
        <v>106</v>
      </c>
      <c r="C17" s="19">
        <v>0</v>
      </c>
      <c r="D17" s="19">
        <v>0</v>
      </c>
      <c r="E17" s="21">
        <f t="shared" si="0"/>
        <v>89807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89807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89807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89807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89807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89807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89807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89807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89807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89807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89807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89807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89807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89807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89807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89807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89807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89807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89807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89807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89807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89807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89807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89807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89807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89807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89807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89807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89807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89807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89807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89807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89807</v>
      </c>
      <c r="F49" s="1"/>
      <c r="G49" s="15"/>
    </row>
    <row r="50" spans="2:7">
      <c r="B50" s="20"/>
      <c r="C50" s="19"/>
      <c r="D50" s="19"/>
      <c r="E50" s="21">
        <f t="shared" si="0"/>
        <v>89807</v>
      </c>
      <c r="F50" s="1"/>
      <c r="G50" s="15"/>
    </row>
    <row r="51" spans="2:7">
      <c r="B51" s="20"/>
      <c r="C51" s="19"/>
      <c r="D51" s="19"/>
      <c r="E51" s="21">
        <f t="shared" si="0"/>
        <v>89807</v>
      </c>
      <c r="F51" s="1"/>
      <c r="G51" s="15"/>
    </row>
    <row r="52" spans="2:7">
      <c r="B52" s="25"/>
      <c r="C52" s="21">
        <f>SUM(C6:C51)</f>
        <v>4975807</v>
      </c>
      <c r="D52" s="21">
        <f>SUM(D6:D51)</f>
        <v>4886000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C1" workbookViewId="0">
      <pane ySplit="5" topLeftCell="A30" activePane="bottomLeft" state="frozen"/>
      <selection pane="bottomLeft" activeCell="L42" sqref="L42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7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</row>
    <row r="2" spans="1:24" s="58" customFormat="1" ht="18">
      <c r="A2" s="238" t="s">
        <v>33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s="59" customFormat="1" ht="16.5" thickBot="1">
      <c r="A3" s="239" t="s">
        <v>89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1"/>
      <c r="S3" s="41"/>
      <c r="T3" s="5"/>
      <c r="U3" s="5"/>
      <c r="V3" s="5"/>
      <c r="W3" s="5"/>
      <c r="X3" s="11"/>
    </row>
    <row r="4" spans="1:24" s="61" customFormat="1">
      <c r="A4" s="242" t="s">
        <v>21</v>
      </c>
      <c r="B4" s="244" t="s">
        <v>22</v>
      </c>
      <c r="C4" s="233" t="s">
        <v>23</v>
      </c>
      <c r="D4" s="233" t="s">
        <v>24</v>
      </c>
      <c r="E4" s="233" t="s">
        <v>25</v>
      </c>
      <c r="F4" s="233" t="s">
        <v>49</v>
      </c>
      <c r="G4" s="233" t="s">
        <v>26</v>
      </c>
      <c r="H4" s="233" t="s">
        <v>83</v>
      </c>
      <c r="I4" s="233" t="s">
        <v>27</v>
      </c>
      <c r="J4" s="233" t="s">
        <v>28</v>
      </c>
      <c r="K4" s="233" t="s">
        <v>84</v>
      </c>
      <c r="L4" s="233" t="s">
        <v>51</v>
      </c>
      <c r="M4" s="233" t="s">
        <v>78</v>
      </c>
      <c r="N4" s="235" t="s">
        <v>62</v>
      </c>
      <c r="O4" s="248" t="s">
        <v>13</v>
      </c>
      <c r="P4" s="246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3"/>
      <c r="B5" s="245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6"/>
      <c r="O5" s="249"/>
      <c r="P5" s="247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87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90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91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92</v>
      </c>
      <c r="B9" s="77">
        <v>700</v>
      </c>
      <c r="C9" s="70"/>
      <c r="D9" s="78"/>
      <c r="E9" s="78"/>
      <c r="F9" s="78"/>
      <c r="G9" s="78">
        <v>70</v>
      </c>
      <c r="H9" s="78"/>
      <c r="I9" s="79">
        <v>80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1010</v>
      </c>
      <c r="R9" s="75"/>
      <c r="S9" s="6"/>
      <c r="T9" s="6"/>
      <c r="U9" s="26"/>
      <c r="V9" s="26"/>
      <c r="W9" s="26"/>
    </row>
    <row r="10" spans="1:24" s="9" customFormat="1">
      <c r="A10" s="69" t="s">
        <v>93</v>
      </c>
      <c r="B10" s="77"/>
      <c r="C10" s="70"/>
      <c r="D10" s="78"/>
      <c r="E10" s="78"/>
      <c r="F10" s="78"/>
      <c r="G10" s="78">
        <v>50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240</v>
      </c>
      <c r="R10" s="75"/>
      <c r="S10" s="26"/>
      <c r="T10" s="26"/>
      <c r="U10" s="3"/>
      <c r="V10" s="26"/>
      <c r="W10" s="3"/>
    </row>
    <row r="11" spans="1:24" s="9" customFormat="1">
      <c r="A11" s="69" t="s">
        <v>94</v>
      </c>
      <c r="B11" s="77">
        <v>700</v>
      </c>
      <c r="C11" s="70"/>
      <c r="D11" s="78"/>
      <c r="E11" s="78"/>
      <c r="F11" s="78"/>
      <c r="G11" s="78">
        <v>50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940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95</v>
      </c>
      <c r="B12" s="77">
        <v>700</v>
      </c>
      <c r="C12" s="70"/>
      <c r="D12" s="78"/>
      <c r="E12" s="78"/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940</v>
      </c>
      <c r="R12" s="75"/>
      <c r="S12" s="26"/>
      <c r="T12" s="26"/>
      <c r="U12" s="3"/>
      <c r="V12" s="26"/>
      <c r="W12" s="3"/>
    </row>
    <row r="13" spans="1:24" s="9" customFormat="1">
      <c r="A13" s="69" t="s">
        <v>99</v>
      </c>
      <c r="B13" s="77"/>
      <c r="C13" s="70"/>
      <c r="D13" s="78"/>
      <c r="E13" s="78"/>
      <c r="F13" s="78"/>
      <c r="G13" s="78">
        <v>50</v>
      </c>
      <c r="H13" s="78"/>
      <c r="I13" s="78">
        <v>30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240</v>
      </c>
      <c r="R13" s="75"/>
      <c r="S13" s="76"/>
      <c r="T13" s="26"/>
      <c r="U13" s="26"/>
      <c r="V13" s="26"/>
      <c r="W13" s="26"/>
    </row>
    <row r="14" spans="1:24" s="9" customFormat="1">
      <c r="A14" s="69" t="s">
        <v>105</v>
      </c>
      <c r="B14" s="77"/>
      <c r="C14" s="70"/>
      <c r="D14" s="78">
        <v>360</v>
      </c>
      <c r="E14" s="78"/>
      <c r="F14" s="78"/>
      <c r="G14" s="78">
        <v>50</v>
      </c>
      <c r="H14" s="78"/>
      <c r="I14" s="78">
        <v>30</v>
      </c>
      <c r="J14" s="78">
        <v>80</v>
      </c>
      <c r="K14" s="82"/>
      <c r="L14" s="78"/>
      <c r="M14" s="108"/>
      <c r="N14" s="78"/>
      <c r="O14" s="78"/>
      <c r="P14" s="80"/>
      <c r="Q14" s="74">
        <f t="shared" si="0"/>
        <v>520</v>
      </c>
      <c r="R14" s="75"/>
      <c r="S14" s="83"/>
      <c r="T14" s="26"/>
      <c r="U14" s="3"/>
      <c r="V14" s="26"/>
      <c r="W14" s="3"/>
    </row>
    <row r="15" spans="1:24" s="9" customFormat="1">
      <c r="A15" s="69" t="s">
        <v>106</v>
      </c>
      <c r="B15" s="77">
        <v>1400</v>
      </c>
      <c r="C15" s="70"/>
      <c r="D15" s="78"/>
      <c r="E15" s="78"/>
      <c r="F15" s="78"/>
      <c r="G15" s="78">
        <v>70</v>
      </c>
      <c r="H15" s="78"/>
      <c r="I15" s="78">
        <v>70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1700</v>
      </c>
      <c r="R15" s="75"/>
      <c r="S15" s="4"/>
      <c r="T15" s="26"/>
      <c r="U15" s="26"/>
      <c r="V15" s="26"/>
      <c r="W15" s="26"/>
    </row>
    <row r="16" spans="1:24" s="9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108"/>
      <c r="N16" s="78"/>
      <c r="O16" s="78"/>
      <c r="P16" s="80"/>
      <c r="Q16" s="74">
        <f t="shared" si="0"/>
        <v>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4900</v>
      </c>
      <c r="C37" s="96">
        <f t="shared" ref="C37:P37" si="1">SUM(C6:C36)</f>
        <v>0</v>
      </c>
      <c r="D37" s="96">
        <f t="shared" si="1"/>
        <v>360</v>
      </c>
      <c r="E37" s="96">
        <f t="shared" si="1"/>
        <v>290</v>
      </c>
      <c r="F37" s="96">
        <f t="shared" si="1"/>
        <v>0</v>
      </c>
      <c r="G37" s="96">
        <f>SUM(G6:G36)</f>
        <v>910</v>
      </c>
      <c r="H37" s="96">
        <f t="shared" si="1"/>
        <v>0</v>
      </c>
      <c r="I37" s="96">
        <f t="shared" si="1"/>
        <v>410</v>
      </c>
      <c r="J37" s="96">
        <f t="shared" si="1"/>
        <v>1520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8390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4" zoomScale="120" zoomScaleNormal="120" workbookViewId="0">
      <selection activeCell="C39" sqref="C39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5" t="s">
        <v>12</v>
      </c>
      <c r="B1" s="256"/>
      <c r="C1" s="256"/>
      <c r="D1" s="256"/>
      <c r="E1" s="256"/>
      <c r="F1" s="257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8" t="s">
        <v>50</v>
      </c>
      <c r="B2" s="259"/>
      <c r="C2" s="259"/>
      <c r="D2" s="259"/>
      <c r="E2" s="259"/>
      <c r="F2" s="260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1" t="s">
        <v>34</v>
      </c>
      <c r="B3" s="262"/>
      <c r="C3" s="262"/>
      <c r="D3" s="262"/>
      <c r="E3" s="262"/>
      <c r="F3" s="263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-1441725</v>
      </c>
      <c r="D32" s="38"/>
      <c r="E32" s="174">
        <f t="shared" si="0"/>
        <v>-1441725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-1441725</v>
      </c>
      <c r="F33" s="186">
        <f>B33-E33</f>
        <v>1441725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5" t="s">
        <v>18</v>
      </c>
      <c r="B35" s="266"/>
      <c r="C35" s="266"/>
      <c r="D35" s="266"/>
      <c r="E35" s="267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3" t="s">
        <v>11</v>
      </c>
      <c r="B36" s="264"/>
      <c r="C36" s="264"/>
      <c r="D36" s="254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75</v>
      </c>
      <c r="B37" s="168"/>
      <c r="C37" s="169">
        <v>44470</v>
      </c>
      <c r="D37" s="207" t="s">
        <v>85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100</v>
      </c>
      <c r="B38" s="164"/>
      <c r="C38" s="165">
        <v>47000</v>
      </c>
      <c r="D38" s="166" t="s">
        <v>99</v>
      </c>
      <c r="E38" s="40"/>
      <c r="F38" s="40"/>
      <c r="G38" s="250" t="s">
        <v>52</v>
      </c>
      <c r="H38" s="250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98</v>
      </c>
      <c r="B39" s="164"/>
      <c r="C39" s="165">
        <v>20000</v>
      </c>
      <c r="D39" s="166" t="s">
        <v>95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101</v>
      </c>
      <c r="B40" s="164"/>
      <c r="C40" s="165">
        <v>20450</v>
      </c>
      <c r="D40" s="166" t="s">
        <v>106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79</v>
      </c>
      <c r="B41" s="164"/>
      <c r="C41" s="165">
        <v>227990</v>
      </c>
      <c r="D41" s="166" t="s">
        <v>90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37</v>
      </c>
      <c r="B42" s="164" t="s">
        <v>38</v>
      </c>
      <c r="C42" s="165">
        <v>34790</v>
      </c>
      <c r="D42" s="167" t="s">
        <v>104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42</v>
      </c>
      <c r="B43" s="164" t="s">
        <v>38</v>
      </c>
      <c r="C43" s="165">
        <v>300000</v>
      </c>
      <c r="D43" s="167" t="s">
        <v>104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48</v>
      </c>
      <c r="B44" s="164" t="s">
        <v>63</v>
      </c>
      <c r="C44" s="165">
        <v>87725</v>
      </c>
      <c r="D44" s="170" t="s">
        <v>74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80</v>
      </c>
      <c r="B45" s="203"/>
      <c r="C45" s="165">
        <v>152420</v>
      </c>
      <c r="D45" s="204" t="s">
        <v>106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47</v>
      </c>
      <c r="B46" s="164" t="s">
        <v>64</v>
      </c>
      <c r="C46" s="165">
        <v>171980</v>
      </c>
      <c r="D46" s="166" t="s">
        <v>106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60</v>
      </c>
      <c r="B47" s="164" t="s">
        <v>65</v>
      </c>
      <c r="C47" s="165">
        <v>10090</v>
      </c>
      <c r="D47" s="166" t="s">
        <v>90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96</v>
      </c>
      <c r="B48" s="164"/>
      <c r="C48" s="165">
        <v>18900</v>
      </c>
      <c r="D48" s="166" t="s">
        <v>106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58</v>
      </c>
      <c r="B49" s="164" t="s">
        <v>72</v>
      </c>
      <c r="C49" s="165">
        <v>101970</v>
      </c>
      <c r="D49" s="166" t="s">
        <v>71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57</v>
      </c>
      <c r="B50" s="164" t="s">
        <v>72</v>
      </c>
      <c r="C50" s="165">
        <v>101970</v>
      </c>
      <c r="D50" s="166" t="s">
        <v>70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66</v>
      </c>
      <c r="B51" s="164" t="s">
        <v>73</v>
      </c>
      <c r="C51" s="165">
        <v>101970</v>
      </c>
      <c r="D51" s="166" t="s">
        <v>106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7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1" t="s">
        <v>19</v>
      </c>
      <c r="B117" s="252"/>
      <c r="C117" s="162">
        <f>SUM(C37:C116)</f>
        <v>1441725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3" t="s">
        <v>20</v>
      </c>
      <c r="B119" s="254"/>
      <c r="C119" s="129">
        <f>C117</f>
        <v>1441725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2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5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8" t="s">
        <v>35</v>
      </c>
      <c r="B1" s="269"/>
      <c r="C1" s="269"/>
      <c r="D1" s="269"/>
      <c r="E1" s="270"/>
      <c r="F1" s="138"/>
      <c r="G1" s="1"/>
    </row>
    <row r="2" spans="1:27" ht="21.75">
      <c r="A2" s="277" t="s">
        <v>46</v>
      </c>
      <c r="B2" s="278"/>
      <c r="C2" s="278"/>
      <c r="D2" s="278"/>
      <c r="E2" s="279"/>
      <c r="F2" s="138"/>
      <c r="G2" s="1"/>
    </row>
    <row r="3" spans="1:27" ht="24" thickBot="1">
      <c r="A3" s="271" t="s">
        <v>107</v>
      </c>
      <c r="B3" s="272"/>
      <c r="C3" s="272"/>
      <c r="D3" s="272"/>
      <c r="E3" s="273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80" t="s">
        <v>39</v>
      </c>
      <c r="B4" s="281"/>
      <c r="C4" s="281"/>
      <c r="D4" s="281"/>
      <c r="E4" s="282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6504863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102142.72500000001</v>
      </c>
      <c r="C6" s="34"/>
      <c r="D6" s="116" t="s">
        <v>44</v>
      </c>
      <c r="E6" s="120">
        <v>89807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456785.72499999963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8390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1441725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93752.725000000006</v>
      </c>
      <c r="C11" s="32"/>
      <c r="D11" s="116" t="s">
        <v>36</v>
      </c>
      <c r="E11" s="137">
        <v>572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 t="s">
        <v>108</v>
      </c>
      <c r="B14" s="225">
        <v>600000</v>
      </c>
      <c r="C14" s="32"/>
      <c r="D14" s="116"/>
      <c r="E14" s="120"/>
      <c r="F14" s="138"/>
      <c r="G14" s="7"/>
      <c r="H14" s="1" t="s">
        <v>86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B5+B11-B16-B14</f>
        <v>8493752.7249999996</v>
      </c>
      <c r="C18" s="32"/>
      <c r="D18" s="116" t="s">
        <v>6</v>
      </c>
      <c r="E18" s="120">
        <f>SUM(E5:E17)</f>
        <v>8493752.7249999996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4" t="s">
        <v>11</v>
      </c>
      <c r="B20" s="275"/>
      <c r="C20" s="275"/>
      <c r="D20" s="275"/>
      <c r="E20" s="276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>
      <c r="A21" s="205" t="s">
        <v>54</v>
      </c>
      <c r="B21" s="206">
        <v>34790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76</v>
      </c>
      <c r="B22" s="194">
        <v>44470</v>
      </c>
      <c r="C22" s="195"/>
      <c r="D22" s="202" t="s">
        <v>67</v>
      </c>
      <c r="E22" s="229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97</v>
      </c>
      <c r="B23" s="198">
        <v>18900</v>
      </c>
      <c r="C23" s="199"/>
      <c r="D23" s="201" t="s">
        <v>69</v>
      </c>
      <c r="E23" s="200">
        <v>112700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55</v>
      </c>
      <c r="B24" s="198">
        <v>252440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77</v>
      </c>
      <c r="B25" s="198">
        <v>10000</v>
      </c>
      <c r="C25" s="199"/>
      <c r="D25" s="201" t="s">
        <v>61</v>
      </c>
      <c r="E25" s="200">
        <v>181980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3.25">
      <c r="A26" s="197" t="s">
        <v>102</v>
      </c>
      <c r="B26" s="198">
        <v>47000</v>
      </c>
      <c r="C26" s="199"/>
      <c r="D26" s="201" t="s">
        <v>81</v>
      </c>
      <c r="E26" s="200">
        <v>152420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4" thickBot="1">
      <c r="A27" s="209" t="s">
        <v>103</v>
      </c>
      <c r="B27" s="210">
        <v>28950</v>
      </c>
      <c r="C27" s="211"/>
      <c r="D27" s="212" t="s">
        <v>82</v>
      </c>
      <c r="E27" s="213">
        <v>227990</v>
      </c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ht="23.25">
      <c r="A28" s="226"/>
      <c r="B28" s="227"/>
      <c r="C28" s="228"/>
      <c r="D28" s="226"/>
      <c r="E28" s="227"/>
      <c r="F28" s="13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ht="23.25">
      <c r="A29" s="226"/>
      <c r="B29" s="227"/>
      <c r="C29" s="228"/>
      <c r="D29" s="226"/>
      <c r="E29" s="227"/>
      <c r="F29" s="13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7">
      <c r="A30" s="1"/>
      <c r="B30" s="1"/>
      <c r="C30" s="1"/>
      <c r="D30" s="1"/>
      <c r="E30" s="23"/>
      <c r="F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1"/>
      <c r="D31" s="1"/>
      <c r="E31" s="1"/>
      <c r="F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B32" s="214"/>
      <c r="E32" s="21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8:27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8:27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8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8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8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8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8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8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8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8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8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8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8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8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8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8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8:27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8:27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</sheetData>
  <sortState ref="A22:B28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2022-10-11T22:33:42Z</dcterms:modified>
</cp:coreProperties>
</file>