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2.10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4" l="1"/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Tep</t>
        </r>
      </text>
    </comment>
  </commentList>
</comments>
</file>

<file path=xl/sharedStrings.xml><?xml version="1.0" encoding="utf-8"?>
<sst xmlns="http://schemas.openxmlformats.org/spreadsheetml/2006/main" count="455" uniqueCount="242">
  <si>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</si>
  <si>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</si>
  <si>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</si>
  <si>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</si>
  <si>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</si>
  <si>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</si>
  <si>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</si>
  <si>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</si>
  <si>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</si>
  <si>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</si>
  <si>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</si>
  <si>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</si>
  <si>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</si>
  <si>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</si>
  <si>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</si>
  <si>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</si>
  <si>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</si>
  <si>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</si>
  <si>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</si>
  <si>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</si>
  <si>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</si>
  <si>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</si>
  <si>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</si>
  <si>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</si>
  <si>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</si>
  <si>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</si>
  <si>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</si>
  <si>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</si>
  <si>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</si>
  <si>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</si>
  <si>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</si>
  <si>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</si>
  <si>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</si>
  <si>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</si>
  <si>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</si>
  <si>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</si>
  <si>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</si>
  <si>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</si>
  <si>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</si>
  <si>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</si>
  <si>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</si>
  <si>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</si>
  <si>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</si>
  <si>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</si>
  <si>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</si>
  <si>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</si>
  <si>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</si>
  <si>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</si>
  <si>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</si>
  <si>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</si>
  <si>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</si>
  <si>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</si>
  <si>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</si>
  <si>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</si>
  <si>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</si>
  <si>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</si>
  <si>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</si>
  <si>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</si>
  <si>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</si>
  <si>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</si>
  <si>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</si>
  <si>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</si>
  <si>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</si>
  <si>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</si>
  <si>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</si>
  <si>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</si>
  <si>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</si>
  <si>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</si>
  <si>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</si>
  <si>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</si>
  <si>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</si>
  <si>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</si>
  <si>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</si>
  <si>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</si>
  <si>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</si>
  <si>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</si>
  <si>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</si>
  <si>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</si>
  <si>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</si>
  <si>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</si>
  <si>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</si>
  <si>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</si>
  <si>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</si>
  <si>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</si>
  <si>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</si>
  <si>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</si>
  <si>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</si>
  <si>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</si>
  <si>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</si>
  <si>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</si>
  <si>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</si>
  <si>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</si>
  <si>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</si>
  <si>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</si>
  <si>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</si>
  <si>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</si>
  <si>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</si>
  <si>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</si>
  <si>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</si>
  <si>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</si>
  <si>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</si>
  <si>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</si>
  <si>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</si>
  <si>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</si>
  <si>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</si>
  <si>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</si>
  <si>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</si>
  <si>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</si>
  <si>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</si>
  <si>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</si>
  <si>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</si>
  <si>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</si>
  <si>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</si>
  <si>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</si>
  <si>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</si>
  <si>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</si>
  <si>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</si>
  <si>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</si>
  <si>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</si>
  <si>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</si>
  <si>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</si>
  <si>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</si>
  <si>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</si>
  <si>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</si>
  <si>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</si>
  <si>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</si>
  <si>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</si>
  <si>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</si>
  <si>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</si>
  <si>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</si>
  <si>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</si>
  <si>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</si>
  <si>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</si>
  <si>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</si>
  <si>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</si>
  <si>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</si>
  <si>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</si>
  <si>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</si>
  <si>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</si>
  <si>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</si>
  <si>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</si>
  <si>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</si>
  <si>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</si>
  <si>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</si>
  <si>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</si>
  <si>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</si>
  <si>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</si>
  <si>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</si>
  <si>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</si>
  <si>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</si>
  <si>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</si>
  <si>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</si>
  <si>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</si>
  <si>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</si>
  <si>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</si>
  <si>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</si>
  <si>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</si>
  <si>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</si>
  <si>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</si>
  <si>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</si>
  <si>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</si>
  <si>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</si>
  <si>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</si>
  <si>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</si>
  <si>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</si>
  <si>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</si>
  <si>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</si>
  <si>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</si>
  <si>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</si>
  <si>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</si>
  <si>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</si>
  <si>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</si>
  <si>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</si>
  <si>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</si>
  <si>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</si>
  <si>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</si>
  <si>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</si>
  <si>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</si>
  <si>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</si>
  <si>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</si>
  <si>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</si>
  <si>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</si>
  <si>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</si>
  <si>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</si>
  <si>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</si>
  <si>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</si>
  <si>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</si>
  <si>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</si>
  <si>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</si>
  <si>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</si>
  <si>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</si>
  <si>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</si>
  <si>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</si>
  <si>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</si>
  <si>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</si>
  <si>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</si>
  <si>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</si>
  <si>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</si>
  <si>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</si>
  <si>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</si>
  <si>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</si>
  <si>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</si>
  <si>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</si>
  <si>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</si>
  <si>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</si>
  <si>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</si>
  <si>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</si>
  <si>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</si>
  <si>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</si>
  <si>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</si>
  <si>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</si>
  <si>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</si>
  <si>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</si>
  <si>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</si>
  <si>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</si>
  <si>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</si>
  <si>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</si>
  <si>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</si>
  <si>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</si>
  <si>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</si>
  <si>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C=Galaxy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</si>
  <si>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</si>
  <si>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</si>
  <si>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</si>
  <si>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</si>
  <si>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</si>
  <si>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</si>
  <si>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</si>
  <si>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Ch=Afzal Telecom</t>
  </si>
  <si>
    <t>Bi=Khondokar Telecom</t>
  </si>
  <si>
    <t>09.10.2022</t>
  </si>
  <si>
    <t>Mita Telecom</t>
  </si>
  <si>
    <t>10.10.2022</t>
  </si>
  <si>
    <t>Deepto Mobile</t>
  </si>
  <si>
    <t>11.10.2022</t>
  </si>
  <si>
    <t>Date:12.10.2022</t>
  </si>
  <si>
    <t>12.10.2022</t>
  </si>
  <si>
    <t>Symphony Adj:</t>
  </si>
  <si>
    <t>Doyarampur</t>
  </si>
  <si>
    <t>Ayan Telecom</t>
  </si>
  <si>
    <t>Nandangachi</t>
  </si>
  <si>
    <t>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</si>
</sst>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5"/>
      <c r="B1" s="355"/>
      <c r="C1" s="355"/>
      <c r="D1" s="355"/>
      <c r="E1" s="355"/>
      <c r="F1" s="355"/>
    </row>
    <row r="2" spans="1:8" ht="20.25">
      <c r="A2" s="356"/>
      <c r="B2" s="353" t="s">
        <v>15</v>
      </c>
      <c r="C2" s="353"/>
      <c r="D2" s="353"/>
      <c r="E2" s="353"/>
    </row>
    <row r="3" spans="1:8" ht="16.5" customHeight="1">
      <c r="A3" s="356"/>
      <c r="B3" s="354" t="s">
        <v>45</v>
      </c>
      <c r="C3" s="354"/>
      <c r="D3" s="354"/>
      <c r="E3" s="354"/>
    </row>
    <row r="4" spans="1:8" ht="15.75" customHeight="1">
      <c r="A4" s="35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6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6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6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6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6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6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6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6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6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K19" sqref="K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55"/>
      <c r="B1" s="355"/>
      <c r="C1" s="355"/>
      <c r="D1" s="355"/>
      <c r="E1" s="355"/>
    </row>
    <row r="2" spans="1:5" ht="20.25">
      <c r="A2" s="356"/>
      <c r="B2" s="353" t="s">
        <v>15</v>
      </c>
      <c r="C2" s="353"/>
      <c r="D2" s="353"/>
      <c r="E2" s="353"/>
    </row>
    <row r="3" spans="1:5" ht="16.5" customHeight="1">
      <c r="A3" s="356"/>
      <c r="B3" s="354" t="s">
        <v>198</v>
      </c>
      <c r="C3" s="354"/>
      <c r="D3" s="354"/>
      <c r="E3" s="354"/>
    </row>
    <row r="4" spans="1:5" ht="15.75" customHeight="1">
      <c r="A4" s="356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6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6"/>
      <c r="B6" s="26"/>
      <c r="C6" s="247"/>
      <c r="D6" s="247"/>
      <c r="E6" s="248">
        <f t="shared" ref="E6:E69" si="0">E5+C6-D6</f>
        <v>37238</v>
      </c>
    </row>
    <row r="7" spans="1:5">
      <c r="A7" s="356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6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6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6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6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6"/>
      <c r="B12" s="26" t="s">
        <v>221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6"/>
      <c r="B13" s="26" t="s">
        <v>223</v>
      </c>
      <c r="C13" s="247">
        <v>0</v>
      </c>
      <c r="D13" s="247">
        <v>0</v>
      </c>
      <c r="E13" s="248">
        <f t="shared" si="0"/>
        <v>37238</v>
      </c>
    </row>
    <row r="14" spans="1:5">
      <c r="A14" s="356"/>
      <c r="B14" s="26" t="s">
        <v>230</v>
      </c>
      <c r="C14" s="247">
        <v>0</v>
      </c>
      <c r="D14" s="247">
        <v>0</v>
      </c>
      <c r="E14" s="248">
        <f t="shared" si="0"/>
        <v>37238</v>
      </c>
    </row>
    <row r="15" spans="1:5">
      <c r="A15" s="356"/>
      <c r="B15" s="26" t="s">
        <v>232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6"/>
      <c r="B16" s="26" t="s">
        <v>234</v>
      </c>
      <c r="C16" s="247">
        <v>300000</v>
      </c>
      <c r="D16" s="247">
        <v>300000</v>
      </c>
      <c r="E16" s="248">
        <f t="shared" si="0"/>
        <v>37238</v>
      </c>
    </row>
    <row r="17" spans="1:5">
      <c r="A17" s="356"/>
      <c r="B17" s="26" t="s">
        <v>236</v>
      </c>
      <c r="C17" s="247">
        <v>700000</v>
      </c>
      <c r="D17" s="247">
        <v>700000</v>
      </c>
      <c r="E17" s="248">
        <f t="shared" si="0"/>
        <v>37238</v>
      </c>
    </row>
    <row r="18" spans="1:5">
      <c r="A18" s="356"/>
      <c r="B18" s="26"/>
      <c r="C18" s="247"/>
      <c r="D18" s="247"/>
      <c r="E18" s="248">
        <f t="shared" si="0"/>
        <v>37238</v>
      </c>
    </row>
    <row r="19" spans="1:5" ht="12.75" customHeight="1">
      <c r="A19" s="356"/>
      <c r="B19" s="26"/>
      <c r="C19" s="247"/>
      <c r="D19" s="249"/>
      <c r="E19" s="248">
        <f t="shared" si="0"/>
        <v>37238</v>
      </c>
    </row>
    <row r="20" spans="1:5">
      <c r="A20" s="356"/>
      <c r="B20" s="26"/>
      <c r="C20" s="247"/>
      <c r="D20" s="247"/>
      <c r="E20" s="248">
        <f t="shared" si="0"/>
        <v>37238</v>
      </c>
    </row>
    <row r="21" spans="1:5">
      <c r="A21" s="356"/>
      <c r="B21" s="26"/>
      <c r="C21" s="247"/>
      <c r="D21" s="247"/>
      <c r="E21" s="248">
        <f t="shared" si="0"/>
        <v>37238</v>
      </c>
    </row>
    <row r="22" spans="1:5">
      <c r="A22" s="356"/>
      <c r="B22" s="26"/>
      <c r="C22" s="247"/>
      <c r="D22" s="247"/>
      <c r="E22" s="248">
        <f t="shared" si="0"/>
        <v>37238</v>
      </c>
    </row>
    <row r="23" spans="1:5">
      <c r="A23" s="356"/>
      <c r="B23" s="26"/>
      <c r="C23" s="247"/>
      <c r="D23" s="247"/>
      <c r="E23" s="248">
        <f t="shared" si="0"/>
        <v>37238</v>
      </c>
    </row>
    <row r="24" spans="1:5">
      <c r="A24" s="356"/>
      <c r="B24" s="26"/>
      <c r="C24" s="247"/>
      <c r="D24" s="247"/>
      <c r="E24" s="248">
        <f t="shared" si="0"/>
        <v>37238</v>
      </c>
    </row>
    <row r="25" spans="1:5">
      <c r="A25" s="356"/>
      <c r="B25" s="26"/>
      <c r="C25" s="247"/>
      <c r="D25" s="247"/>
      <c r="E25" s="248">
        <f t="shared" si="0"/>
        <v>37238</v>
      </c>
    </row>
    <row r="26" spans="1:5">
      <c r="A26" s="356"/>
      <c r="B26" s="26"/>
      <c r="C26" s="247"/>
      <c r="D26" s="247"/>
      <c r="E26" s="248">
        <f t="shared" si="0"/>
        <v>37238</v>
      </c>
    </row>
    <row r="27" spans="1:5">
      <c r="A27" s="356"/>
      <c r="B27" s="26"/>
      <c r="C27" s="247"/>
      <c r="D27" s="247"/>
      <c r="E27" s="248">
        <f t="shared" si="0"/>
        <v>37238</v>
      </c>
    </row>
    <row r="28" spans="1:5">
      <c r="A28" s="356"/>
      <c r="B28" s="26"/>
      <c r="C28" s="247"/>
      <c r="D28" s="247"/>
      <c r="E28" s="248">
        <f t="shared" si="0"/>
        <v>37238</v>
      </c>
    </row>
    <row r="29" spans="1:5">
      <c r="A29" s="356"/>
      <c r="B29" s="26"/>
      <c r="C29" s="247"/>
      <c r="D29" s="247"/>
      <c r="E29" s="248">
        <f t="shared" si="0"/>
        <v>37238</v>
      </c>
    </row>
    <row r="30" spans="1:5">
      <c r="A30" s="356"/>
      <c r="B30" s="26"/>
      <c r="C30" s="247"/>
      <c r="D30" s="247"/>
      <c r="E30" s="248">
        <f t="shared" si="0"/>
        <v>37238</v>
      </c>
    </row>
    <row r="31" spans="1:5">
      <c r="A31" s="356"/>
      <c r="B31" s="26"/>
      <c r="C31" s="247"/>
      <c r="D31" s="247"/>
      <c r="E31" s="248">
        <f t="shared" si="0"/>
        <v>37238</v>
      </c>
    </row>
    <row r="32" spans="1:5">
      <c r="A32" s="356"/>
      <c r="B32" s="26"/>
      <c r="C32" s="247"/>
      <c r="D32" s="247"/>
      <c r="E32" s="248">
        <f t="shared" si="0"/>
        <v>37238</v>
      </c>
    </row>
    <row r="33" spans="1:5">
      <c r="A33" s="356"/>
      <c r="B33" s="26"/>
      <c r="C33" s="247"/>
      <c r="D33" s="249"/>
      <c r="E33" s="248">
        <f t="shared" si="0"/>
        <v>37238</v>
      </c>
    </row>
    <row r="34" spans="1:5">
      <c r="A34" s="356"/>
      <c r="B34" s="26"/>
      <c r="C34" s="247"/>
      <c r="D34" s="247"/>
      <c r="E34" s="248">
        <f t="shared" si="0"/>
        <v>37238</v>
      </c>
    </row>
    <row r="35" spans="1:5">
      <c r="A35" s="356"/>
      <c r="B35" s="26"/>
      <c r="C35" s="247"/>
      <c r="D35" s="247"/>
      <c r="E35" s="248">
        <f t="shared" si="0"/>
        <v>37238</v>
      </c>
    </row>
    <row r="36" spans="1:5">
      <c r="A36" s="356"/>
      <c r="B36" s="26"/>
      <c r="C36" s="247"/>
      <c r="D36" s="247"/>
      <c r="E36" s="248">
        <f t="shared" si="0"/>
        <v>37238</v>
      </c>
    </row>
    <row r="37" spans="1:5">
      <c r="A37" s="356"/>
      <c r="B37" s="26"/>
      <c r="C37" s="247"/>
      <c r="D37" s="247"/>
      <c r="E37" s="248">
        <f t="shared" si="0"/>
        <v>37238</v>
      </c>
    </row>
    <row r="38" spans="1:5">
      <c r="A38" s="356"/>
      <c r="B38" s="26"/>
      <c r="C38" s="247"/>
      <c r="D38" s="247"/>
      <c r="E38" s="248">
        <f t="shared" si="0"/>
        <v>37238</v>
      </c>
    </row>
    <row r="39" spans="1:5">
      <c r="A39" s="356"/>
      <c r="B39" s="26"/>
      <c r="C39" s="247"/>
      <c r="D39" s="247"/>
      <c r="E39" s="248">
        <f t="shared" si="0"/>
        <v>37238</v>
      </c>
    </row>
    <row r="40" spans="1:5">
      <c r="A40" s="356"/>
      <c r="B40" s="26"/>
      <c r="C40" s="247"/>
      <c r="D40" s="247"/>
      <c r="E40" s="248">
        <f t="shared" si="0"/>
        <v>37238</v>
      </c>
    </row>
    <row r="41" spans="1:5">
      <c r="A41" s="356"/>
      <c r="B41" s="26"/>
      <c r="C41" s="247"/>
      <c r="D41" s="247"/>
      <c r="E41" s="248">
        <f t="shared" si="0"/>
        <v>37238</v>
      </c>
    </row>
    <row r="42" spans="1:5">
      <c r="A42" s="356"/>
      <c r="B42" s="26"/>
      <c r="C42" s="247"/>
      <c r="D42" s="247"/>
      <c r="E42" s="248">
        <f t="shared" si="0"/>
        <v>37238</v>
      </c>
    </row>
    <row r="43" spans="1:5">
      <c r="A43" s="356"/>
      <c r="B43" s="26"/>
      <c r="C43" s="247"/>
      <c r="D43" s="247"/>
      <c r="E43" s="248">
        <f t="shared" si="0"/>
        <v>37238</v>
      </c>
    </row>
    <row r="44" spans="1:5">
      <c r="A44" s="356"/>
      <c r="B44" s="26"/>
      <c r="C44" s="247"/>
      <c r="D44" s="247"/>
      <c r="E44" s="248">
        <f t="shared" si="0"/>
        <v>37238</v>
      </c>
    </row>
    <row r="45" spans="1:5">
      <c r="A45" s="356"/>
      <c r="B45" s="26"/>
      <c r="C45" s="247"/>
      <c r="D45" s="247"/>
      <c r="E45" s="248">
        <f t="shared" si="0"/>
        <v>37238</v>
      </c>
    </row>
    <row r="46" spans="1:5">
      <c r="A46" s="356"/>
      <c r="B46" s="26"/>
      <c r="C46" s="247"/>
      <c r="D46" s="247"/>
      <c r="E46" s="248">
        <f t="shared" si="0"/>
        <v>37238</v>
      </c>
    </row>
    <row r="47" spans="1:5">
      <c r="A47" s="356"/>
      <c r="B47" s="26"/>
      <c r="C47" s="247"/>
      <c r="D47" s="247"/>
      <c r="E47" s="248">
        <f t="shared" si="0"/>
        <v>37238</v>
      </c>
    </row>
    <row r="48" spans="1:5">
      <c r="A48" s="356"/>
      <c r="B48" s="26"/>
      <c r="C48" s="247"/>
      <c r="D48" s="247"/>
      <c r="E48" s="248">
        <f t="shared" si="0"/>
        <v>37238</v>
      </c>
    </row>
    <row r="49" spans="1:5">
      <c r="A49" s="356"/>
      <c r="B49" s="26"/>
      <c r="C49" s="247"/>
      <c r="D49" s="247"/>
      <c r="E49" s="248">
        <f t="shared" si="0"/>
        <v>37238</v>
      </c>
    </row>
    <row r="50" spans="1:5">
      <c r="A50" s="356"/>
      <c r="B50" s="26"/>
      <c r="C50" s="247"/>
      <c r="D50" s="247"/>
      <c r="E50" s="248">
        <f t="shared" si="0"/>
        <v>37238</v>
      </c>
    </row>
    <row r="51" spans="1:5">
      <c r="A51" s="356"/>
      <c r="B51" s="26"/>
      <c r="C51" s="247"/>
      <c r="D51" s="247"/>
      <c r="E51" s="248">
        <f t="shared" si="0"/>
        <v>37238</v>
      </c>
    </row>
    <row r="52" spans="1:5">
      <c r="A52" s="356"/>
      <c r="B52" s="26"/>
      <c r="C52" s="247"/>
      <c r="D52" s="247"/>
      <c r="E52" s="248">
        <f t="shared" si="0"/>
        <v>37238</v>
      </c>
    </row>
    <row r="53" spans="1:5">
      <c r="A53" s="356"/>
      <c r="B53" s="26"/>
      <c r="C53" s="247"/>
      <c r="D53" s="247"/>
      <c r="E53" s="248">
        <f t="shared" si="0"/>
        <v>37238</v>
      </c>
    </row>
    <row r="54" spans="1:5">
      <c r="A54" s="356"/>
      <c r="B54" s="26"/>
      <c r="C54" s="247"/>
      <c r="D54" s="247"/>
      <c r="E54" s="248">
        <f t="shared" si="0"/>
        <v>37238</v>
      </c>
    </row>
    <row r="55" spans="1:5">
      <c r="A55" s="356"/>
      <c r="B55" s="26"/>
      <c r="C55" s="247"/>
      <c r="D55" s="247"/>
      <c r="E55" s="248">
        <f t="shared" si="0"/>
        <v>37238</v>
      </c>
    </row>
    <row r="56" spans="1:5">
      <c r="A56" s="356"/>
      <c r="B56" s="26"/>
      <c r="C56" s="247"/>
      <c r="D56" s="247"/>
      <c r="E56" s="248">
        <f t="shared" si="0"/>
        <v>37238</v>
      </c>
    </row>
    <row r="57" spans="1:5">
      <c r="A57" s="356"/>
      <c r="B57" s="26"/>
      <c r="C57" s="247"/>
      <c r="D57" s="247"/>
      <c r="E57" s="248">
        <f t="shared" si="0"/>
        <v>37238</v>
      </c>
    </row>
    <row r="58" spans="1:5">
      <c r="A58" s="356"/>
      <c r="B58" s="26"/>
      <c r="C58" s="247"/>
      <c r="D58" s="247"/>
      <c r="E58" s="248">
        <f t="shared" si="0"/>
        <v>37238</v>
      </c>
    </row>
    <row r="59" spans="1:5">
      <c r="A59" s="356"/>
      <c r="B59" s="26"/>
      <c r="C59" s="247"/>
      <c r="D59" s="247"/>
      <c r="E59" s="248">
        <f t="shared" si="0"/>
        <v>37238</v>
      </c>
    </row>
    <row r="60" spans="1:5">
      <c r="A60" s="356"/>
      <c r="B60" s="26"/>
      <c r="C60" s="247"/>
      <c r="D60" s="247"/>
      <c r="E60" s="248">
        <f t="shared" si="0"/>
        <v>37238</v>
      </c>
    </row>
    <row r="61" spans="1:5">
      <c r="A61" s="356"/>
      <c r="B61" s="26"/>
      <c r="C61" s="247"/>
      <c r="D61" s="247"/>
      <c r="E61" s="248">
        <f t="shared" si="0"/>
        <v>37238</v>
      </c>
    </row>
    <row r="62" spans="1:5">
      <c r="A62" s="356"/>
      <c r="B62" s="26"/>
      <c r="C62" s="247"/>
      <c r="D62" s="247"/>
      <c r="E62" s="248">
        <f t="shared" si="0"/>
        <v>37238</v>
      </c>
    </row>
    <row r="63" spans="1:5">
      <c r="A63" s="356"/>
      <c r="B63" s="26"/>
      <c r="C63" s="247"/>
      <c r="D63" s="247"/>
      <c r="E63" s="248">
        <f t="shared" si="0"/>
        <v>37238</v>
      </c>
    </row>
    <row r="64" spans="1:5">
      <c r="A64" s="356"/>
      <c r="B64" s="26"/>
      <c r="C64" s="247"/>
      <c r="D64" s="247"/>
      <c r="E64" s="248">
        <f t="shared" si="0"/>
        <v>37238</v>
      </c>
    </row>
    <row r="65" spans="1:5">
      <c r="A65" s="356"/>
      <c r="B65" s="26"/>
      <c r="C65" s="247"/>
      <c r="D65" s="247"/>
      <c r="E65" s="248">
        <f t="shared" si="0"/>
        <v>37238</v>
      </c>
    </row>
    <row r="66" spans="1:5">
      <c r="A66" s="356"/>
      <c r="B66" s="26"/>
      <c r="C66" s="247"/>
      <c r="D66" s="247"/>
      <c r="E66" s="248">
        <f t="shared" si="0"/>
        <v>37238</v>
      </c>
    </row>
    <row r="67" spans="1:5">
      <c r="A67" s="356"/>
      <c r="B67" s="26"/>
      <c r="C67" s="247"/>
      <c r="D67" s="247"/>
      <c r="E67" s="248">
        <f t="shared" si="0"/>
        <v>37238</v>
      </c>
    </row>
    <row r="68" spans="1:5">
      <c r="A68" s="356"/>
      <c r="B68" s="26"/>
      <c r="C68" s="247"/>
      <c r="D68" s="247"/>
      <c r="E68" s="248">
        <f t="shared" si="0"/>
        <v>37238</v>
      </c>
    </row>
    <row r="69" spans="1:5">
      <c r="A69" s="356"/>
      <c r="B69" s="26"/>
      <c r="C69" s="247"/>
      <c r="D69" s="247"/>
      <c r="E69" s="248">
        <f t="shared" si="0"/>
        <v>37238</v>
      </c>
    </row>
    <row r="70" spans="1:5">
      <c r="A70" s="356"/>
      <c r="B70" s="26"/>
      <c r="C70" s="247"/>
      <c r="D70" s="247"/>
      <c r="E70" s="248">
        <f t="shared" ref="E70:E82" si="1">E69+C70-D70</f>
        <v>37238</v>
      </c>
    </row>
    <row r="71" spans="1:5">
      <c r="A71" s="356"/>
      <c r="B71" s="26"/>
      <c r="C71" s="247"/>
      <c r="D71" s="247"/>
      <c r="E71" s="248">
        <f t="shared" si="1"/>
        <v>37238</v>
      </c>
    </row>
    <row r="72" spans="1:5">
      <c r="A72" s="356"/>
      <c r="B72" s="26"/>
      <c r="C72" s="247"/>
      <c r="D72" s="247"/>
      <c r="E72" s="248">
        <f t="shared" si="1"/>
        <v>37238</v>
      </c>
    </row>
    <row r="73" spans="1:5">
      <c r="A73" s="356"/>
      <c r="B73" s="26"/>
      <c r="C73" s="247"/>
      <c r="D73" s="247"/>
      <c r="E73" s="248">
        <f t="shared" si="1"/>
        <v>37238</v>
      </c>
    </row>
    <row r="74" spans="1:5">
      <c r="A74" s="356"/>
      <c r="B74" s="26"/>
      <c r="C74" s="247"/>
      <c r="D74" s="247"/>
      <c r="E74" s="248">
        <f t="shared" si="1"/>
        <v>37238</v>
      </c>
    </row>
    <row r="75" spans="1:5">
      <c r="A75" s="356"/>
      <c r="B75" s="26"/>
      <c r="C75" s="247"/>
      <c r="D75" s="247"/>
      <c r="E75" s="248">
        <f t="shared" si="1"/>
        <v>37238</v>
      </c>
    </row>
    <row r="76" spans="1:5">
      <c r="A76" s="356"/>
      <c r="B76" s="26"/>
      <c r="C76" s="247"/>
      <c r="D76" s="247"/>
      <c r="E76" s="248">
        <f t="shared" si="1"/>
        <v>37238</v>
      </c>
    </row>
    <row r="77" spans="1:5">
      <c r="A77" s="356"/>
      <c r="B77" s="26"/>
      <c r="C77" s="247"/>
      <c r="D77" s="247"/>
      <c r="E77" s="248">
        <f t="shared" si="1"/>
        <v>37238</v>
      </c>
    </row>
    <row r="78" spans="1:5">
      <c r="A78" s="356"/>
      <c r="B78" s="26"/>
      <c r="C78" s="247"/>
      <c r="D78" s="247"/>
      <c r="E78" s="248">
        <f t="shared" si="1"/>
        <v>37238</v>
      </c>
    </row>
    <row r="79" spans="1:5">
      <c r="A79" s="356"/>
      <c r="B79" s="26"/>
      <c r="C79" s="247"/>
      <c r="D79" s="247"/>
      <c r="E79" s="248">
        <f t="shared" si="1"/>
        <v>37238</v>
      </c>
    </row>
    <row r="80" spans="1:5">
      <c r="A80" s="356"/>
      <c r="B80" s="26"/>
      <c r="C80" s="247"/>
      <c r="D80" s="247"/>
      <c r="E80" s="248">
        <f t="shared" si="1"/>
        <v>37238</v>
      </c>
    </row>
    <row r="81" spans="1:5">
      <c r="A81" s="356"/>
      <c r="B81" s="26"/>
      <c r="C81" s="247"/>
      <c r="D81" s="247"/>
      <c r="E81" s="248">
        <f t="shared" si="1"/>
        <v>37238</v>
      </c>
    </row>
    <row r="82" spans="1:5">
      <c r="A82" s="356"/>
      <c r="B82" s="26"/>
      <c r="C82" s="247"/>
      <c r="D82" s="247"/>
      <c r="E82" s="248">
        <f t="shared" si="1"/>
        <v>37238</v>
      </c>
    </row>
    <row r="83" spans="1:5">
      <c r="A83" s="356"/>
      <c r="B83" s="267"/>
      <c r="C83" s="248">
        <f>SUM(C5:C72)</f>
        <v>5587238</v>
      </c>
      <c r="D83" s="248">
        <f>SUM(D5:D77)</f>
        <v>5550000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L17" sqref="L1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1" t="s">
        <v>15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</row>
    <row r="2" spans="1:24" s="65" customFormat="1" ht="18">
      <c r="A2" s="362" t="s">
        <v>89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4" s="66" customFormat="1" ht="16.5" thickBot="1">
      <c r="A3" s="363" t="s">
        <v>199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5"/>
      <c r="S3" s="50"/>
      <c r="T3" s="7"/>
      <c r="U3" s="7"/>
      <c r="V3" s="7"/>
      <c r="W3" s="7"/>
      <c r="X3" s="16"/>
    </row>
    <row r="4" spans="1:24" s="67" customFormat="1" ht="12.75" customHeight="1">
      <c r="A4" s="366" t="s">
        <v>29</v>
      </c>
      <c r="B4" s="368" t="s">
        <v>30</v>
      </c>
      <c r="C4" s="357" t="s">
        <v>31</v>
      </c>
      <c r="D4" s="357" t="s">
        <v>32</v>
      </c>
      <c r="E4" s="357" t="s">
        <v>33</v>
      </c>
      <c r="F4" s="357" t="s">
        <v>115</v>
      </c>
      <c r="G4" s="357" t="s">
        <v>34</v>
      </c>
      <c r="H4" s="357" t="s">
        <v>177</v>
      </c>
      <c r="I4" s="357" t="s">
        <v>152</v>
      </c>
      <c r="J4" s="357" t="s">
        <v>35</v>
      </c>
      <c r="K4" s="357" t="s">
        <v>36</v>
      </c>
      <c r="L4" s="357" t="s">
        <v>194</v>
      </c>
      <c r="M4" s="357" t="s">
        <v>204</v>
      </c>
      <c r="N4" s="357" t="s">
        <v>119</v>
      </c>
      <c r="O4" s="359" t="s">
        <v>37</v>
      </c>
      <c r="P4" s="370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7"/>
      <c r="B5" s="369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60"/>
      <c r="P5" s="371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/>
      <c r="O10" s="83"/>
      <c r="P10" s="85"/>
      <c r="Q10" s="79">
        <f t="shared" si="0"/>
        <v>2210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221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/>
      <c r="O11" s="83"/>
      <c r="P11" s="85"/>
      <c r="Q11" s="79">
        <f t="shared" si="0"/>
        <v>2440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223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/>
      <c r="O12" s="83"/>
      <c r="P12" s="85"/>
      <c r="Q12" s="79">
        <f t="shared" si="0"/>
        <v>2260</v>
      </c>
      <c r="R12" s="80"/>
      <c r="S12" s="32"/>
      <c r="T12" s="32"/>
      <c r="U12" s="5"/>
      <c r="V12" s="32"/>
      <c r="W12" s="5"/>
    </row>
    <row r="13" spans="1:24" s="13" customFormat="1">
      <c r="A13" s="74" t="s">
        <v>230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232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/>
      <c r="O14" s="83"/>
      <c r="P14" s="85"/>
      <c r="Q14" s="79">
        <f t="shared" si="0"/>
        <v>2660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234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470</v>
      </c>
      <c r="Q15" s="79">
        <f t="shared" si="0"/>
        <v>2300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236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/>
      <c r="O16" s="83"/>
      <c r="P16" s="85"/>
      <c r="Q16" s="79">
        <f t="shared" si="0"/>
        <v>1060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10600</v>
      </c>
      <c r="C37" s="278">
        <f t="shared" si="1"/>
        <v>2100</v>
      </c>
      <c r="D37" s="101">
        <f t="shared" si="1"/>
        <v>315</v>
      </c>
      <c r="E37" s="101">
        <f t="shared" si="1"/>
        <v>1550</v>
      </c>
      <c r="F37" s="101">
        <f t="shared" si="1"/>
        <v>0</v>
      </c>
      <c r="G37" s="101">
        <f t="shared" si="1"/>
        <v>2950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810</v>
      </c>
      <c r="K37" s="101">
        <f t="shared" si="2"/>
        <v>4420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470</v>
      </c>
      <c r="Q37" s="103">
        <f>SUM(B37:P37)</f>
        <v>24915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5" zoomScale="120" zoomScaleNormal="120" workbookViewId="0">
      <selection activeCell="G44" sqref="G4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5" t="s">
        <v>15</v>
      </c>
      <c r="B1" s="376"/>
      <c r="C1" s="376"/>
      <c r="D1" s="376"/>
      <c r="E1" s="376"/>
      <c r="F1" s="37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8" t="s">
        <v>200</v>
      </c>
      <c r="B2" s="379"/>
      <c r="C2" s="379"/>
      <c r="D2" s="379"/>
      <c r="E2" s="379"/>
      <c r="F2" s="38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1" t="s">
        <v>80</v>
      </c>
      <c r="B3" s="382"/>
      <c r="C3" s="382"/>
      <c r="D3" s="382"/>
      <c r="E3" s="382"/>
      <c r="F3" s="38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221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223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230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232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234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236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9142290</v>
      </c>
      <c r="C33" s="252">
        <f>SUM(C5:C32)</f>
        <v>8482035</v>
      </c>
      <c r="D33" s="251">
        <f>SUM(D5:D32)</f>
        <v>23215</v>
      </c>
      <c r="E33" s="251">
        <f>SUM(E5:E32)</f>
        <v>8505250</v>
      </c>
      <c r="F33" s="251">
        <f>B33-E33</f>
        <v>637040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4" t="s">
        <v>21</v>
      </c>
      <c r="C35" s="374"/>
      <c r="D35" s="374"/>
      <c r="E35" s="37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474560</v>
      </c>
      <c r="E46" s="293" t="s">
        <v>234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500000</v>
      </c>
      <c r="E47" s="297" t="s">
        <v>234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228960</v>
      </c>
      <c r="E48" s="299" t="s">
        <v>221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491400</v>
      </c>
      <c r="E49" s="297" t="s">
        <v>223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25000</v>
      </c>
      <c r="E51" s="301" t="s">
        <v>236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59360</v>
      </c>
      <c r="E52" s="299" t="s">
        <v>232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59000</v>
      </c>
      <c r="E53" s="297" t="s">
        <v>236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236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30000</v>
      </c>
      <c r="E55" s="299" t="s">
        <v>236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203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231</v>
      </c>
      <c r="C59" s="286"/>
      <c r="D59" s="287">
        <v>6000</v>
      </c>
      <c r="E59" s="305" t="s">
        <v>230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221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236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225</v>
      </c>
      <c r="C67" s="286"/>
      <c r="D67" s="287">
        <v>25300</v>
      </c>
      <c r="E67" s="305" t="s">
        <v>223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50000</v>
      </c>
      <c r="E70" s="304" t="s">
        <v>218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 t="s">
        <v>240</v>
      </c>
      <c r="B71" s="289" t="s">
        <v>241</v>
      </c>
      <c r="C71" s="286"/>
      <c r="D71" s="287">
        <v>4500</v>
      </c>
      <c r="E71" s="304" t="s">
        <v>236</v>
      </c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224</v>
      </c>
      <c r="C75" s="314"/>
      <c r="D75" s="310">
        <v>16000</v>
      </c>
      <c r="E75" s="311" t="s">
        <v>223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21310</v>
      </c>
      <c r="E76" s="312" t="s">
        <v>236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226</v>
      </c>
      <c r="B77" s="308" t="s">
        <v>227</v>
      </c>
      <c r="C77" s="309"/>
      <c r="D77" s="310">
        <v>25000</v>
      </c>
      <c r="E77" s="311" t="s">
        <v>236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226</v>
      </c>
      <c r="B78" s="308" t="s">
        <v>233</v>
      </c>
      <c r="C78" s="309"/>
      <c r="D78" s="310">
        <v>10000</v>
      </c>
      <c r="E78" s="313" t="s">
        <v>232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34000</v>
      </c>
      <c r="E79" s="313" t="s">
        <v>193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15000</v>
      </c>
      <c r="E80" s="312" t="s">
        <v>197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30180</v>
      </c>
      <c r="E82" s="312" t="s">
        <v>236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260000</v>
      </c>
      <c r="E85" s="313" t="s">
        <v>223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22010</v>
      </c>
      <c r="E88" s="313" t="s">
        <v>221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5000</v>
      </c>
      <c r="E90" s="313" t="s">
        <v>230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40000</v>
      </c>
      <c r="E92" s="313" t="s">
        <v>236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236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 t="s">
        <v>238</v>
      </c>
      <c r="B95" s="308" t="s">
        <v>239</v>
      </c>
      <c r="C95" s="309"/>
      <c r="D95" s="310">
        <v>9000</v>
      </c>
      <c r="E95" s="313" t="s">
        <v>236</v>
      </c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/>
      <c r="B98" s="308"/>
      <c r="C98" s="309"/>
      <c r="D98" s="310"/>
      <c r="E98" s="313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/>
      <c r="B99" s="308"/>
      <c r="C99" s="309"/>
      <c r="D99" s="310"/>
      <c r="E99" s="313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2" t="s">
        <v>27</v>
      </c>
      <c r="B119" s="373"/>
      <c r="C119" s="384"/>
      <c r="D119" s="208">
        <f>SUM(D37:D118)</f>
        <v>3457780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2" t="s">
        <v>28</v>
      </c>
      <c r="B121" s="373"/>
      <c r="C121" s="373"/>
      <c r="D121" s="208">
        <f>D119+M121</f>
        <v>3457780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opLeftCell="A16" zoomScaleNormal="100" workbookViewId="0">
      <selection sqref="A1:E3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8" t="s">
        <v>42</v>
      </c>
      <c r="B1" s="389"/>
      <c r="C1" s="389"/>
      <c r="D1" s="389"/>
      <c r="E1" s="390"/>
      <c r="F1" s="5"/>
      <c r="G1" s="5"/>
    </row>
    <row r="2" spans="1:25" ht="21.75">
      <c r="A2" s="394" t="s">
        <v>55</v>
      </c>
      <c r="B2" s="395"/>
      <c r="C2" s="395"/>
      <c r="D2" s="395"/>
      <c r="E2" s="396"/>
      <c r="F2" s="5"/>
      <c r="G2" s="5"/>
    </row>
    <row r="3" spans="1:25" ht="23.25">
      <c r="A3" s="391" t="s">
        <v>235</v>
      </c>
      <c r="B3" s="392"/>
      <c r="C3" s="392"/>
      <c r="D3" s="392"/>
      <c r="E3" s="39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7" t="s">
        <v>92</v>
      </c>
      <c r="B4" s="398"/>
      <c r="C4" s="258"/>
      <c r="D4" s="399" t="s">
        <v>91</v>
      </c>
      <c r="E4" s="40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5921038.9433000004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162473.21360000005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572649.27029999904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23855</v>
      </c>
      <c r="C9" s="40"/>
      <c r="D9" s="39" t="s">
        <v>11</v>
      </c>
      <c r="E9" s="240">
        <v>3357780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-751588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138618.21360000005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237</v>
      </c>
      <c r="E13" s="242">
        <v>1500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9138618.2136000004</v>
      </c>
      <c r="C17" s="40"/>
      <c r="D17" s="40" t="s">
        <v>7</v>
      </c>
      <c r="E17" s="243">
        <f>SUM(E5:E16)</f>
        <v>9138618.2135999985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5" t="s">
        <v>14</v>
      </c>
      <c r="B19" s="386"/>
      <c r="C19" s="386"/>
      <c r="D19" s="386"/>
      <c r="E19" s="38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474560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491400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228960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222</v>
      </c>
      <c r="B23" s="120">
        <v>25970</v>
      </c>
      <c r="C23" s="39"/>
      <c r="D23" s="260" t="s">
        <v>126</v>
      </c>
      <c r="E23" s="261">
        <v>500000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60870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229</v>
      </c>
      <c r="B27" s="120">
        <v>16000</v>
      </c>
      <c r="C27" s="39"/>
      <c r="D27" s="260" t="s">
        <v>132</v>
      </c>
      <c r="E27" s="261">
        <v>59000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220</v>
      </c>
      <c r="B28" s="45">
        <v>15000</v>
      </c>
      <c r="C28" s="121"/>
      <c r="D28" s="260" t="s">
        <v>228</v>
      </c>
      <c r="E28" s="261">
        <v>25300</v>
      </c>
      <c r="G28" s="33"/>
      <c r="K28" s="1" t="s">
        <v>127</v>
      </c>
      <c r="L28" s="1">
        <v>363900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171</v>
      </c>
      <c r="B29" s="120">
        <v>15000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196</v>
      </c>
      <c r="B30" s="120">
        <v>34000</v>
      </c>
      <c r="C30" s="121"/>
      <c r="D30" s="260" t="s">
        <v>213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136</v>
      </c>
      <c r="B31" s="45">
        <v>24160</v>
      </c>
      <c r="C31" s="121"/>
      <c r="D31" s="260" t="s">
        <v>142</v>
      </c>
      <c r="E31" s="261">
        <v>40000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143</v>
      </c>
      <c r="B32" s="120">
        <v>17000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170</v>
      </c>
      <c r="B33" s="120">
        <v>30180</v>
      </c>
      <c r="C33" s="121"/>
      <c r="D33" s="260" t="s">
        <v>205</v>
      </c>
      <c r="E33" s="261">
        <v>28000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153</v>
      </c>
      <c r="B34" s="45">
        <v>20000</v>
      </c>
      <c r="C34" s="121"/>
      <c r="D34" s="260" t="s">
        <v>215</v>
      </c>
      <c r="E34" s="261">
        <v>32610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5" t="s">
        <v>162</v>
      </c>
      <c r="B35" s="336">
        <v>18540</v>
      </c>
      <c r="C35" s="337"/>
      <c r="D35" s="338" t="s">
        <v>214</v>
      </c>
      <c r="E35" s="339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5" t="s">
        <v>133</v>
      </c>
      <c r="B36" s="346">
        <v>240000</v>
      </c>
      <c r="C36" s="337"/>
      <c r="D36" s="338" t="s">
        <v>219</v>
      </c>
      <c r="E36" s="339">
        <v>50000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30" t="s">
        <v>202</v>
      </c>
      <c r="B37" s="331">
        <v>21000</v>
      </c>
      <c r="C37" s="319"/>
      <c r="D37" s="271" t="s">
        <v>144</v>
      </c>
      <c r="E37" s="272">
        <v>59000</v>
      </c>
      <c r="G37" s="16"/>
      <c r="K37" s="1" t="s">
        <v>132</v>
      </c>
      <c r="L37" s="1">
        <v>59200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2022-10-12T16:12:24Z</dcterms:modified>
</cp:coreProperties>
</file>