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1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B11" i="10" l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<sst xmlns="http://schemas.openxmlformats.org/spreadsheetml/2006/main" count="122" uniqueCount="98">
  <si>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</si>
  <si>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</si>
  <si>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</si>
  <si>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</si>
  <si>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</si>
  <si>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</si>
  <si>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</si>
  <si>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</si>
  <si>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</si>
  <si>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</si>
  <si>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</si>
  <si>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</si>
  <si>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</si>
  <si>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</si>
  <si>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</si>
  <si>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</si>
  <si>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</si>
  <si>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</si>
  <si>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</si>
  <si>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</si>
  <si>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</si>
  <si>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</si>
  <si>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</si>
  <si>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</si>
  <si>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</si>
  <si>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</si>
  <si>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</si>
  <si>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</si>
  <si>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</si>
  <si>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</si>
  <si>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</si>
  <si>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</si>
  <si>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</si>
  <si>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</si>
  <si>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</si>
  <si>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</si>
  <si>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</si>
  <si>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</si>
  <si>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</si>
  <si>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</si>
  <si>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</si>
  <si>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</si>
  <si>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</si>
  <si>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</si>
  <si>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</si>
  <si>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</si>
  <si>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</si>
  <si>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</si>
  <si>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</si>
  <si>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</si>
  <si>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</si>
  <si>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</si>
  <si>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</si>
  <si>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</si>
  <si>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</si>
  <si>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</si>
  <si>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</si>
  <si>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</si>
  <si>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</si>
  <si>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</si>
  <si>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</si>
  <si>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</si>
  <si>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</si>
  <si>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</si>
  <si>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</si>
  <si>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</si>
  <si>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</si>
  <si>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</si>
  <si>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</si>
  <si>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</si>
  <si>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</si>
  <si>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</si>
  <si>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</si>
  <si>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</si>
  <si>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</si>
  <si>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</si>
  <si>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</si>
  <si>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</si>
  <si>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</si>
  <si>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</si>
  <si>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Balance Statement May-2022</t>
  </si>
  <si>
    <t>C25s</t>
  </si>
  <si>
    <t>Courier</t>
  </si>
  <si>
    <t>Mum Telecom</t>
  </si>
  <si>
    <t>D=Moom Telecom</t>
  </si>
  <si>
    <t>Retail Campaing</t>
  </si>
  <si>
    <t>29.05.2022</t>
  </si>
  <si>
    <t>G-Store</t>
  </si>
  <si>
    <t>30.05.2022</t>
  </si>
  <si>
    <t>31.05.2022</t>
  </si>
  <si>
    <t>Biswas</t>
  </si>
  <si>
    <t>Date:31.05.2022</t>
  </si>
  <si>
    <t>Symphony(-)</t>
  </si>
  <si>
    <t>C=Biswas</t>
  </si>
  <si>
    <t>Bank Statement JUNE-2022</t>
  </si>
  <si>
    <t>Month : JUNE - 2022</t>
  </si>
  <si>
    <t>01.06.2022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</si>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</sst>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94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/>
      <c r="C7" s="19"/>
      <c r="D7" s="19"/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/>
      <c r="C8" s="19"/>
      <c r="D8" s="19"/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27807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27807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27807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27807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27807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27807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27807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27807</v>
      </c>
      <c r="D52" s="21">
        <f>SUM(D6:D51)</f>
        <v>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35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95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27" t="s">
        <v>24</v>
      </c>
      <c r="D4" s="227" t="s">
        <v>25</v>
      </c>
      <c r="E4" s="227" t="s">
        <v>26</v>
      </c>
      <c r="F4" s="227" t="s">
        <v>79</v>
      </c>
      <c r="G4" s="227" t="s">
        <v>27</v>
      </c>
      <c r="H4" s="227" t="s">
        <v>74</v>
      </c>
      <c r="I4" s="227" t="s">
        <v>28</v>
      </c>
      <c r="J4" s="227" t="s">
        <v>29</v>
      </c>
      <c r="K4" s="227" t="s">
        <v>85</v>
      </c>
      <c r="L4" s="227" t="s">
        <v>97</v>
      </c>
      <c r="M4" s="227" t="s">
        <v>82</v>
      </c>
      <c r="N4" s="231" t="s">
        <v>57</v>
      </c>
      <c r="O4" s="229" t="s">
        <v>14</v>
      </c>
      <c r="P4" s="242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2"/>
      <c r="O5" s="230"/>
      <c r="P5" s="243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96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/>
      <c r="B7" s="74"/>
      <c r="C7" s="74"/>
      <c r="D7" s="75"/>
      <c r="E7" s="75"/>
      <c r="F7" s="75"/>
      <c r="G7" s="75"/>
      <c r="H7" s="75"/>
      <c r="I7" s="76"/>
      <c r="J7" s="75"/>
      <c r="K7" s="75"/>
      <c r="L7" s="75"/>
      <c r="M7" s="111"/>
      <c r="N7" s="75"/>
      <c r="O7" s="75"/>
      <c r="P7" s="77"/>
      <c r="Q7" s="78">
        <f t="shared" si="0"/>
        <v>0</v>
      </c>
      <c r="R7" s="79"/>
      <c r="S7" s="26"/>
      <c r="T7" s="26"/>
      <c r="U7" s="26"/>
      <c r="V7" s="26"/>
      <c r="W7" s="26"/>
    </row>
    <row r="8" spans="1:24" s="9" customFormat="1">
      <c r="A8" s="73"/>
      <c r="B8" s="81"/>
      <c r="C8" s="74"/>
      <c r="D8" s="82"/>
      <c r="E8" s="82"/>
      <c r="F8" s="82"/>
      <c r="G8" s="82"/>
      <c r="H8" s="82"/>
      <c r="I8" s="83"/>
      <c r="J8" s="82"/>
      <c r="K8" s="82"/>
      <c r="L8" s="82"/>
      <c r="M8" s="112"/>
      <c r="N8" s="82"/>
      <c r="O8" s="82"/>
      <c r="P8" s="84"/>
      <c r="Q8" s="78">
        <f t="shared" si="0"/>
        <v>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/>
      <c r="B9" s="81"/>
      <c r="C9" s="74"/>
      <c r="D9" s="82"/>
      <c r="E9" s="82"/>
      <c r="F9" s="82"/>
      <c r="G9" s="82"/>
      <c r="H9" s="82"/>
      <c r="I9" s="83"/>
      <c r="J9" s="82"/>
      <c r="K9" s="82"/>
      <c r="L9" s="82"/>
      <c r="M9" s="112"/>
      <c r="N9" s="82"/>
      <c r="O9" s="82"/>
      <c r="P9" s="84"/>
      <c r="Q9" s="78">
        <f t="shared" si="0"/>
        <v>0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0</v>
      </c>
      <c r="C37" s="100">
        <f t="shared" ref="C37:P37" si="1">SUM(C6:C36)</f>
        <v>490</v>
      </c>
      <c r="D37" s="100">
        <f t="shared" si="1"/>
        <v>0</v>
      </c>
      <c r="E37" s="100">
        <f t="shared" si="1"/>
        <v>0</v>
      </c>
      <c r="F37" s="100">
        <f t="shared" si="1"/>
        <v>0</v>
      </c>
      <c r="G37" s="100">
        <f>SUM(G6:G36)</f>
        <v>50</v>
      </c>
      <c r="H37" s="100">
        <f t="shared" si="1"/>
        <v>0</v>
      </c>
      <c r="I37" s="100">
        <f t="shared" si="1"/>
        <v>30</v>
      </c>
      <c r="J37" s="100">
        <f t="shared" si="1"/>
        <v>160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1529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50" zoomScale="120" zoomScaleNormal="120" workbookViewId="0">
      <selection activeCell="E127" sqref="E127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80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-965010</v>
      </c>
      <c r="E32" s="196">
        <f t="shared" si="0"/>
        <v>-965010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-965010</v>
      </c>
      <c r="F33" s="208">
        <f>B33-E33</f>
        <v>965010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65</v>
      </c>
      <c r="B38" s="177" t="s">
        <v>55</v>
      </c>
      <c r="C38" s="178">
        <v>31990</v>
      </c>
      <c r="D38" s="179" t="s">
        <v>96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87</v>
      </c>
      <c r="B39" s="177"/>
      <c r="C39" s="178">
        <v>16040</v>
      </c>
      <c r="D39" s="180" t="s">
        <v>86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64</v>
      </c>
      <c r="B40" s="177" t="s">
        <v>44</v>
      </c>
      <c r="C40" s="178">
        <v>4500</v>
      </c>
      <c r="D40" s="179" t="s">
        <v>68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76</v>
      </c>
      <c r="B41" s="177"/>
      <c r="C41" s="178">
        <v>1000</v>
      </c>
      <c r="D41" s="180" t="s">
        <v>89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83</v>
      </c>
      <c r="B42" s="177"/>
      <c r="C42" s="178">
        <v>16040</v>
      </c>
      <c r="D42" s="179" t="s">
        <v>88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48</v>
      </c>
      <c r="B43" s="177" t="s">
        <v>40</v>
      </c>
      <c r="C43" s="178">
        <v>4460</v>
      </c>
      <c r="D43" s="179" t="s">
        <v>66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39</v>
      </c>
      <c r="B44" s="177" t="s">
        <v>40</v>
      </c>
      <c r="C44" s="178">
        <v>100000</v>
      </c>
      <c r="D44" s="180" t="s">
        <v>67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49</v>
      </c>
      <c r="B45" s="177" t="s">
        <v>40</v>
      </c>
      <c r="C45" s="178">
        <v>318000</v>
      </c>
      <c r="D45" s="180" t="s">
        <v>96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69</v>
      </c>
      <c r="B46" s="177" t="s">
        <v>81</v>
      </c>
      <c r="C46" s="178">
        <v>1000</v>
      </c>
      <c r="D46" s="179" t="s">
        <v>75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71</v>
      </c>
      <c r="B47" s="177"/>
      <c r="C47" s="178">
        <v>87500</v>
      </c>
      <c r="D47" s="187" t="s">
        <v>86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60</v>
      </c>
      <c r="B48" s="177"/>
      <c r="C48" s="178">
        <v>102750</v>
      </c>
      <c r="D48" s="179" t="s">
        <v>96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77</v>
      </c>
      <c r="B49" s="177"/>
      <c r="C49" s="178">
        <v>47000</v>
      </c>
      <c r="D49" s="179" t="s">
        <v>89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56</v>
      </c>
      <c r="B50" s="177" t="s">
        <v>55</v>
      </c>
      <c r="C50" s="178">
        <v>31990</v>
      </c>
      <c r="D50" s="180" t="s">
        <v>96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51</v>
      </c>
      <c r="B51" s="177" t="s">
        <v>55</v>
      </c>
      <c r="C51" s="178">
        <v>110940</v>
      </c>
      <c r="D51" s="179" t="s">
        <v>96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 t="s">
        <v>90</v>
      </c>
      <c r="B52" s="177"/>
      <c r="C52" s="178">
        <v>90000</v>
      </c>
      <c r="D52" s="179" t="s">
        <v>89</v>
      </c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965010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965010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54</v>
      </c>
      <c r="B2" s="271"/>
      <c r="C2" s="271"/>
      <c r="D2" s="271"/>
      <c r="E2" s="272"/>
      <c r="F2" s="143"/>
      <c r="G2" s="1"/>
    </row>
    <row r="3" spans="1:28" ht="24" thickBot="1">
      <c r="A3" s="264" t="s">
        <v>91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5799870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11654.4</v>
      </c>
      <c r="C6" s="34"/>
      <c r="D6" s="120" t="s">
        <v>52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827511.40000000037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1529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965010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6" t="s">
        <v>7</v>
      </c>
      <c r="B11" s="217">
        <f>B6-B9-B10</f>
        <v>10125.4</v>
      </c>
      <c r="C11" s="32"/>
      <c r="D11" s="120" t="s">
        <v>70</v>
      </c>
      <c r="E11" s="124">
        <v>87700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227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8"/>
      <c r="B13" s="219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0"/>
      <c r="B14" s="221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2" t="s">
        <v>92</v>
      </c>
      <c r="B16" s="223">
        <v>1300000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</f>
        <v>7710125.4000000004</v>
      </c>
      <c r="C18" s="32"/>
      <c r="D18" s="120" t="s">
        <v>6</v>
      </c>
      <c r="E18" s="124">
        <f>SUM(E5:E17)</f>
        <v>7710125.4000000004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78</v>
      </c>
      <c r="B21" s="145">
        <v>65000</v>
      </c>
      <c r="C21" s="142"/>
      <c r="D21" s="142" t="s">
        <v>73</v>
      </c>
      <c r="E21" s="146">
        <v>125000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93</v>
      </c>
      <c r="B22" s="150">
        <v>90000</v>
      </c>
      <c r="C22" s="151"/>
      <c r="D22" s="149" t="s">
        <v>72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84</v>
      </c>
      <c r="B23" s="150">
        <v>37000</v>
      </c>
      <c r="C23" s="151"/>
      <c r="D23" s="149" t="s">
        <v>59</v>
      </c>
      <c r="E23" s="153">
        <v>31990</v>
      </c>
      <c r="F23" s="127"/>
      <c r="G23" s="15"/>
      <c r="H23" s="184"/>
    </row>
    <row r="24" spans="1:28" s="1" customFormat="1" ht="21.75">
      <c r="A24" s="188" t="s">
        <v>62</v>
      </c>
      <c r="B24" s="189">
        <v>100000</v>
      </c>
      <c r="C24" s="190"/>
      <c r="D24" s="191" t="s">
        <v>58</v>
      </c>
      <c r="E24" s="192">
        <v>31990</v>
      </c>
      <c r="F24" s="127"/>
      <c r="G24" s="15"/>
    </row>
    <row r="25" spans="1:28" s="1" customFormat="1" ht="22.5" thickBot="1">
      <c r="A25" s="211" t="s">
        <v>61</v>
      </c>
      <c r="B25" s="212">
        <v>250000</v>
      </c>
      <c r="C25" s="213"/>
      <c r="D25" s="214" t="s">
        <v>63</v>
      </c>
      <c r="E25" s="215">
        <v>110940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2022-06-01T19:31:45Z</dcterms:modified>
</cp:coreProperties>
</file>