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<sst xmlns="http://schemas.openxmlformats.org/spreadsheetml/2006/main" count="409" uniqueCount="303">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</sst>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6" activePane="bottomRight" state="frozen"/>
      <selection pane="topRight"/>
      <selection pane="bottomLeft"/>
      <selection pane="bottomRight" activeCell="G99" sqref="G99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293</v>
      </c>
      <c r="C2" s="80"/>
      <c r="D2" s="34" t="s">
        <v>80</v>
      </c>
      <c r="E2" s="32">
        <f ca="1">TODAY()</f>
        <v>44798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252</v>
      </c>
      <c r="B5" s="53">
        <v>7244.21</v>
      </c>
      <c r="C5" s="54"/>
      <c r="D5" s="55">
        <f t="shared" ref="D5:D37" si="0">B5*C5</f>
        <v>0</v>
      </c>
      <c r="E5" s="61" t="s">
        <v>241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264</v>
      </c>
      <c r="B6" s="28">
        <v>7883.09</v>
      </c>
      <c r="C6" s="17">
        <v>5</v>
      </c>
      <c r="D6" s="18">
        <f t="shared" si="0"/>
        <v>39415.449999999997</v>
      </c>
      <c r="E6" s="62" t="s">
        <v>241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2" t="s">
        <v>241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223</v>
      </c>
      <c r="B13" s="28">
        <v>932.26</v>
      </c>
      <c r="C13" s="17"/>
      <c r="D13" s="18">
        <f t="shared" si="0"/>
        <v>0</v>
      </c>
      <c r="E13" s="62" t="s">
        <v>241</v>
      </c>
    </row>
    <row r="14" spans="1:120" ht="15" hidden="1" customHeight="1">
      <c r="A14" s="36" t="s">
        <v>229</v>
      </c>
      <c r="B14" s="28">
        <v>721.8</v>
      </c>
      <c r="C14" s="17"/>
      <c r="D14" s="18">
        <f t="shared" si="0"/>
        <v>0</v>
      </c>
      <c r="E14" s="62" t="s">
        <v>241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284</v>
      </c>
      <c r="B15" s="28">
        <v>1060.57</v>
      </c>
      <c r="C15" s="17">
        <v>100</v>
      </c>
      <c r="D15" s="18">
        <f t="shared" si="0"/>
        <v>106057</v>
      </c>
      <c r="E15" s="62" t="s">
        <v>241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2" t="s">
        <v>241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214</v>
      </c>
      <c r="B17" s="28">
        <v>779.96</v>
      </c>
      <c r="C17" s="17"/>
      <c r="D17" s="18">
        <f t="shared" si="0"/>
        <v>0</v>
      </c>
      <c r="E17" s="62" t="s">
        <v>241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255</v>
      </c>
      <c r="B18" s="28">
        <v>1032.575</v>
      </c>
      <c r="C18" s="17"/>
      <c r="D18" s="18">
        <f t="shared" si="0"/>
        <v>0</v>
      </c>
      <c r="E18" s="62" t="s">
        <v>241</v>
      </c>
    </row>
    <row r="19" spans="1:120" ht="15" hidden="1" customHeight="1">
      <c r="A19" s="36" t="s">
        <v>282</v>
      </c>
      <c r="B19" s="28">
        <v>942.28</v>
      </c>
      <c r="C19" s="17"/>
      <c r="D19" s="18">
        <f t="shared" si="0"/>
        <v>0</v>
      </c>
      <c r="E19" s="62" t="s">
        <v>241</v>
      </c>
    </row>
    <row r="20" spans="1:120" ht="15" customHeight="1">
      <c r="A20" s="36" t="s">
        <v>267</v>
      </c>
      <c r="B20" s="28">
        <v>1050.54</v>
      </c>
      <c r="C20" s="17">
        <v>100</v>
      </c>
      <c r="D20" s="18">
        <f t="shared" si="0"/>
        <v>105054</v>
      </c>
      <c r="E20" s="62" t="s">
        <v>241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231</v>
      </c>
      <c r="B21" s="28">
        <v>1235.99</v>
      </c>
      <c r="C21" s="17">
        <v>70</v>
      </c>
      <c r="D21" s="18">
        <f t="shared" si="0"/>
        <v>86519.3</v>
      </c>
      <c r="E21" s="62" t="s">
        <v>241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245</v>
      </c>
      <c r="B26" s="28">
        <v>1128.73</v>
      </c>
      <c r="C26" s="17">
        <v>100</v>
      </c>
      <c r="D26" s="18">
        <f t="shared" si="0"/>
        <v>112873</v>
      </c>
      <c r="E26" s="62" t="s">
        <v>241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2" t="s">
        <v>241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271</v>
      </c>
      <c r="B28" s="28">
        <v>1157.8</v>
      </c>
      <c r="C28" s="17">
        <v>70</v>
      </c>
      <c r="D28" s="18">
        <f t="shared" si="0"/>
        <v>81046</v>
      </c>
      <c r="E28" s="62" t="s">
        <v>241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210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202</v>
      </c>
      <c r="B37" s="28">
        <v>1294.1300000000001</v>
      </c>
      <c r="C37" s="17">
        <v>40</v>
      </c>
      <c r="D37" s="18">
        <f t="shared" si="0"/>
        <v>51765.200000000004</v>
      </c>
      <c r="E37" s="62" t="s">
        <v>241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232</v>
      </c>
      <c r="B38" s="28">
        <v>1333.3</v>
      </c>
      <c r="C38" s="17"/>
      <c r="D38" s="18">
        <f t="shared" ref="D38:D70" si="1">B38*C38</f>
        <v>0</v>
      </c>
      <c r="E38" s="62" t="s">
        <v>241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268</v>
      </c>
      <c r="B39" s="28">
        <v>1235.99</v>
      </c>
      <c r="C39" s="17"/>
      <c r="D39" s="18">
        <f t="shared" si="1"/>
        <v>0</v>
      </c>
      <c r="E39" s="62" t="s">
        <v>241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213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230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244</v>
      </c>
      <c r="B48" s="28">
        <v>1101.75</v>
      </c>
      <c r="C48" s="17"/>
      <c r="D48" s="18">
        <f t="shared" si="1"/>
        <v>0</v>
      </c>
      <c r="E48" s="62" t="s">
        <v>241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276</v>
      </c>
      <c r="B49" s="28">
        <v>1157.8</v>
      </c>
      <c r="C49" s="17"/>
      <c r="D49" s="18">
        <f t="shared" ref="D49" si="2">B49*C49</f>
        <v>0</v>
      </c>
      <c r="E49" s="62" t="s">
        <v>241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272</v>
      </c>
      <c r="B50" s="28">
        <v>1157.8</v>
      </c>
      <c r="C50" s="17"/>
      <c r="D50" s="18">
        <f t="shared" si="1"/>
        <v>0</v>
      </c>
      <c r="E50" s="62" t="s">
        <v>241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247</v>
      </c>
      <c r="B51" s="28">
        <v>1107.68</v>
      </c>
      <c r="C51" s="17"/>
      <c r="D51" s="18">
        <f t="shared" si="1"/>
        <v>0</v>
      </c>
      <c r="E51" s="62" t="s">
        <v>241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228</v>
      </c>
      <c r="B52" s="28">
        <v>1014.53</v>
      </c>
      <c r="C52" s="17"/>
      <c r="D52" s="18">
        <f t="shared" si="1"/>
        <v>0</v>
      </c>
      <c r="E52" s="62" t="s">
        <v>241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215</v>
      </c>
      <c r="B54" s="28">
        <v>2702.42</v>
      </c>
      <c r="C54" s="17"/>
      <c r="D54" s="18">
        <f t="shared" si="1"/>
        <v>0</v>
      </c>
      <c r="E54" s="62" t="s">
        <v>221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234</v>
      </c>
      <c r="B55" s="28">
        <v>4500</v>
      </c>
      <c r="C55" s="19"/>
      <c r="D55" s="18">
        <f t="shared" si="1"/>
        <v>0</v>
      </c>
      <c r="E55" s="62" t="s">
        <v>241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269</v>
      </c>
      <c r="B56" s="41">
        <v>5225.6499999999996</v>
      </c>
      <c r="C56" s="42"/>
      <c r="D56" s="39">
        <f t="shared" si="1"/>
        <v>0</v>
      </c>
      <c r="E56" s="63" t="s">
        <v>280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288</v>
      </c>
      <c r="B57" s="28">
        <v>5498.31</v>
      </c>
      <c r="C57" s="17"/>
      <c r="D57" s="18">
        <f t="shared" si="1"/>
        <v>0</v>
      </c>
      <c r="E57" s="62" t="s">
        <v>241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239</v>
      </c>
      <c r="B63" s="28">
        <v>4044.61</v>
      </c>
      <c r="C63" s="17"/>
      <c r="D63" s="18">
        <f t="shared" si="1"/>
        <v>0</v>
      </c>
      <c r="E63" s="62" t="s">
        <v>248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226</v>
      </c>
      <c r="B67" s="28">
        <v>5247.46</v>
      </c>
      <c r="C67" s="17"/>
      <c r="D67" s="18">
        <f t="shared" si="1"/>
        <v>0</v>
      </c>
      <c r="E67" s="62" t="s">
        <v>227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273</v>
      </c>
      <c r="B68" s="28">
        <v>5443.18</v>
      </c>
      <c r="C68" s="17"/>
      <c r="D68" s="18">
        <f t="shared" si="1"/>
        <v>0</v>
      </c>
      <c r="E68" s="62" t="s">
        <v>241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235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253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212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277</v>
      </c>
      <c r="B73" s="28">
        <v>6320.01</v>
      </c>
      <c r="C73" s="17"/>
      <c r="D73" s="18">
        <f t="shared" si="3"/>
        <v>0</v>
      </c>
      <c r="E73" s="62" t="s">
        <v>241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220</v>
      </c>
      <c r="B74" s="28">
        <v>5792.76</v>
      </c>
      <c r="C74" s="17"/>
      <c r="D74" s="18">
        <f t="shared" si="3"/>
        <v>0</v>
      </c>
      <c r="E74" s="62" t="s">
        <v>241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290</v>
      </c>
      <c r="B75" s="28">
        <v>6230.08</v>
      </c>
      <c r="C75" s="17"/>
      <c r="D75" s="18">
        <f t="shared" si="3"/>
        <v>0</v>
      </c>
      <c r="E75" s="62" t="s">
        <v>241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287</v>
      </c>
      <c r="B76" s="28">
        <v>6749.3422</v>
      </c>
      <c r="C76" s="17"/>
      <c r="D76" s="18">
        <f t="shared" si="3"/>
        <v>0</v>
      </c>
      <c r="E76" s="62" t="s">
        <v>241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243</v>
      </c>
      <c r="B80" s="28">
        <v>5708.6</v>
      </c>
      <c r="C80" s="17"/>
      <c r="D80" s="18">
        <f t="shared" si="3"/>
        <v>0</v>
      </c>
      <c r="E80" s="62" t="s">
        <v>241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242</v>
      </c>
      <c r="B81" s="28">
        <v>6405.21</v>
      </c>
      <c r="C81" s="17"/>
      <c r="D81" s="18">
        <f t="shared" si="3"/>
        <v>0</v>
      </c>
      <c r="E81" s="62" t="s">
        <v>241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208</v>
      </c>
      <c r="B85" s="28">
        <v>1062.6500000000001</v>
      </c>
      <c r="C85" s="17"/>
      <c r="D85" s="18">
        <f t="shared" si="3"/>
        <v>0</v>
      </c>
      <c r="E85" s="62" t="s">
        <v>241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0" t="s">
        <v>246</v>
      </c>
      <c r="B86" s="28">
        <v>1284.1099999999999</v>
      </c>
      <c r="C86" s="17"/>
      <c r="D86" s="18">
        <f t="shared" si="3"/>
        <v>0</v>
      </c>
      <c r="E86" s="62" t="s">
        <v>241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0" t="s">
        <v>256</v>
      </c>
      <c r="B87" s="28">
        <v>1459.53</v>
      </c>
      <c r="C87" s="17"/>
      <c r="D87" s="18">
        <f t="shared" si="3"/>
        <v>0</v>
      </c>
      <c r="E87" s="62" t="s">
        <v>241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291</v>
      </c>
      <c r="B88" s="28">
        <v>1498.63</v>
      </c>
      <c r="C88" s="17"/>
      <c r="D88" s="18">
        <f t="shared" si="3"/>
        <v>0</v>
      </c>
      <c r="E88" s="62" t="s">
        <v>241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296</v>
      </c>
      <c r="B94" s="28">
        <v>1284.1099999999999</v>
      </c>
      <c r="C94" s="17">
        <v>40</v>
      </c>
      <c r="D94" s="18">
        <f t="shared" si="3"/>
        <v>51364.399999999994</v>
      </c>
      <c r="E94" s="62" t="s">
        <v>241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217</v>
      </c>
      <c r="B95" s="28">
        <v>1306.26</v>
      </c>
      <c r="C95" s="17"/>
      <c r="D95" s="18">
        <f t="shared" si="3"/>
        <v>0</v>
      </c>
      <c r="E95" s="62" t="s">
        <v>241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250</v>
      </c>
      <c r="B97" s="28">
        <v>1420.44</v>
      </c>
      <c r="C97" s="17"/>
      <c r="D97" s="18">
        <f t="shared" si="3"/>
        <v>0</v>
      </c>
      <c r="E97" s="62" t="s">
        <v>241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0" t="s">
        <v>254</v>
      </c>
      <c r="B98" s="28">
        <v>1556.77</v>
      </c>
      <c r="C98" s="17">
        <v>60</v>
      </c>
      <c r="D98" s="18">
        <f t="shared" si="3"/>
        <v>93406.2</v>
      </c>
      <c r="E98" s="62" t="s">
        <v>241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281</v>
      </c>
      <c r="B99" s="28">
        <v>1362.3</v>
      </c>
      <c r="C99" s="17">
        <v>20</v>
      </c>
      <c r="D99" s="18">
        <f t="shared" si="3"/>
        <v>27246</v>
      </c>
      <c r="E99" s="62" t="s">
        <v>241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278</v>
      </c>
      <c r="B100" s="28">
        <v>1166.9100000000001</v>
      </c>
      <c r="C100" s="17"/>
      <c r="D100" s="18">
        <f t="shared" si="3"/>
        <v>0</v>
      </c>
      <c r="E100" s="62" t="s">
        <v>241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211</v>
      </c>
      <c r="B101" s="28">
        <v>1178.94</v>
      </c>
      <c r="C101" s="17"/>
      <c r="D101" s="18">
        <f t="shared" si="3"/>
        <v>0</v>
      </c>
      <c r="E101" s="62" t="s">
        <v>241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270</v>
      </c>
      <c r="B102" s="28">
        <v>1255.04</v>
      </c>
      <c r="C102" s="17"/>
      <c r="D102" s="18">
        <f t="shared" si="3"/>
        <v>0</v>
      </c>
      <c r="E102" s="62" t="s">
        <v>241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257</v>
      </c>
      <c r="B103" s="28">
        <v>1342.25</v>
      </c>
      <c r="C103" s="17">
        <v>20</v>
      </c>
      <c r="D103" s="18">
        <f t="shared" ref="D103:D134" si="4">B103*C103</f>
        <v>26845</v>
      </c>
      <c r="E103" s="62" t="s">
        <v>241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279</v>
      </c>
      <c r="B104" s="28">
        <v>1204.8599999999999</v>
      </c>
      <c r="C104" s="17"/>
      <c r="D104" s="18">
        <f t="shared" si="4"/>
        <v>0</v>
      </c>
      <c r="E104" s="62" t="s">
        <v>241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240</v>
      </c>
      <c r="B111" s="28">
        <v>1243.0999999999999</v>
      </c>
      <c r="C111" s="17"/>
      <c r="D111" s="18">
        <f t="shared" si="4"/>
        <v>0</v>
      </c>
      <c r="E111" s="62" t="s">
        <v>241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299</v>
      </c>
      <c r="B121" s="28">
        <v>1362.3</v>
      </c>
      <c r="C121" s="17">
        <v>40</v>
      </c>
      <c r="D121" s="18">
        <f t="shared" si="4"/>
        <v>54492</v>
      </c>
      <c r="E121" s="62" t="s">
        <v>241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customHeight="1">
      <c r="A122" s="36" t="s">
        <v>302</v>
      </c>
      <c r="B122" s="28">
        <v>1469.49</v>
      </c>
      <c r="C122" s="17">
        <v>20</v>
      </c>
      <c r="D122" s="18">
        <f t="shared" si="4"/>
        <v>29389.8</v>
      </c>
      <c r="E122" s="62" t="s">
        <v>241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233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249</v>
      </c>
      <c r="B132" s="28">
        <v>1304.1600000000001</v>
      </c>
      <c r="C132" s="17"/>
      <c r="D132" s="18">
        <f t="shared" si="4"/>
        <v>0</v>
      </c>
      <c r="E132" s="62" t="s">
        <v>241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219</v>
      </c>
      <c r="B133" s="28">
        <v>3520.36</v>
      </c>
      <c r="C133" s="17"/>
      <c r="D133" s="18">
        <f t="shared" si="4"/>
        <v>0</v>
      </c>
      <c r="E133" s="62" t="s">
        <v>216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218</v>
      </c>
      <c r="B134" s="28">
        <v>3793.1</v>
      </c>
      <c r="C134" s="17"/>
      <c r="D134" s="18">
        <f t="shared" si="4"/>
        <v>0</v>
      </c>
      <c r="E134" s="62" t="s">
        <v>241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69" t="s">
        <v>285</v>
      </c>
      <c r="B136" s="28">
        <v>5929.08</v>
      </c>
      <c r="C136" s="17"/>
      <c r="D136" s="18">
        <f t="shared" si="5"/>
        <v>0</v>
      </c>
      <c r="E136" s="62" t="s">
        <v>241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292</v>
      </c>
      <c r="B137" s="28">
        <v>6032.61</v>
      </c>
      <c r="C137" s="17"/>
      <c r="D137" s="18">
        <f t="shared" si="5"/>
        <v>0</v>
      </c>
      <c r="E137" s="62" t="s">
        <v>241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209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237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294</v>
      </c>
      <c r="B158" s="28">
        <v>13718.22</v>
      </c>
      <c r="C158" s="17"/>
      <c r="D158" s="18">
        <f t="shared" si="5"/>
        <v>0</v>
      </c>
      <c r="E158" s="62" t="s">
        <v>241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222</v>
      </c>
      <c r="B159" s="28">
        <v>7165.87</v>
      </c>
      <c r="C159" s="17"/>
      <c r="D159" s="18">
        <f t="shared" si="5"/>
        <v>0</v>
      </c>
      <c r="E159" s="62" t="s">
        <v>241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238</v>
      </c>
      <c r="B161" s="28">
        <v>7093.04</v>
      </c>
      <c r="C161" s="17"/>
      <c r="D161" s="18">
        <f t="shared" si="5"/>
        <v>0</v>
      </c>
      <c r="E161" s="62" t="s">
        <v>241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258</v>
      </c>
      <c r="B162" s="28">
        <v>7242.2</v>
      </c>
      <c r="C162" s="17"/>
      <c r="D162" s="18">
        <f t="shared" si="5"/>
        <v>0</v>
      </c>
      <c r="E162" s="62" t="s">
        <v>241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283</v>
      </c>
      <c r="B163" s="28">
        <v>7686.61</v>
      </c>
      <c r="C163" s="17"/>
      <c r="D163" s="18">
        <f t="shared" si="5"/>
        <v>0</v>
      </c>
      <c r="E163" s="62" t="s">
        <v>241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260</v>
      </c>
      <c r="B164" s="28">
        <v>7501.24</v>
      </c>
      <c r="C164" s="17"/>
      <c r="D164" s="18">
        <f t="shared" si="5"/>
        <v>0</v>
      </c>
      <c r="E164" s="62" t="s">
        <v>241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261</v>
      </c>
      <c r="B165" s="28">
        <v>7778.48</v>
      </c>
      <c r="C165" s="17"/>
      <c r="D165" s="18">
        <f t="shared" si="5"/>
        <v>0</v>
      </c>
      <c r="E165" s="62" t="s">
        <v>241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262</v>
      </c>
      <c r="B166" s="28">
        <v>9066.5400000000009</v>
      </c>
      <c r="C166" s="17"/>
      <c r="D166" s="18">
        <f t="shared" si="5"/>
        <v>0</v>
      </c>
      <c r="E166" s="62" t="s">
        <v>241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251</v>
      </c>
      <c r="B167" s="28">
        <v>9873.4500000000007</v>
      </c>
      <c r="C167" s="17"/>
      <c r="D167" s="18">
        <f t="shared" ref="D167:D176" si="6">B167*C167</f>
        <v>0</v>
      </c>
      <c r="E167" s="62" t="s">
        <v>241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263</v>
      </c>
      <c r="B168" s="28">
        <v>7778.48</v>
      </c>
      <c r="C168" s="17"/>
      <c r="D168" s="18">
        <f t="shared" si="6"/>
        <v>0</v>
      </c>
      <c r="E168" s="62" t="s">
        <v>241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0" t="s">
        <v>274</v>
      </c>
      <c r="B169" s="28">
        <v>9625.31</v>
      </c>
      <c r="C169" s="17">
        <v>5</v>
      </c>
      <c r="D169" s="18">
        <f t="shared" ref="D169" si="7">B169*C169</f>
        <v>48126.549999999996</v>
      </c>
      <c r="E169" s="62" t="s">
        <v>241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265</v>
      </c>
      <c r="B170" s="28">
        <v>9056.51</v>
      </c>
      <c r="C170" s="17"/>
      <c r="D170" s="18">
        <f t="shared" si="6"/>
        <v>0</v>
      </c>
      <c r="E170" s="62" t="s">
        <v>241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266</v>
      </c>
      <c r="B171" s="28">
        <v>9973.69</v>
      </c>
      <c r="C171" s="17"/>
      <c r="D171" s="18">
        <f t="shared" ref="D171" si="8">B171*C171</f>
        <v>0</v>
      </c>
      <c r="E171" s="62" t="s">
        <v>241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298</v>
      </c>
      <c r="B172" s="28">
        <v>11454.74</v>
      </c>
      <c r="C172" s="17">
        <v>8</v>
      </c>
      <c r="D172" s="18">
        <f t="shared" si="6"/>
        <v>91637.92</v>
      </c>
      <c r="E172" s="62" t="s">
        <v>241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297</v>
      </c>
      <c r="B173" s="66">
        <v>10276.89</v>
      </c>
      <c r="C173" s="67">
        <v>10</v>
      </c>
      <c r="D173" s="18">
        <f t="shared" si="6"/>
        <v>102768.9</v>
      </c>
      <c r="E173" s="62" t="s">
        <v>241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4" t="s">
        <v>286</v>
      </c>
      <c r="B174" s="28">
        <v>10529.5</v>
      </c>
      <c r="C174" s="17"/>
      <c r="D174" s="18">
        <f t="shared" si="6"/>
        <v>0</v>
      </c>
      <c r="E174" s="18" t="s">
        <v>241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4" t="s">
        <v>300</v>
      </c>
      <c r="B175" s="28">
        <v>11454.74</v>
      </c>
      <c r="C175" s="17">
        <v>8</v>
      </c>
      <c r="D175" s="18">
        <f t="shared" si="6"/>
        <v>91637.92</v>
      </c>
      <c r="E175" s="62" t="s">
        <v>241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4" t="s">
        <v>301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71">
        <f>SUBTOTAL(9,C6:C176)</f>
        <v>716</v>
      </c>
      <c r="D177" s="72">
        <f>SUBTOTAL(9,D6:D176)</f>
        <v>1199644.6399999999</v>
      </c>
      <c r="E177" s="7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5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6"/>
      <c r="C179" s="76"/>
      <c r="D179" s="76"/>
      <c r="E179" s="76"/>
      <c r="I179" s="52"/>
    </row>
    <row r="180" spans="1:120" ht="16.5" customHeight="1" thickBot="1">
      <c r="B180" s="81" t="s">
        <v>84</v>
      </c>
      <c r="C180" s="82"/>
      <c r="D180" s="83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259</v>
      </c>
      <c r="C183" s="47">
        <v>500000</v>
      </c>
      <c r="D183" s="48" t="s">
        <v>132</v>
      </c>
      <c r="E183" s="22"/>
    </row>
    <row r="184" spans="1:120" ht="15" customHeight="1" thickBot="1">
      <c r="B184" s="46" t="s">
        <v>295</v>
      </c>
      <c r="C184" s="47"/>
      <c r="D184" s="48"/>
      <c r="E184" s="22"/>
    </row>
    <row r="185" spans="1:120" ht="19.5" thickBot="1">
      <c r="B185" s="49" t="s">
        <v>275</v>
      </c>
      <c r="C185" s="51">
        <f>C183+C184</f>
        <v>500000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2022-08-25T06:35:29Z</dcterms:modified>
</cp:coreProperties>
</file>