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<sst xmlns="http://schemas.openxmlformats.org/spreadsheetml/2006/main" count="408" uniqueCount="304">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</sst>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15" activePane="bottomRight" state="frozen"/>
      <selection pane="topRight"/>
      <selection pane="bottomLeft"/>
      <selection pane="bottomRight" activeCell="J99" sqref="J99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294</v>
      </c>
      <c r="C2" s="80"/>
      <c r="D2" s="34" t="s">
        <v>80</v>
      </c>
      <c r="E2" s="32">
        <f ca="1">TODAY()</f>
        <v>44797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253</v>
      </c>
      <c r="B5" s="53">
        <v>7244.21</v>
      </c>
      <c r="C5" s="54"/>
      <c r="D5" s="55">
        <f t="shared" ref="D5:D37" si="0">B5*C5</f>
        <v>0</v>
      </c>
      <c r="E5" s="61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265</v>
      </c>
      <c r="B6" s="28">
        <v>7326.74</v>
      </c>
      <c r="C6" s="17"/>
      <c r="D6" s="18">
        <f t="shared" si="0"/>
        <v>0</v>
      </c>
      <c r="E6" s="62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2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2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2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285</v>
      </c>
      <c r="B15" s="28">
        <v>1060.57</v>
      </c>
      <c r="C15" s="17">
        <v>20</v>
      </c>
      <c r="D15" s="18">
        <f t="shared" si="0"/>
        <v>21211.399999999998</v>
      </c>
      <c r="E15" s="62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2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2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2" t="s">
        <v>242</v>
      </c>
    </row>
    <row r="19" spans="1:120" ht="15" hidden="1" customHeight="1">
      <c r="A19" s="36" t="s">
        <v>283</v>
      </c>
      <c r="B19" s="28">
        <v>942.28</v>
      </c>
      <c r="C19" s="17"/>
      <c r="D19" s="18">
        <f t="shared" si="0"/>
        <v>0</v>
      </c>
      <c r="E19" s="62" t="s">
        <v>242</v>
      </c>
    </row>
    <row r="20" spans="1:120" ht="15" customHeight="1">
      <c r="A20" s="36" t="s">
        <v>268</v>
      </c>
      <c r="B20" s="28">
        <v>1050.54</v>
      </c>
      <c r="C20" s="17">
        <v>20</v>
      </c>
      <c r="D20" s="18">
        <f t="shared" si="0"/>
        <v>21010.799999999999</v>
      </c>
      <c r="E20" s="62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232</v>
      </c>
      <c r="B21" s="28">
        <v>1235.99</v>
      </c>
      <c r="C21" s="17">
        <v>40</v>
      </c>
      <c r="D21" s="18">
        <f t="shared" si="0"/>
        <v>49439.6</v>
      </c>
      <c r="E21" s="62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246</v>
      </c>
      <c r="B26" s="28">
        <v>1128.73</v>
      </c>
      <c r="C26" s="17">
        <v>20</v>
      </c>
      <c r="D26" s="18">
        <f t="shared" si="0"/>
        <v>22574.6</v>
      </c>
      <c r="E26" s="62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2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272</v>
      </c>
      <c r="B28" s="28">
        <v>1157.8</v>
      </c>
      <c r="C28" s="17">
        <v>50</v>
      </c>
      <c r="D28" s="18">
        <f t="shared" si="0"/>
        <v>57890</v>
      </c>
      <c r="E28" s="62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202</v>
      </c>
      <c r="B37" s="28">
        <v>1294.1300000000001</v>
      </c>
      <c r="C37" s="17">
        <v>20</v>
      </c>
      <c r="D37" s="18">
        <f t="shared" si="0"/>
        <v>25882.600000000002</v>
      </c>
      <c r="E37" s="62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233</v>
      </c>
      <c r="B38" s="28">
        <v>1333.3</v>
      </c>
      <c r="C38" s="17"/>
      <c r="D38" s="18">
        <f t="shared" ref="D38:D70" si="1">B38*C38</f>
        <v>0</v>
      </c>
      <c r="E38" s="62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269</v>
      </c>
      <c r="B39" s="28">
        <v>1235.99</v>
      </c>
      <c r="C39" s="17"/>
      <c r="D39" s="18">
        <f t="shared" si="1"/>
        <v>0</v>
      </c>
      <c r="E39" s="62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3" t="s">
        <v>290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2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2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2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2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2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2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2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3" t="s">
        <v>281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289</v>
      </c>
      <c r="B57" s="28">
        <v>5498.31</v>
      </c>
      <c r="C57" s="17"/>
      <c r="D57" s="18">
        <f t="shared" si="1"/>
        <v>0</v>
      </c>
      <c r="E57" s="62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2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2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2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278</v>
      </c>
      <c r="B73" s="28">
        <v>6320.01</v>
      </c>
      <c r="C73" s="17"/>
      <c r="D73" s="18">
        <f t="shared" si="3"/>
        <v>0</v>
      </c>
      <c r="E73" s="62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2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291</v>
      </c>
      <c r="B75" s="28">
        <v>6230.08</v>
      </c>
      <c r="C75" s="17"/>
      <c r="D75" s="18">
        <f t="shared" si="3"/>
        <v>0</v>
      </c>
      <c r="E75" s="62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>
      <c r="A76" s="36" t="s">
        <v>288</v>
      </c>
      <c r="B76" s="28">
        <v>6749.3422</v>
      </c>
      <c r="C76" s="17">
        <v>50</v>
      </c>
      <c r="D76" s="18">
        <f t="shared" si="3"/>
        <v>337467.11</v>
      </c>
      <c r="E76" s="62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2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2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2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0" t="s">
        <v>247</v>
      </c>
      <c r="B86" s="28">
        <v>1284.1099999999999</v>
      </c>
      <c r="C86" s="17"/>
      <c r="D86" s="18">
        <f t="shared" si="3"/>
        <v>0</v>
      </c>
      <c r="E86" s="62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0" t="s">
        <v>257</v>
      </c>
      <c r="B87" s="28">
        <v>1459.53</v>
      </c>
      <c r="C87" s="17">
        <v>20</v>
      </c>
      <c r="D87" s="18">
        <f t="shared" si="3"/>
        <v>29190.6</v>
      </c>
      <c r="E87" s="62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292</v>
      </c>
      <c r="B88" s="28">
        <v>1498.63</v>
      </c>
      <c r="C88" s="17"/>
      <c r="D88" s="18">
        <f t="shared" si="3"/>
        <v>0</v>
      </c>
      <c r="E88" s="62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297</v>
      </c>
      <c r="B94" s="28">
        <v>1284.1099999999999</v>
      </c>
      <c r="C94" s="17">
        <v>20</v>
      </c>
      <c r="D94" s="18">
        <f t="shared" si="3"/>
        <v>25682.199999999997</v>
      </c>
      <c r="E94" s="62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2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2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70" t="s">
        <v>255</v>
      </c>
      <c r="B98" s="28">
        <v>1556.77</v>
      </c>
      <c r="C98" s="17">
        <v>60</v>
      </c>
      <c r="D98" s="18">
        <f t="shared" si="3"/>
        <v>93406.2</v>
      </c>
      <c r="E98" s="62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282</v>
      </c>
      <c r="B99" s="28">
        <v>1362.3</v>
      </c>
      <c r="C99" s="17">
        <v>40</v>
      </c>
      <c r="D99" s="18">
        <f t="shared" si="3"/>
        <v>54492</v>
      </c>
      <c r="E99" s="62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279</v>
      </c>
      <c r="B100" s="28">
        <v>1166.9100000000001</v>
      </c>
      <c r="C100" s="17"/>
      <c r="D100" s="18">
        <f t="shared" si="3"/>
        <v>0</v>
      </c>
      <c r="E100" s="62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2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2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258</v>
      </c>
      <c r="B103" s="28">
        <v>1342.25</v>
      </c>
      <c r="C103" s="17">
        <v>20</v>
      </c>
      <c r="D103" s="18">
        <f t="shared" ref="D103:D134" si="4">B103*C103</f>
        <v>26845</v>
      </c>
      <c r="E103" s="62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280</v>
      </c>
      <c r="B104" s="28">
        <v>1204.8599999999999</v>
      </c>
      <c r="C104" s="17"/>
      <c r="D104" s="18">
        <f t="shared" si="4"/>
        <v>0</v>
      </c>
      <c r="E104" s="62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2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300</v>
      </c>
      <c r="B121" s="28">
        <v>1362.3</v>
      </c>
      <c r="C121" s="17">
        <v>40</v>
      </c>
      <c r="D121" s="18">
        <f t="shared" si="4"/>
        <v>54492</v>
      </c>
      <c r="E121" s="62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2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2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2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2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69" t="s">
        <v>286</v>
      </c>
      <c r="B136" s="28">
        <v>5929.08</v>
      </c>
      <c r="C136" s="17"/>
      <c r="D136" s="18">
        <f t="shared" si="5"/>
        <v>0</v>
      </c>
      <c r="E136" s="62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293</v>
      </c>
      <c r="B137" s="28">
        <v>6032.61</v>
      </c>
      <c r="C137" s="17"/>
      <c r="D137" s="18">
        <f t="shared" si="5"/>
        <v>0</v>
      </c>
      <c r="E137" s="62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295</v>
      </c>
      <c r="B158" s="28">
        <v>13718.22</v>
      </c>
      <c r="C158" s="17"/>
      <c r="D158" s="18">
        <f t="shared" si="5"/>
        <v>0</v>
      </c>
      <c r="E158" s="62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223</v>
      </c>
      <c r="B159" s="28">
        <v>7165.87</v>
      </c>
      <c r="C159" s="17"/>
      <c r="D159" s="18">
        <f t="shared" si="5"/>
        <v>0</v>
      </c>
      <c r="E159" s="62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2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2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284</v>
      </c>
      <c r="B163" s="28">
        <v>7686.61</v>
      </c>
      <c r="C163" s="17"/>
      <c r="D163" s="18">
        <f t="shared" si="5"/>
        <v>0</v>
      </c>
      <c r="E163" s="62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2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2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2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6" si="6">B167*C167</f>
        <v>0</v>
      </c>
      <c r="E167" s="62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2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2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2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2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299</v>
      </c>
      <c r="B172" s="28">
        <v>11454.74</v>
      </c>
      <c r="C172" s="17">
        <v>5</v>
      </c>
      <c r="D172" s="18">
        <f t="shared" si="6"/>
        <v>57273.7</v>
      </c>
      <c r="E172" s="62" t="s">
        <v>303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298</v>
      </c>
      <c r="B173" s="66">
        <v>10276.89</v>
      </c>
      <c r="C173" s="67"/>
      <c r="D173" s="18">
        <f t="shared" si="6"/>
        <v>0</v>
      </c>
      <c r="E173" s="62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4" t="s">
        <v>287</v>
      </c>
      <c r="B174" s="28">
        <v>10529.5</v>
      </c>
      <c r="C174" s="17"/>
      <c r="D174" s="18">
        <f t="shared" si="6"/>
        <v>0</v>
      </c>
      <c r="E174" s="18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74" t="s">
        <v>301</v>
      </c>
      <c r="B175" s="28">
        <v>11454.74</v>
      </c>
      <c r="C175" s="17">
        <v>10</v>
      </c>
      <c r="D175" s="18">
        <f t="shared" si="6"/>
        <v>114547.4</v>
      </c>
      <c r="E175" s="62" t="s">
        <v>242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4" t="s">
        <v>302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4" t="s">
        <v>83</v>
      </c>
      <c r="B177" s="85"/>
      <c r="C177" s="71">
        <f>SUBTOTAL(9,C15:C176)</f>
        <v>435</v>
      </c>
      <c r="D177" s="72">
        <f>SUBTOTAL(9,D15:D176)</f>
        <v>991405.20999999985</v>
      </c>
      <c r="E177" s="73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5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6"/>
      <c r="C179" s="76"/>
      <c r="D179" s="76"/>
      <c r="E179" s="76"/>
      <c r="I179" s="52"/>
    </row>
    <row r="180" spans="1:120" ht="16.5" customHeight="1" thickBot="1">
      <c r="B180" s="81" t="s">
        <v>84</v>
      </c>
      <c r="C180" s="82"/>
      <c r="D180" s="83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260</v>
      </c>
      <c r="C183" s="47">
        <v>1000000</v>
      </c>
      <c r="D183" s="48" t="s">
        <v>132</v>
      </c>
      <c r="E183" s="22"/>
    </row>
    <row r="184" spans="1:120" ht="15" customHeight="1" thickBot="1">
      <c r="B184" s="46" t="s">
        <v>296</v>
      </c>
      <c r="C184" s="47"/>
      <c r="D184" s="48"/>
      <c r="E184" s="22"/>
    </row>
    <row r="185" spans="1:120" ht="19.5" thickBot="1">
      <c r="B185" s="49" t="s">
        <v>276</v>
      </c>
      <c r="C185" s="51">
        <f>C183+C184</f>
        <v>1000000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2022-08-24T07:13:28Z</dcterms:modified>
</cp:coreProperties>
</file>