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<sst xmlns="http://schemas.openxmlformats.org/spreadsheetml/2006/main" count="480" uniqueCount="245">
  <si>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</si>
  <si>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</si>
  <si>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</si>
  <si>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</si>
  <si>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</si>
  <si>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</si>
  <si>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</si>
  <si>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</si>
  <si>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</si>
  <si>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</si>
  <si>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</si>
  <si>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</si>
  <si>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</si>
  <si>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</si>
  <si>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</si>
  <si>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</si>
  <si>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</si>
  <si>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</si>
  <si>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</si>
  <si>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</si>
  <si>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</si>
  <si>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</si>
  <si>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</si>
  <si>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</si>
  <si>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</si>
  <si>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</si>
  <si>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</si>
  <si>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</si>
  <si>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</si>
  <si>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</si>
  <si>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</si>
  <si>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</si>
  <si>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</si>
  <si>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</si>
  <si>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</si>
  <si>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</si>
  <si>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</si>
  <si>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</si>
  <si>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</si>
  <si>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</si>
  <si>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</si>
  <si>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</si>
  <si>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</si>
  <si>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</si>
  <si>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</si>
  <si>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</si>
  <si>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</si>
  <si>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</si>
  <si>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</si>
  <si>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</si>
  <si>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</si>
  <si>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</si>
  <si>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</si>
  <si>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</si>
  <si>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</si>
  <si>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</si>
  <si>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</si>
  <si>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</si>
  <si>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</si>
  <si>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</si>
  <si>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</si>
  <si>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</si>
  <si>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</si>
  <si>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</si>
  <si>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</si>
  <si>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</si>
  <si>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</si>
  <si>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</si>
  <si>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</si>
  <si>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</si>
  <si>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</si>
  <si>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</si>
  <si>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</si>
  <si>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</si>
  <si>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</si>
  <si>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</si>
  <si>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</si>
  <si>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</si>
  <si>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</si>
  <si>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</si>
  <si>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</si>
  <si>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</si>
  <si>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</si>
  <si>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</si>
  <si>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</si>
  <si>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</si>
  <si>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</si>
  <si>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</si>
  <si>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</si>
  <si>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</si>
  <si>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</si>
  <si>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</si>
  <si>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</si>
  <si>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</si>
  <si>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</si>
  <si>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</si>
  <si>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</si>
  <si>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</si>
  <si>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</si>
  <si>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</si>
  <si>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</si>
  <si>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</si>
  <si>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</si>
  <si>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</si>
  <si>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</si>
  <si>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</si>
  <si>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</si>
  <si>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</si>
  <si>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</si>
  <si>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</si>
  <si>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</si>
  <si>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</si>
  <si>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</si>
  <si>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</si>
  <si>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</si>
  <si>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</si>
  <si>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</si>
  <si>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</si>
  <si>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</si>
  <si>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</si>
  <si>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</si>
  <si>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</si>
  <si>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</si>
  <si>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</si>
  <si>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</si>
  <si>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</si>
  <si>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</si>
  <si>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</si>
  <si>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</si>
  <si>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</si>
  <si>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</si>
  <si>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</si>
  <si>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</si>
  <si>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</si>
  <si>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</si>
  <si>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</si>
  <si>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</si>
  <si>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</si>
  <si>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</si>
  <si>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</si>
  <si>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</si>
  <si>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</si>
  <si>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</si>
  <si>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</si>
  <si>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</si>
  <si>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</si>
  <si>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</si>
  <si>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</si>
  <si>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</si>
  <si>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</si>
  <si>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</si>
  <si>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</si>
  <si>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</si>
  <si>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</si>
  <si>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</si>
  <si>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</si>
  <si>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</si>
  <si>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</si>
  <si>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</si>
  <si>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</si>
  <si>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</si>
  <si>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</si>
  <si>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</si>
  <si>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</si>
  <si>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</si>
  <si>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</si>
  <si>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</si>
  <si>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</si>
  <si>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</si>
  <si>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</si>
  <si>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</si>
  <si>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</si>
  <si>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</si>
  <si>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</si>
  <si>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</si>
  <si>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</si>
  <si>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</si>
  <si>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</si>
  <si>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</si>
  <si>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</si>
  <si>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</si>
  <si>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</si>
  <si>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</si>
  <si>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</si>
  <si>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</si>
  <si>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</si>
  <si>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</si>
  <si>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</si>
  <si>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</si>
  <si>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</si>
  <si>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</si>
  <si>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</si>
  <si>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</si>
  <si>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</si>
  <si>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</si>
  <si>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</si>
  <si>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</si>
  <si>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</si>
  <si>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</si>
  <si>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</si>
  <si>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</si>
  <si>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</si>
  <si>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</si>
  <si>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</si>
  <si>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</si>
  <si>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</si>
  <si>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</si>
  <si>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</si>
  <si>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</si>
  <si>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</si>
  <si>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</si>
  <si>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</si>
  <si>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</si>
  <si>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</si>
  <si>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</si>
  <si>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</si>
  <si>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</si>
  <si>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</si>
  <si>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</si>
  <si>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</si>
  <si>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</si>
  <si>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</si>
  <si>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</si>
  <si>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</si>
  <si>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</si>
  <si>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</si>
  <si>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</si>
  <si>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</si>
  <si>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</si>
  <si>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</si>
  <si>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</si>
  <si>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</si>
  <si>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</si>
  <si>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</si>
  <si>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</si>
  <si>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</si>
  <si>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</si>
  <si>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</si>
  <si>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</si>
  <si>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</si>
  <si>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</si>
  <si>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17.07.2022</t>
  </si>
  <si>
    <t>18.07.2022</t>
  </si>
  <si>
    <t>Date:18.07.2022</t>
  </si>
  <si>
    <t>SAMSUNG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</si>
</sst>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F23" sqref="F23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185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3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3"/>
      <c r="B7" s="26" t="s">
        <v>193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3"/>
      <c r="B8" s="26" t="s">
        <v>194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3"/>
      <c r="B9" s="26" t="s">
        <v>215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3"/>
      <c r="B10" s="26" t="s">
        <v>217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3"/>
      <c r="B11" s="26" t="s">
        <v>221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3"/>
      <c r="B12" s="26" t="s">
        <v>223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3"/>
      <c r="B13" s="26" t="s">
        <v>226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3"/>
      <c r="B14" s="26" t="s">
        <v>232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3"/>
      <c r="B15" s="26" t="s">
        <v>233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3"/>
      <c r="B16" s="26" t="s">
        <v>235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3"/>
      <c r="B17" s="26" t="s">
        <v>239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3"/>
      <c r="B18" s="26" t="s">
        <v>241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393"/>
      <c r="B19" s="26" t="s">
        <v>242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393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93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93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3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3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3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3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3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93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3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93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3"/>
      <c r="B57" s="26"/>
      <c r="C57" s="227"/>
      <c r="D57" s="227"/>
      <c r="E57" s="228">
        <f t="shared" si="0"/>
        <v>0</v>
      </c>
      <c r="F57" s="2"/>
    </row>
    <row r="58" spans="1:9">
      <c r="A58" s="393"/>
      <c r="B58" s="26"/>
      <c r="C58" s="227"/>
      <c r="D58" s="227"/>
      <c r="E58" s="228">
        <f t="shared" si="0"/>
        <v>0</v>
      </c>
      <c r="F58" s="2"/>
    </row>
    <row r="59" spans="1:9">
      <c r="A59" s="393"/>
      <c r="B59" s="26"/>
      <c r="C59" s="227"/>
      <c r="D59" s="227"/>
      <c r="E59" s="228">
        <f t="shared" si="0"/>
        <v>0</v>
      </c>
      <c r="F59" s="2"/>
    </row>
    <row r="60" spans="1:9">
      <c r="A60" s="393"/>
      <c r="B60" s="26"/>
      <c r="C60" s="227"/>
      <c r="D60" s="227"/>
      <c r="E60" s="228">
        <f t="shared" si="0"/>
        <v>0</v>
      </c>
      <c r="F60" s="2"/>
    </row>
    <row r="61" spans="1:9">
      <c r="A61" s="393"/>
      <c r="B61" s="26"/>
      <c r="C61" s="227"/>
      <c r="D61" s="227"/>
      <c r="E61" s="228">
        <f t="shared" si="0"/>
        <v>0</v>
      </c>
      <c r="F61" s="2"/>
    </row>
    <row r="62" spans="1:9">
      <c r="A62" s="393"/>
      <c r="B62" s="26"/>
      <c r="C62" s="227"/>
      <c r="D62" s="227"/>
      <c r="E62" s="228">
        <f t="shared" si="0"/>
        <v>0</v>
      </c>
      <c r="F62" s="2"/>
    </row>
    <row r="63" spans="1:9">
      <c r="A63" s="393"/>
      <c r="B63" s="26"/>
      <c r="C63" s="227"/>
      <c r="D63" s="227"/>
      <c r="E63" s="228">
        <f t="shared" si="0"/>
        <v>0</v>
      </c>
      <c r="F63" s="2"/>
    </row>
    <row r="64" spans="1:9">
      <c r="A64" s="393"/>
      <c r="B64" s="26"/>
      <c r="C64" s="227"/>
      <c r="D64" s="227"/>
      <c r="E64" s="228">
        <f t="shared" si="0"/>
        <v>0</v>
      </c>
      <c r="F64" s="2"/>
    </row>
    <row r="65" spans="1:7">
      <c r="A65" s="393"/>
      <c r="B65" s="26"/>
      <c r="C65" s="227"/>
      <c r="D65" s="227"/>
      <c r="E65" s="228">
        <f t="shared" si="0"/>
        <v>0</v>
      </c>
      <c r="F65" s="2"/>
    </row>
    <row r="66" spans="1:7">
      <c r="A66" s="393"/>
      <c r="B66" s="26"/>
      <c r="C66" s="227"/>
      <c r="D66" s="227"/>
      <c r="E66" s="228">
        <f t="shared" si="0"/>
        <v>0</v>
      </c>
      <c r="F66" s="2"/>
    </row>
    <row r="67" spans="1:7">
      <c r="A67" s="393"/>
      <c r="B67" s="26"/>
      <c r="C67" s="227"/>
      <c r="D67" s="227"/>
      <c r="E67" s="228">
        <f t="shared" si="0"/>
        <v>0</v>
      </c>
      <c r="F67" s="2"/>
    </row>
    <row r="68" spans="1:7">
      <c r="A68" s="393"/>
      <c r="B68" s="26"/>
      <c r="C68" s="227"/>
      <c r="D68" s="227"/>
      <c r="E68" s="228">
        <f t="shared" si="0"/>
        <v>0</v>
      </c>
      <c r="F68" s="2"/>
    </row>
    <row r="69" spans="1:7">
      <c r="A69" s="393"/>
      <c r="B69" s="26"/>
      <c r="C69" s="227"/>
      <c r="D69" s="227"/>
      <c r="E69" s="228">
        <f t="shared" si="0"/>
        <v>0</v>
      </c>
      <c r="F69" s="2"/>
    </row>
    <row r="70" spans="1:7">
      <c r="A70" s="39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3"/>
      <c r="B71" s="26"/>
      <c r="C71" s="227"/>
      <c r="D71" s="227"/>
      <c r="E71" s="228">
        <f t="shared" si="1"/>
        <v>0</v>
      </c>
      <c r="F71" s="2"/>
    </row>
    <row r="72" spans="1:7">
      <c r="A72" s="393"/>
      <c r="B72" s="26"/>
      <c r="C72" s="227"/>
      <c r="D72" s="227"/>
      <c r="E72" s="228">
        <f t="shared" si="1"/>
        <v>0</v>
      </c>
      <c r="F72" s="2"/>
    </row>
    <row r="73" spans="1:7">
      <c r="A73" s="393"/>
      <c r="B73" s="26"/>
      <c r="C73" s="227"/>
      <c r="D73" s="227"/>
      <c r="E73" s="228">
        <f t="shared" si="1"/>
        <v>0</v>
      </c>
      <c r="F73" s="2"/>
    </row>
    <row r="74" spans="1:7">
      <c r="A74" s="393"/>
      <c r="B74" s="26"/>
      <c r="C74" s="227"/>
      <c r="D74" s="227"/>
      <c r="E74" s="228">
        <f t="shared" si="1"/>
        <v>0</v>
      </c>
      <c r="F74" s="2"/>
    </row>
    <row r="75" spans="1:7">
      <c r="A75" s="393"/>
      <c r="B75" s="26"/>
      <c r="C75" s="227"/>
      <c r="D75" s="227"/>
      <c r="E75" s="228">
        <f t="shared" si="1"/>
        <v>0</v>
      </c>
      <c r="F75" s="2"/>
    </row>
    <row r="76" spans="1:7">
      <c r="A76" s="393"/>
      <c r="B76" s="26"/>
      <c r="C76" s="227"/>
      <c r="D76" s="227"/>
      <c r="E76" s="228">
        <f t="shared" si="1"/>
        <v>0</v>
      </c>
      <c r="F76" s="2"/>
    </row>
    <row r="77" spans="1:7">
      <c r="A77" s="393"/>
      <c r="B77" s="26"/>
      <c r="C77" s="227"/>
      <c r="D77" s="227"/>
      <c r="E77" s="228">
        <f t="shared" si="1"/>
        <v>0</v>
      </c>
      <c r="F77" s="2"/>
    </row>
    <row r="78" spans="1:7">
      <c r="A78" s="393"/>
      <c r="B78" s="26"/>
      <c r="C78" s="227"/>
      <c r="D78" s="227"/>
      <c r="E78" s="228">
        <f t="shared" si="1"/>
        <v>0</v>
      </c>
      <c r="F78" s="2"/>
    </row>
    <row r="79" spans="1:7">
      <c r="A79" s="39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3"/>
      <c r="B83" s="31"/>
      <c r="C83" s="228">
        <f>SUM(C5:C72)</f>
        <v>4100000</v>
      </c>
      <c r="D83" s="228">
        <f>SUM(D5:D77)</f>
        <v>4100000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186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394" t="s">
        <v>228</v>
      </c>
      <c r="G4" s="394" t="s">
        <v>32</v>
      </c>
      <c r="H4" s="394" t="s">
        <v>163</v>
      </c>
      <c r="I4" s="394" t="s">
        <v>162</v>
      </c>
      <c r="J4" s="394" t="s">
        <v>33</v>
      </c>
      <c r="K4" s="394" t="s">
        <v>34</v>
      </c>
      <c r="L4" s="394" t="s">
        <v>106</v>
      </c>
      <c r="M4" s="394" t="s">
        <v>224</v>
      </c>
      <c r="N4" s="394" t="s">
        <v>35</v>
      </c>
      <c r="O4" s="396" t="s">
        <v>115</v>
      </c>
      <c r="P4" s="407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7"/>
      <c r="P5" s="40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193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194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215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217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221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223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226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232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233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235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239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241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242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4400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300</v>
      </c>
      <c r="H37" s="95">
        <f t="shared" si="1"/>
        <v>3445</v>
      </c>
      <c r="I37" s="95">
        <f t="shared" si="1"/>
        <v>0</v>
      </c>
      <c r="J37" s="95">
        <f t="shared" si="1"/>
        <v>1330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19745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0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4" t="s">
        <v>14</v>
      </c>
      <c r="B1" s="415"/>
      <c r="C1" s="415"/>
      <c r="D1" s="415"/>
      <c r="E1" s="415"/>
      <c r="F1" s="41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7" t="s">
        <v>188</v>
      </c>
      <c r="B2" s="418"/>
      <c r="C2" s="418"/>
      <c r="D2" s="418"/>
      <c r="E2" s="418"/>
      <c r="F2" s="41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0" t="s">
        <v>61</v>
      </c>
      <c r="B3" s="421"/>
      <c r="C3" s="421"/>
      <c r="D3" s="421"/>
      <c r="E3" s="421"/>
      <c r="F3" s="42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5" t="s">
        <v>0</v>
      </c>
      <c r="B4" s="177" t="s">
        <v>15</v>
      </c>
      <c r="C4" s="356" t="s">
        <v>16</v>
      </c>
      <c r="D4" s="177" t="s">
        <v>17</v>
      </c>
      <c r="E4" s="177" t="s">
        <v>18</v>
      </c>
      <c r="F4" s="357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3" t="s">
        <v>189</v>
      </c>
      <c r="B5" s="354">
        <v>627320</v>
      </c>
      <c r="C5" s="184">
        <v>295135</v>
      </c>
      <c r="D5" s="354">
        <v>1495</v>
      </c>
      <c r="E5" s="354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193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194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215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8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217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9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221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0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223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8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226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8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232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0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233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9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235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8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239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8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241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242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50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49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9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1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9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9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9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8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8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2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5262180</v>
      </c>
      <c r="C33" s="232">
        <f>SUM(C5:C32)</f>
        <v>3950055</v>
      </c>
      <c r="D33" s="231">
        <f>SUM(D5:D32)</f>
        <v>19745</v>
      </c>
      <c r="E33" s="231">
        <f>SUM(E5:E32)</f>
        <v>3969800</v>
      </c>
      <c r="F33" s="231">
        <f>B33-E33</f>
        <v>1292380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1" t="s">
        <v>19</v>
      </c>
      <c r="C35" s="411"/>
      <c r="D35" s="411"/>
      <c r="E35" s="41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4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215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5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5">
        <v>23000</v>
      </c>
      <c r="E40" s="168" t="s">
        <v>215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232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236</v>
      </c>
      <c r="C42" s="112" t="s">
        <v>237</v>
      </c>
      <c r="D42" s="198">
        <v>35470</v>
      </c>
      <c r="E42" s="169" t="s">
        <v>235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7" t="s">
        <v>229</v>
      </c>
      <c r="B43" s="378" t="s">
        <v>230</v>
      </c>
      <c r="C43" s="379" t="s">
        <v>231</v>
      </c>
      <c r="D43" s="380">
        <v>8000</v>
      </c>
      <c r="E43" s="381" t="s">
        <v>241</v>
      </c>
      <c r="F43" s="126"/>
      <c r="G43" s="412"/>
      <c r="H43" s="412"/>
      <c r="I43" s="41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2" t="s">
        <v>67</v>
      </c>
      <c r="C46" s="291"/>
      <c r="D46" s="292">
        <v>30000</v>
      </c>
      <c r="E46" s="293" t="s">
        <v>239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217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149240</v>
      </c>
      <c r="E48" s="297" t="s">
        <v>242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173450</v>
      </c>
      <c r="E49" s="300" t="s">
        <v>235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536050</v>
      </c>
      <c r="E50" s="297" t="s">
        <v>239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221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233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215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100000</v>
      </c>
      <c r="E59" s="279" t="s">
        <v>235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211000</v>
      </c>
      <c r="E61" s="279" t="s">
        <v>242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195</v>
      </c>
      <c r="C62" s="277"/>
      <c r="D62" s="278">
        <v>300000</v>
      </c>
      <c r="E62" s="280" t="s">
        <v>194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389">
        <v>321090</v>
      </c>
      <c r="E68" s="274" t="s">
        <v>242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389">
        <v>325890</v>
      </c>
      <c r="E69" s="274" t="s">
        <v>242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389">
        <v>379070</v>
      </c>
      <c r="E70" s="274" t="s">
        <v>241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389">
        <v>40080</v>
      </c>
      <c r="E71" s="283" t="s">
        <v>226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389">
        <v>381880</v>
      </c>
      <c r="E72" s="273" t="s">
        <v>242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389">
        <v>303000</v>
      </c>
      <c r="E73" s="274" t="s">
        <v>242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9" t="s">
        <v>25</v>
      </c>
      <c r="B119" s="410"/>
      <c r="C119" s="413"/>
      <c r="D119" s="202">
        <f>SUM(D37:D118)</f>
        <v>4124580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9" t="s">
        <v>26</v>
      </c>
      <c r="B121" s="410"/>
      <c r="C121" s="410"/>
      <c r="D121" s="202">
        <f>D119+L121</f>
        <v>4124580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sqref="A1:E30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42" t="s">
        <v>88</v>
      </c>
      <c r="B1" s="443"/>
      <c r="C1" s="443"/>
      <c r="D1" s="443"/>
      <c r="E1" s="444"/>
      <c r="F1" s="5"/>
      <c r="G1" s="5"/>
      <c r="H1" s="5"/>
      <c r="I1" s="428"/>
      <c r="J1" s="428"/>
      <c r="K1" s="428"/>
    </row>
    <row r="2" spans="1:18" ht="20.25">
      <c r="A2" s="451" t="s">
        <v>60</v>
      </c>
      <c r="B2" s="452"/>
      <c r="C2" s="452"/>
      <c r="D2" s="452"/>
      <c r="E2" s="453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45" t="s">
        <v>243</v>
      </c>
      <c r="B3" s="446"/>
      <c r="C3" s="446"/>
      <c r="D3" s="446"/>
      <c r="E3" s="447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4" t="s">
        <v>63</v>
      </c>
      <c r="B4" s="455"/>
      <c r="C4" s="455"/>
      <c r="D4" s="455"/>
      <c r="E4" s="456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8200710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121460</v>
      </c>
      <c r="C6" s="40"/>
      <c r="D6" s="38" t="s">
        <v>220</v>
      </c>
      <c r="E6" s="241">
        <v>197880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4">
        <v>129661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5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19745</v>
      </c>
      <c r="C9" s="39"/>
      <c r="D9" s="375" t="s">
        <v>11</v>
      </c>
      <c r="E9" s="264">
        <v>4124580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225</v>
      </c>
      <c r="B10" s="224">
        <v>23500</v>
      </c>
      <c r="C10" s="39"/>
      <c r="D10" s="375" t="s">
        <v>244</v>
      </c>
      <c r="E10" s="383">
        <v>43149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6" t="s">
        <v>108</v>
      </c>
      <c r="B11" s="328">
        <f>B6-B9-B10</f>
        <v>78215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7"/>
      <c r="B15" s="315"/>
      <c r="C15" s="39"/>
      <c r="D15" s="313" t="s">
        <v>116</v>
      </c>
      <c r="E15" s="314">
        <v>217915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13078215</v>
      </c>
      <c r="C17" s="39"/>
      <c r="D17" s="39" t="s">
        <v>7</v>
      </c>
      <c r="E17" s="244">
        <f>SUM(E5:E16)</f>
        <v>13078215</v>
      </c>
      <c r="F17" s="5"/>
      <c r="G17" s="106">
        <f>B17-E17</f>
        <v>0</v>
      </c>
      <c r="H17" s="286"/>
      <c r="I17" s="423" t="s">
        <v>140</v>
      </c>
      <c r="J17" s="423"/>
      <c r="K17" s="423"/>
      <c r="L17" s="324">
        <f>SUM(L3:L16)</f>
        <v>311650</v>
      </c>
      <c r="M17" s="32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29" t="s">
        <v>99</v>
      </c>
      <c r="J18" s="429"/>
      <c r="K18" s="42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8" t="s">
        <v>13</v>
      </c>
      <c r="B19" s="449"/>
      <c r="C19" s="449"/>
      <c r="D19" s="449"/>
      <c r="E19" s="450"/>
      <c r="F19" s="5"/>
      <c r="G19" s="8"/>
      <c r="H19" s="8"/>
      <c r="I19" s="427" t="s">
        <v>176</v>
      </c>
      <c r="J19" s="427"/>
      <c r="K19" s="42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0" t="s">
        <v>206</v>
      </c>
      <c r="B20" s="362">
        <v>100000</v>
      </c>
      <c r="C20" s="248"/>
      <c r="D20" s="267" t="s">
        <v>197</v>
      </c>
      <c r="E20" s="268">
        <v>321090</v>
      </c>
      <c r="F20" s="5"/>
      <c r="G20" s="16"/>
      <c r="H20" s="16"/>
      <c r="I20" s="430" t="s">
        <v>144</v>
      </c>
      <c r="J20" s="430"/>
      <c r="K20" s="43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204</v>
      </c>
      <c r="B21" s="114">
        <v>300000</v>
      </c>
      <c r="C21" s="38"/>
      <c r="D21" s="236" t="s">
        <v>198</v>
      </c>
      <c r="E21" s="246">
        <v>325890</v>
      </c>
      <c r="G21" s="17"/>
      <c r="H21" s="17"/>
      <c r="I21" s="431" t="s">
        <v>175</v>
      </c>
      <c r="J21" s="432"/>
      <c r="K21" s="43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205</v>
      </c>
      <c r="B22" s="114">
        <v>30000</v>
      </c>
      <c r="C22" s="38"/>
      <c r="D22" s="236" t="s">
        <v>199</v>
      </c>
      <c r="E22" s="246">
        <v>379070</v>
      </c>
      <c r="I22" s="427" t="s">
        <v>181</v>
      </c>
      <c r="J22" s="427"/>
      <c r="K22" s="427"/>
      <c r="L22" s="368">
        <v>20000</v>
      </c>
      <c r="M22" s="368"/>
      <c r="N22" s="7"/>
      <c r="O22" s="7"/>
      <c r="P22" s="7"/>
      <c r="Q22" s="7"/>
      <c r="R22" s="7"/>
    </row>
    <row r="23" spans="1:18" ht="21.75" customHeight="1">
      <c r="A23" s="247" t="s">
        <v>210</v>
      </c>
      <c r="B23" s="114">
        <v>303320</v>
      </c>
      <c r="C23" s="38"/>
      <c r="D23" s="236" t="s">
        <v>200</v>
      </c>
      <c r="E23" s="246">
        <v>55170</v>
      </c>
      <c r="I23" s="424" t="s">
        <v>222</v>
      </c>
      <c r="J23" s="425"/>
      <c r="K23" s="426"/>
      <c r="L23" s="368">
        <v>40000</v>
      </c>
      <c r="M23" s="368"/>
      <c r="N23" s="7"/>
      <c r="O23" s="7"/>
      <c r="P23" s="7"/>
      <c r="Q23" s="7"/>
      <c r="R23" s="7"/>
    </row>
    <row r="24" spans="1:18" ht="21.75" customHeight="1">
      <c r="A24" s="361" t="s">
        <v>214</v>
      </c>
      <c r="B24" s="363">
        <v>89100</v>
      </c>
      <c r="C24" s="38"/>
      <c r="D24" s="236" t="s">
        <v>201</v>
      </c>
      <c r="E24" s="246">
        <v>381880</v>
      </c>
      <c r="I24" s="434"/>
      <c r="J24" s="435"/>
      <c r="K24" s="436"/>
      <c r="L24" s="346"/>
      <c r="M24" s="346"/>
      <c r="N24" s="7"/>
      <c r="O24" s="7"/>
      <c r="P24" s="7"/>
      <c r="Q24" s="7"/>
      <c r="R24" s="7"/>
    </row>
    <row r="25" spans="1:18" ht="21.75">
      <c r="A25" s="247" t="s">
        <v>209</v>
      </c>
      <c r="B25" s="114">
        <v>40000</v>
      </c>
      <c r="C25" s="115"/>
      <c r="D25" s="236" t="s">
        <v>202</v>
      </c>
      <c r="E25" s="246">
        <v>303000</v>
      </c>
      <c r="I25" s="423" t="s">
        <v>182</v>
      </c>
      <c r="J25" s="423"/>
      <c r="K25" s="423"/>
      <c r="L25" s="324">
        <f>L17-L18-L19-L20-L21-L22-L23-L24</f>
        <v>128150</v>
      </c>
      <c r="M25" s="324"/>
      <c r="N25" s="7"/>
      <c r="O25" s="7"/>
      <c r="P25" s="7"/>
      <c r="Q25" s="7"/>
      <c r="R25" s="7"/>
    </row>
    <row r="26" spans="1:18" ht="21.75">
      <c r="A26" s="247" t="s">
        <v>213</v>
      </c>
      <c r="B26" s="114">
        <v>129240</v>
      </c>
      <c r="C26" s="115"/>
      <c r="D26" s="311" t="s">
        <v>203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211</v>
      </c>
      <c r="B27" s="250">
        <v>536050</v>
      </c>
      <c r="C27" s="251"/>
      <c r="D27" s="252" t="s">
        <v>196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212</v>
      </c>
      <c r="B28" s="250">
        <v>173450</v>
      </c>
      <c r="C28" s="251"/>
      <c r="D28" s="252" t="s">
        <v>207</v>
      </c>
      <c r="E28" s="253">
        <v>211000</v>
      </c>
      <c r="I28" s="441" t="s">
        <v>131</v>
      </c>
      <c r="J28" s="441"/>
      <c r="K28" s="441"/>
      <c r="L28" s="333">
        <v>213170</v>
      </c>
      <c r="M28" s="333"/>
      <c r="N28" s="7"/>
      <c r="O28" s="7"/>
      <c r="P28" s="7"/>
      <c r="Q28" s="7"/>
      <c r="R28" s="7"/>
    </row>
    <row r="29" spans="1:18" s="308" customFormat="1" ht="21.75">
      <c r="A29" s="249" t="s">
        <v>184</v>
      </c>
      <c r="B29" s="250">
        <v>44100</v>
      </c>
      <c r="C29" s="251"/>
      <c r="D29" s="252" t="s">
        <v>208</v>
      </c>
      <c r="E29" s="253">
        <v>35000</v>
      </c>
      <c r="I29" s="371"/>
      <c r="J29" s="372"/>
      <c r="K29" s="373"/>
      <c r="L29" s="384"/>
      <c r="M29" s="384"/>
      <c r="N29" s="7"/>
      <c r="O29" s="7"/>
      <c r="P29" s="7"/>
      <c r="Q29" s="7"/>
      <c r="R29" s="7"/>
    </row>
    <row r="30" spans="1:18" s="308" customFormat="1" ht="22.5" thickBot="1">
      <c r="A30" s="386" t="s">
        <v>238</v>
      </c>
      <c r="B30" s="387">
        <v>35470</v>
      </c>
      <c r="C30" s="321"/>
      <c r="D30" s="322"/>
      <c r="E30" s="323"/>
      <c r="I30" s="371"/>
      <c r="J30" s="372"/>
      <c r="K30" s="373"/>
      <c r="L30" s="369"/>
      <c r="M30" s="369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7" t="s">
        <v>167</v>
      </c>
      <c r="J31" s="438"/>
      <c r="K31" s="439"/>
      <c r="L31" s="368">
        <v>47500</v>
      </c>
      <c r="M31" s="368" t="s">
        <v>168</v>
      </c>
      <c r="N31" s="7"/>
      <c r="O31" s="7"/>
      <c r="P31" s="7"/>
      <c r="Q31" s="7"/>
      <c r="R31" s="7"/>
    </row>
    <row r="32" spans="1:18" ht="20.100000000000001" customHeight="1">
      <c r="I32" s="440" t="s">
        <v>167</v>
      </c>
      <c r="J32" s="440"/>
      <c r="K32" s="440"/>
      <c r="L32" s="368">
        <v>50000</v>
      </c>
      <c r="M32" s="368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24"/>
      <c r="J33" s="425"/>
      <c r="K33" s="426"/>
      <c r="L33" s="368"/>
      <c r="M33" s="368"/>
      <c r="N33" s="7"/>
      <c r="O33" s="7"/>
      <c r="P33" s="7"/>
      <c r="Q33" s="7"/>
      <c r="R33" s="7"/>
    </row>
    <row r="34" spans="2:18" ht="20.100000000000001" customHeight="1">
      <c r="I34" s="423" t="s">
        <v>100</v>
      </c>
      <c r="J34" s="423"/>
      <c r="K34" s="423"/>
      <c r="L34" s="367" t="e">
        <f>L28-#REF!-L31-L32</f>
        <v>#REF!</v>
      </c>
      <c r="M34" s="36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A1:E1"/>
    <mergeCell ref="A3:E3"/>
    <mergeCell ref="A19:E19"/>
    <mergeCell ref="A2:E2"/>
    <mergeCell ref="A4:E4"/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7" t="s">
        <v>155</v>
      </c>
      <c r="B1" s="458"/>
      <c r="C1" s="255">
        <f>G10+C73</f>
        <v>217915</v>
      </c>
      <c r="D1" s="259"/>
      <c r="E1" s="258"/>
    </row>
    <row r="2" spans="1:12" ht="15">
      <c r="A2" s="258"/>
      <c r="B2" s="258"/>
      <c r="C2" s="258"/>
      <c r="D2" s="258"/>
      <c r="E2" s="258"/>
      <c r="F2" s="340" t="s">
        <v>165</v>
      </c>
      <c r="G2" s="341">
        <v>24755</v>
      </c>
      <c r="H2" s="339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0" t="s">
        <v>161</v>
      </c>
      <c r="G3" s="341">
        <v>19810</v>
      </c>
      <c r="H3" s="339" t="s">
        <v>160</v>
      </c>
      <c r="J3" s="461" t="s">
        <v>172</v>
      </c>
      <c r="K3" s="461"/>
      <c r="L3" s="461"/>
    </row>
    <row r="4" spans="1:12" ht="15">
      <c r="A4" s="24" t="s">
        <v>189</v>
      </c>
      <c r="B4" s="24" t="s">
        <v>190</v>
      </c>
      <c r="C4" s="345">
        <v>10500</v>
      </c>
      <c r="D4" s="24"/>
      <c r="E4" s="61"/>
      <c r="F4" s="340" t="s">
        <v>150</v>
      </c>
      <c r="G4" s="341">
        <v>6000</v>
      </c>
      <c r="H4" s="339" t="s">
        <v>149</v>
      </c>
      <c r="I4" s="337"/>
      <c r="J4" s="326" t="s">
        <v>128</v>
      </c>
      <c r="K4" s="327">
        <v>5000</v>
      </c>
      <c r="L4" s="326" t="s">
        <v>126</v>
      </c>
    </row>
    <row r="5" spans="1:12" ht="15">
      <c r="A5" s="358" t="s">
        <v>189</v>
      </c>
      <c r="B5" s="358" t="s">
        <v>191</v>
      </c>
      <c r="C5" s="309">
        <v>1000</v>
      </c>
      <c r="D5" s="358"/>
      <c r="E5" s="61"/>
      <c r="F5" s="340" t="s">
        <v>150</v>
      </c>
      <c r="G5" s="341">
        <v>6000</v>
      </c>
      <c r="H5" s="339" t="s">
        <v>153</v>
      </c>
      <c r="I5" s="337"/>
      <c r="J5" s="326" t="s">
        <v>127</v>
      </c>
      <c r="K5" s="327">
        <v>5000</v>
      </c>
      <c r="L5" s="326" t="s">
        <v>126</v>
      </c>
    </row>
    <row r="6" spans="1:12" ht="15">
      <c r="A6" s="358" t="s">
        <v>189</v>
      </c>
      <c r="B6" s="358" t="s">
        <v>192</v>
      </c>
      <c r="C6" s="309">
        <v>600</v>
      </c>
      <c r="D6" s="358"/>
      <c r="E6" s="61"/>
      <c r="F6" s="340" t="s">
        <v>150</v>
      </c>
      <c r="G6" s="341">
        <v>6000</v>
      </c>
      <c r="H6" s="339" t="s">
        <v>154</v>
      </c>
      <c r="I6" s="337"/>
      <c r="J6" s="327" t="s">
        <v>128</v>
      </c>
      <c r="K6" s="327">
        <v>8000</v>
      </c>
      <c r="L6" s="327" t="s">
        <v>129</v>
      </c>
    </row>
    <row r="7" spans="1:12" ht="15">
      <c r="A7" s="24" t="s">
        <v>193</v>
      </c>
      <c r="B7" s="24" t="s">
        <v>190</v>
      </c>
      <c r="C7" s="345">
        <v>6000</v>
      </c>
      <c r="D7" s="24"/>
      <c r="E7" s="61"/>
      <c r="F7" s="340" t="s">
        <v>187</v>
      </c>
      <c r="G7" s="341">
        <v>17250</v>
      </c>
      <c r="H7" s="339"/>
      <c r="I7" s="338"/>
      <c r="J7" s="327" t="s">
        <v>127</v>
      </c>
      <c r="K7" s="327">
        <v>6000</v>
      </c>
      <c r="L7" s="327" t="s">
        <v>132</v>
      </c>
    </row>
    <row r="8" spans="1:12" ht="15">
      <c r="A8" s="24" t="s">
        <v>194</v>
      </c>
      <c r="B8" s="24" t="s">
        <v>190</v>
      </c>
      <c r="C8" s="359">
        <v>5000</v>
      </c>
      <c r="D8" s="24"/>
      <c r="E8" s="61"/>
      <c r="F8" s="364" t="s">
        <v>216</v>
      </c>
      <c r="G8" s="365">
        <v>6500</v>
      </c>
      <c r="H8" s="366" t="s">
        <v>226</v>
      </c>
      <c r="J8" s="327" t="s">
        <v>127</v>
      </c>
      <c r="K8" s="327">
        <v>7000</v>
      </c>
      <c r="L8" s="327" t="s">
        <v>133</v>
      </c>
    </row>
    <row r="9" spans="1:12" ht="15">
      <c r="A9" s="24" t="s">
        <v>215</v>
      </c>
      <c r="B9" s="24" t="s">
        <v>190</v>
      </c>
      <c r="C9" s="345">
        <v>6500</v>
      </c>
      <c r="D9" s="24"/>
      <c r="E9" s="61"/>
      <c r="F9" s="364" t="s">
        <v>227</v>
      </c>
      <c r="G9" s="365">
        <v>6000</v>
      </c>
      <c r="H9" s="366" t="s">
        <v>226</v>
      </c>
      <c r="J9" s="326" t="s">
        <v>123</v>
      </c>
      <c r="K9" s="327">
        <v>2000</v>
      </c>
      <c r="L9" s="326" t="s">
        <v>135</v>
      </c>
    </row>
    <row r="10" spans="1:12" ht="15">
      <c r="A10" s="24" t="s">
        <v>217</v>
      </c>
      <c r="B10" s="24" t="s">
        <v>190</v>
      </c>
      <c r="C10" s="345">
        <v>7500</v>
      </c>
      <c r="D10" s="24"/>
      <c r="E10" s="61"/>
      <c r="F10" s="342" t="s">
        <v>173</v>
      </c>
      <c r="G10" s="342">
        <f>SUM(G2:G9)</f>
        <v>92315</v>
      </c>
      <c r="H10" s="342"/>
      <c r="J10" s="326" t="s">
        <v>128</v>
      </c>
      <c r="K10" s="327">
        <v>7500</v>
      </c>
      <c r="L10" s="326" t="s">
        <v>141</v>
      </c>
    </row>
    <row r="11" spans="1:12">
      <c r="A11" s="24" t="s">
        <v>221</v>
      </c>
      <c r="B11" s="24" t="s">
        <v>190</v>
      </c>
      <c r="C11" s="345">
        <v>7000</v>
      </c>
      <c r="D11" s="24"/>
      <c r="E11" s="61"/>
      <c r="J11" s="326" t="s">
        <v>127</v>
      </c>
      <c r="K11" s="327">
        <v>20500</v>
      </c>
      <c r="L11" s="326" t="s">
        <v>141</v>
      </c>
    </row>
    <row r="12" spans="1:12">
      <c r="A12" s="24" t="s">
        <v>223</v>
      </c>
      <c r="B12" s="24" t="s">
        <v>190</v>
      </c>
      <c r="C12" s="345">
        <v>4500</v>
      </c>
      <c r="D12" s="24"/>
      <c r="E12" s="61"/>
      <c r="J12" s="327" t="s">
        <v>127</v>
      </c>
      <c r="K12" s="327">
        <v>9000</v>
      </c>
      <c r="L12" s="327" t="s">
        <v>143</v>
      </c>
    </row>
    <row r="13" spans="1:12">
      <c r="A13" s="24" t="s">
        <v>226</v>
      </c>
      <c r="B13" s="24" t="s">
        <v>190</v>
      </c>
      <c r="C13" s="370">
        <v>24500</v>
      </c>
      <c r="D13" s="24"/>
      <c r="E13" s="61"/>
      <c r="J13" s="327" t="s">
        <v>145</v>
      </c>
      <c r="K13" s="327">
        <v>13500</v>
      </c>
      <c r="L13" s="327" t="s">
        <v>143</v>
      </c>
    </row>
    <row r="14" spans="1:12">
      <c r="A14" s="24" t="s">
        <v>232</v>
      </c>
      <c r="B14" s="24" t="s">
        <v>190</v>
      </c>
      <c r="C14" s="376">
        <v>8500</v>
      </c>
      <c r="D14" s="24"/>
      <c r="E14" s="61"/>
      <c r="J14" s="327" t="s">
        <v>127</v>
      </c>
      <c r="K14" s="327">
        <v>1000</v>
      </c>
      <c r="L14" s="327" t="s">
        <v>146</v>
      </c>
    </row>
    <row r="15" spans="1:12" ht="15">
      <c r="A15" s="24" t="s">
        <v>233</v>
      </c>
      <c r="B15" s="24" t="s">
        <v>190</v>
      </c>
      <c r="C15" s="382">
        <v>18500</v>
      </c>
      <c r="D15" s="24"/>
      <c r="E15" s="61"/>
      <c r="F15" s="462" t="s">
        <v>180</v>
      </c>
      <c r="G15" s="462"/>
      <c r="H15" s="462"/>
      <c r="J15" s="327" t="s">
        <v>145</v>
      </c>
      <c r="K15" s="327">
        <v>34500</v>
      </c>
      <c r="L15" s="327" t="s">
        <v>146</v>
      </c>
    </row>
    <row r="16" spans="1:12">
      <c r="A16" s="358" t="s">
        <v>233</v>
      </c>
      <c r="B16" s="358" t="s">
        <v>234</v>
      </c>
      <c r="C16" s="309">
        <v>1000</v>
      </c>
      <c r="D16" s="358"/>
      <c r="E16" s="61"/>
      <c r="F16" s="343" t="s">
        <v>128</v>
      </c>
      <c r="G16" s="344">
        <v>51600</v>
      </c>
      <c r="H16" s="343" t="s">
        <v>179</v>
      </c>
      <c r="J16" s="327" t="s">
        <v>128</v>
      </c>
      <c r="K16" s="327">
        <v>500</v>
      </c>
      <c r="L16" s="327" t="s">
        <v>146</v>
      </c>
    </row>
    <row r="17" spans="1:12">
      <c r="A17" s="24" t="s">
        <v>235</v>
      </c>
      <c r="B17" s="24" t="s">
        <v>190</v>
      </c>
      <c r="C17" s="345">
        <v>2000</v>
      </c>
      <c r="D17" s="24"/>
      <c r="E17" s="219"/>
      <c r="F17" s="346" t="s">
        <v>128</v>
      </c>
      <c r="G17" s="346">
        <v>78100</v>
      </c>
      <c r="H17" s="346" t="s">
        <v>183</v>
      </c>
      <c r="J17" s="327" t="s">
        <v>127</v>
      </c>
      <c r="K17" s="327">
        <v>6500</v>
      </c>
      <c r="L17" s="327" t="s">
        <v>147</v>
      </c>
    </row>
    <row r="18" spans="1:12">
      <c r="A18" s="24" t="s">
        <v>239</v>
      </c>
      <c r="B18" s="24" t="s">
        <v>190</v>
      </c>
      <c r="C18" s="385">
        <v>12500</v>
      </c>
      <c r="D18" s="24"/>
      <c r="E18" s="219"/>
      <c r="F18" s="346" t="s">
        <v>127</v>
      </c>
      <c r="G18" s="346">
        <v>9300</v>
      </c>
      <c r="H18" s="346" t="s">
        <v>189</v>
      </c>
      <c r="J18" s="327" t="s">
        <v>148</v>
      </c>
      <c r="K18" s="327">
        <v>2500</v>
      </c>
      <c r="L18" s="327" t="s">
        <v>147</v>
      </c>
    </row>
    <row r="19" spans="1:12">
      <c r="A19" s="358" t="s">
        <v>239</v>
      </c>
      <c r="B19" s="358" t="s">
        <v>240</v>
      </c>
      <c r="C19" s="309">
        <v>500</v>
      </c>
      <c r="D19" s="358"/>
      <c r="E19" s="219"/>
      <c r="F19" s="346" t="s">
        <v>128</v>
      </c>
      <c r="G19" s="346">
        <v>7700</v>
      </c>
      <c r="H19" s="346" t="s">
        <v>189</v>
      </c>
      <c r="J19" s="326" t="s">
        <v>128</v>
      </c>
      <c r="K19" s="327">
        <v>4000</v>
      </c>
      <c r="L19" s="327" t="s">
        <v>147</v>
      </c>
    </row>
    <row r="20" spans="1:12">
      <c r="A20" s="24" t="s">
        <v>241</v>
      </c>
      <c r="B20" s="24" t="s">
        <v>190</v>
      </c>
      <c r="C20" s="388">
        <v>5000</v>
      </c>
      <c r="D20" s="24"/>
      <c r="E20" s="219"/>
      <c r="F20" s="346" t="s">
        <v>128</v>
      </c>
      <c r="G20" s="346">
        <v>6000</v>
      </c>
      <c r="H20" s="346" t="s">
        <v>189</v>
      </c>
      <c r="J20" s="329" t="s">
        <v>148</v>
      </c>
      <c r="K20" s="329">
        <v>23000</v>
      </c>
      <c r="L20" s="329" t="s">
        <v>149</v>
      </c>
    </row>
    <row r="21" spans="1:12">
      <c r="A21" s="24" t="s">
        <v>242</v>
      </c>
      <c r="B21" s="24" t="s">
        <v>190</v>
      </c>
      <c r="C21" s="345">
        <v>4500</v>
      </c>
      <c r="D21" s="24"/>
      <c r="E21" s="219"/>
      <c r="F21" s="346" t="s">
        <v>127</v>
      </c>
      <c r="G21" s="346">
        <v>3200</v>
      </c>
      <c r="H21" s="346" t="s">
        <v>215</v>
      </c>
      <c r="J21" s="330" t="s">
        <v>127</v>
      </c>
      <c r="K21" s="330">
        <v>6500</v>
      </c>
      <c r="L21" s="330" t="s">
        <v>151</v>
      </c>
    </row>
    <row r="22" spans="1:12">
      <c r="A22" s="24"/>
      <c r="B22" s="24"/>
      <c r="C22" s="345"/>
      <c r="D22" s="24"/>
      <c r="E22" s="219"/>
      <c r="F22" s="346" t="s">
        <v>128</v>
      </c>
      <c r="G22" s="346">
        <v>9900</v>
      </c>
      <c r="H22" s="346" t="s">
        <v>215</v>
      </c>
      <c r="J22" s="327" t="s">
        <v>127</v>
      </c>
      <c r="K22" s="327">
        <v>2000</v>
      </c>
      <c r="L22" s="327" t="s">
        <v>152</v>
      </c>
    </row>
    <row r="23" spans="1:12">
      <c r="A23" s="24"/>
      <c r="B23" s="24"/>
      <c r="C23" s="345"/>
      <c r="D23" s="24"/>
      <c r="E23" s="219"/>
      <c r="F23" s="346" t="s">
        <v>219</v>
      </c>
      <c r="G23" s="346">
        <v>20200</v>
      </c>
      <c r="H23" s="346" t="s">
        <v>215</v>
      </c>
      <c r="J23" s="331" t="s">
        <v>127</v>
      </c>
      <c r="K23" s="331">
        <v>9500</v>
      </c>
      <c r="L23" s="331" t="s">
        <v>153</v>
      </c>
    </row>
    <row r="24" spans="1:12">
      <c r="A24" s="24"/>
      <c r="B24" s="24"/>
      <c r="C24" s="345"/>
      <c r="D24" s="24"/>
      <c r="E24" s="219"/>
      <c r="F24" s="346" t="s">
        <v>218</v>
      </c>
      <c r="G24" s="346">
        <v>15200</v>
      </c>
      <c r="H24" s="346" t="s">
        <v>217</v>
      </c>
      <c r="J24" s="327"/>
      <c r="K24" s="327"/>
      <c r="L24" s="327"/>
    </row>
    <row r="25" spans="1:12" ht="15">
      <c r="A25" s="24"/>
      <c r="B25" s="24"/>
      <c r="C25" s="345"/>
      <c r="D25" s="24"/>
      <c r="E25" s="219"/>
      <c r="F25" s="346" t="s">
        <v>127</v>
      </c>
      <c r="G25" s="346">
        <v>16100</v>
      </c>
      <c r="H25" s="346" t="s">
        <v>217</v>
      </c>
      <c r="J25" s="325" t="s">
        <v>4</v>
      </c>
      <c r="K25" s="325">
        <f>SUM(K4:K24)</f>
        <v>173500</v>
      </c>
      <c r="L25" s="325"/>
    </row>
    <row r="26" spans="1:12">
      <c r="A26" s="24"/>
      <c r="B26" s="24"/>
      <c r="C26" s="345"/>
      <c r="D26" s="24"/>
      <c r="E26" s="219"/>
      <c r="F26" s="346" t="s">
        <v>128</v>
      </c>
      <c r="G26" s="346">
        <v>1700</v>
      </c>
      <c r="H26" s="346" t="s">
        <v>221</v>
      </c>
    </row>
    <row r="27" spans="1:12">
      <c r="A27" s="24"/>
      <c r="B27" s="24"/>
      <c r="C27" s="345"/>
      <c r="D27" s="24"/>
      <c r="E27" s="219"/>
      <c r="F27" s="346" t="s">
        <v>127</v>
      </c>
      <c r="G27" s="346">
        <v>8100</v>
      </c>
      <c r="H27" s="346" t="s">
        <v>226</v>
      </c>
    </row>
    <row r="28" spans="1:12">
      <c r="A28" s="24"/>
      <c r="B28" s="24"/>
      <c r="C28" s="345"/>
      <c r="D28" s="24"/>
      <c r="E28" s="219"/>
      <c r="F28" s="346" t="s">
        <v>127</v>
      </c>
      <c r="G28" s="346">
        <v>18700</v>
      </c>
      <c r="H28" s="346" t="s">
        <v>235</v>
      </c>
    </row>
    <row r="29" spans="1:12">
      <c r="A29" s="24"/>
      <c r="B29" s="24"/>
      <c r="C29" s="345"/>
      <c r="D29" s="24"/>
      <c r="E29" s="219"/>
      <c r="F29" s="346"/>
      <c r="G29" s="346"/>
      <c r="H29" s="346"/>
    </row>
    <row r="30" spans="1:12">
      <c r="A30" s="24"/>
      <c r="B30" s="24"/>
      <c r="C30" s="345"/>
      <c r="D30" s="24"/>
      <c r="E30" s="219"/>
      <c r="F30" s="346"/>
      <c r="G30" s="346"/>
      <c r="H30" s="346"/>
    </row>
    <row r="31" spans="1:12">
      <c r="A31" s="24"/>
      <c r="B31" s="24"/>
      <c r="C31" s="345"/>
      <c r="D31" s="24"/>
      <c r="E31" s="219"/>
      <c r="F31" s="346"/>
      <c r="G31" s="346"/>
      <c r="H31" s="346"/>
    </row>
    <row r="32" spans="1:12">
      <c r="A32" s="24"/>
      <c r="B32" s="24"/>
      <c r="C32" s="345"/>
      <c r="D32" s="24"/>
      <c r="E32" s="219"/>
      <c r="F32" s="346"/>
      <c r="G32" s="346"/>
      <c r="H32" s="346"/>
    </row>
    <row r="33" spans="1:8">
      <c r="A33" s="24"/>
      <c r="B33" s="24"/>
      <c r="C33" s="345"/>
      <c r="D33" s="24"/>
      <c r="E33" s="219"/>
      <c r="F33" s="346"/>
      <c r="G33" s="346"/>
      <c r="H33" s="346"/>
    </row>
    <row r="34" spans="1:8">
      <c r="A34" s="24"/>
      <c r="B34" s="24"/>
      <c r="C34" s="345"/>
      <c r="D34" s="24"/>
      <c r="E34" s="219"/>
      <c r="F34" s="346"/>
      <c r="G34" s="346"/>
      <c r="H34" s="346"/>
    </row>
    <row r="35" spans="1:8">
      <c r="A35" s="24"/>
      <c r="B35" s="24"/>
      <c r="C35" s="345"/>
      <c r="D35" s="24"/>
      <c r="E35" s="61"/>
      <c r="F35" s="346"/>
      <c r="G35" s="346"/>
      <c r="H35" s="346"/>
    </row>
    <row r="36" spans="1:8">
      <c r="A36" s="24"/>
      <c r="B36" s="24"/>
      <c r="C36" s="345"/>
      <c r="D36" s="24"/>
      <c r="E36" s="219"/>
      <c r="F36" s="346"/>
      <c r="G36" s="346"/>
      <c r="H36" s="346"/>
    </row>
    <row r="37" spans="1:8">
      <c r="A37" s="24"/>
      <c r="B37" s="24"/>
      <c r="C37" s="345"/>
      <c r="D37" s="24"/>
      <c r="E37" s="61"/>
      <c r="F37" s="309" t="s">
        <v>4</v>
      </c>
      <c r="G37" s="309">
        <f>SUM(G16:G36)</f>
        <v>245800</v>
      </c>
      <c r="H37" s="309"/>
    </row>
    <row r="38" spans="1:8">
      <c r="A38" s="24"/>
      <c r="B38" s="24"/>
      <c r="C38" s="345"/>
      <c r="D38" s="24"/>
      <c r="E38" s="219"/>
    </row>
    <row r="39" spans="1:8">
      <c r="A39" s="24"/>
      <c r="B39" s="24"/>
      <c r="C39" s="345"/>
      <c r="D39" s="24"/>
      <c r="E39" s="219"/>
    </row>
    <row r="40" spans="1:8">
      <c r="A40" s="24"/>
      <c r="B40" s="24"/>
      <c r="C40" s="345"/>
      <c r="D40" s="24"/>
      <c r="E40" s="219"/>
    </row>
    <row r="41" spans="1:8">
      <c r="A41" s="24"/>
      <c r="B41" s="24"/>
      <c r="C41" s="345"/>
      <c r="D41" s="24"/>
      <c r="E41" s="219"/>
    </row>
    <row r="42" spans="1:8">
      <c r="A42" s="24"/>
      <c r="B42" s="24"/>
      <c r="C42" s="345"/>
      <c r="D42" s="24"/>
      <c r="E42" s="219"/>
    </row>
    <row r="43" spans="1:8">
      <c r="A43" s="24"/>
      <c r="B43" s="24"/>
      <c r="C43" s="345"/>
      <c r="D43" s="24"/>
      <c r="E43" s="304"/>
    </row>
    <row r="44" spans="1:8">
      <c r="A44" s="24"/>
      <c r="B44" s="24"/>
      <c r="C44" s="345"/>
      <c r="D44" s="24"/>
      <c r="E44" s="304"/>
    </row>
    <row r="45" spans="1:8">
      <c r="A45" s="24"/>
      <c r="B45" s="24"/>
      <c r="C45" s="345"/>
      <c r="D45" s="24"/>
      <c r="E45" s="304"/>
    </row>
    <row r="46" spans="1:8">
      <c r="A46" s="24"/>
      <c r="B46" s="24"/>
      <c r="C46" s="345"/>
      <c r="D46" s="24"/>
      <c r="E46" s="304"/>
    </row>
    <row r="47" spans="1:8">
      <c r="A47" s="24"/>
      <c r="B47" s="24"/>
      <c r="C47" s="345"/>
      <c r="D47" s="24"/>
      <c r="E47" s="304"/>
    </row>
    <row r="48" spans="1:8">
      <c r="A48" s="24"/>
      <c r="B48" s="24"/>
      <c r="C48" s="345"/>
      <c r="D48" s="24"/>
      <c r="E48" s="304"/>
    </row>
    <row r="49" spans="1:5">
      <c r="A49" s="24"/>
      <c r="B49" s="24"/>
      <c r="C49" s="345"/>
      <c r="D49" s="24"/>
      <c r="E49" s="304"/>
    </row>
    <row r="50" spans="1:5">
      <c r="A50" s="24"/>
      <c r="B50" s="24"/>
      <c r="C50" s="345"/>
      <c r="D50" s="24"/>
      <c r="E50" s="304"/>
    </row>
    <row r="51" spans="1:5">
      <c r="A51" s="24"/>
      <c r="B51" s="24"/>
      <c r="C51" s="345"/>
      <c r="D51" s="24"/>
      <c r="E51" s="304"/>
    </row>
    <row r="52" spans="1:5">
      <c r="A52" s="24"/>
      <c r="B52" s="24"/>
      <c r="C52" s="345"/>
      <c r="D52" s="24"/>
      <c r="E52" s="304"/>
    </row>
    <row r="53" spans="1:5">
      <c r="A53" s="24"/>
      <c r="B53" s="24"/>
      <c r="C53" s="345"/>
      <c r="D53" s="24"/>
      <c r="E53" s="304"/>
    </row>
    <row r="54" spans="1:5">
      <c r="A54" s="24"/>
      <c r="B54" s="24"/>
      <c r="C54" s="345"/>
      <c r="D54" s="24"/>
      <c r="E54" s="304"/>
    </row>
    <row r="55" spans="1:5">
      <c r="A55" s="24"/>
      <c r="B55" s="24"/>
      <c r="C55" s="345"/>
      <c r="D55" s="24"/>
      <c r="E55" s="304"/>
    </row>
    <row r="56" spans="1:5">
      <c r="A56" s="24"/>
      <c r="B56" s="24"/>
      <c r="C56" s="345"/>
      <c r="D56" s="24"/>
      <c r="E56" s="304"/>
    </row>
    <row r="57" spans="1:5">
      <c r="A57" s="24"/>
      <c r="B57" s="24"/>
      <c r="C57" s="345"/>
      <c r="D57" s="24"/>
      <c r="E57" s="304"/>
    </row>
    <row r="58" spans="1:5">
      <c r="A58" s="24"/>
      <c r="B58" s="24"/>
      <c r="C58" s="345"/>
      <c r="D58" s="24"/>
      <c r="E58" s="304"/>
    </row>
    <row r="59" spans="1:5">
      <c r="A59" s="24"/>
      <c r="B59" s="24"/>
      <c r="C59" s="345"/>
      <c r="D59" s="24"/>
      <c r="E59" s="304"/>
    </row>
    <row r="60" spans="1:5">
      <c r="A60" s="24"/>
      <c r="B60" s="24"/>
      <c r="C60" s="345"/>
      <c r="D60" s="24"/>
      <c r="E60" s="304"/>
    </row>
    <row r="61" spans="1:5">
      <c r="A61" s="24"/>
      <c r="B61" s="24"/>
      <c r="C61" s="345"/>
      <c r="D61" s="24"/>
      <c r="E61" s="304"/>
    </row>
    <row r="62" spans="1:5">
      <c r="A62" s="24"/>
      <c r="B62" s="24"/>
      <c r="C62" s="345"/>
      <c r="D62" s="24"/>
      <c r="E62" s="304"/>
    </row>
    <row r="63" spans="1:5">
      <c r="A63" s="24"/>
      <c r="B63" s="24"/>
      <c r="C63" s="345"/>
      <c r="D63" s="24"/>
      <c r="E63" s="304"/>
    </row>
    <row r="64" spans="1:5">
      <c r="A64" s="24"/>
      <c r="B64" s="24"/>
      <c r="C64" s="345"/>
      <c r="D64" s="24"/>
      <c r="E64" s="304"/>
    </row>
    <row r="65" spans="1:5">
      <c r="A65" s="24"/>
      <c r="B65" s="24"/>
      <c r="C65" s="345"/>
      <c r="D65" s="24"/>
      <c r="E65" s="304"/>
    </row>
    <row r="66" spans="1:5">
      <c r="A66" s="24"/>
      <c r="B66" s="24"/>
      <c r="C66" s="345"/>
      <c r="D66" s="24"/>
      <c r="E66" s="304"/>
    </row>
    <row r="67" spans="1:5">
      <c r="A67" s="24"/>
      <c r="B67" s="24"/>
      <c r="C67" s="345"/>
      <c r="D67" s="24"/>
      <c r="E67" s="304"/>
    </row>
    <row r="68" spans="1:5">
      <c r="A68" s="24"/>
      <c r="B68" s="24"/>
      <c r="C68" s="345"/>
      <c r="D68" s="24"/>
      <c r="E68" s="304"/>
    </row>
    <row r="69" spans="1:5">
      <c r="A69" s="24"/>
      <c r="B69" s="24"/>
      <c r="C69" s="345"/>
      <c r="D69" s="24"/>
      <c r="E69" s="304"/>
    </row>
    <row r="70" spans="1:5">
      <c r="A70" s="24"/>
      <c r="B70" s="24"/>
      <c r="C70" s="345"/>
      <c r="D70" s="24"/>
      <c r="E70" s="304"/>
    </row>
    <row r="71" spans="1:5">
      <c r="A71" s="24"/>
      <c r="B71" s="24"/>
      <c r="C71" s="345"/>
      <c r="D71" s="24"/>
      <c r="E71" s="304"/>
    </row>
    <row r="72" spans="1:5">
      <c r="A72" s="24"/>
      <c r="B72" s="24"/>
      <c r="C72" s="345"/>
      <c r="D72" s="24"/>
      <c r="E72" s="304"/>
    </row>
    <row r="73" spans="1:5">
      <c r="A73" s="459" t="s">
        <v>74</v>
      </c>
      <c r="B73" s="460"/>
      <c r="C73" s="284">
        <f>SUM(C4:C72)</f>
        <v>125600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2022-07-18T16:29:43Z</dcterms:modified>
</cp:coreProperties>
</file>