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17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</commentList>
</comments>
</file>

<file path=xl/sharedStrings.xml><?xml version="1.0" encoding="utf-8"?>
<sst xmlns="http://schemas.openxmlformats.org/spreadsheetml/2006/main" count="412" uniqueCount="230">
  <si>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</si>
  <si>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</si>
  <si>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</si>
  <si>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</si>
  <si>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</si>
  <si>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</si>
  <si>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</si>
  <si>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</si>
  <si>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</si>
  <si>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</si>
  <si>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</si>
  <si>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</si>
  <si>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</si>
  <si>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</si>
  <si>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</si>
  <si>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</si>
  <si>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</si>
  <si>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</si>
  <si>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</si>
  <si>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</si>
  <si>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</si>
  <si>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</si>
  <si>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</si>
  <si>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</si>
  <si>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</si>
  <si>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</si>
  <si>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</si>
  <si>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</si>
  <si>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</si>
  <si>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</si>
  <si>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</si>
  <si>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</si>
  <si>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</si>
  <si>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</si>
  <si>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</si>
  <si>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</si>
  <si>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</si>
  <si>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</si>
  <si>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</si>
  <si>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</si>
  <si>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</si>
  <si>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</si>
  <si>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</si>
  <si>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</si>
  <si>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</si>
  <si>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</si>
  <si>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</si>
  <si>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</si>
  <si>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</si>
  <si>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</si>
  <si>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</si>
  <si>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</si>
  <si>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</si>
  <si>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</si>
  <si>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</si>
  <si>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</si>
  <si>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</si>
  <si>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</si>
  <si>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</si>
  <si>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</si>
  <si>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</si>
  <si>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</si>
  <si>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</si>
  <si>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</si>
  <si>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</si>
  <si>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</si>
  <si>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</si>
  <si>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</si>
  <si>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</si>
  <si>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</si>
  <si>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</si>
  <si>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</si>
  <si>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</si>
  <si>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</si>
  <si>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</si>
  <si>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</si>
  <si>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</si>
  <si>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</si>
  <si>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</si>
  <si>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</si>
  <si>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</si>
  <si>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</si>
  <si>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</si>
  <si>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</si>
  <si>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</si>
  <si>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</si>
  <si>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</si>
  <si>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</si>
  <si>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</si>
  <si>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</si>
  <si>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</si>
  <si>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</si>
  <si>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</si>
  <si>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</si>
  <si>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</si>
  <si>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</si>
  <si>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</si>
  <si>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</si>
  <si>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</si>
  <si>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</si>
  <si>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</si>
  <si>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</si>
  <si>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</si>
  <si>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</si>
  <si>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</si>
  <si>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</si>
  <si>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</si>
  <si>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</si>
  <si>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</si>
  <si>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</si>
  <si>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</si>
  <si>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</si>
  <si>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</si>
  <si>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</si>
  <si>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</si>
  <si>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</si>
  <si>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</si>
  <si>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</si>
  <si>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</si>
  <si>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</si>
  <si>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</si>
  <si>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</si>
  <si>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</si>
  <si>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</si>
  <si>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</si>
  <si>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</si>
  <si>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</si>
  <si>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</si>
  <si>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</si>
  <si>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</si>
  <si>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</si>
  <si>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</si>
  <si>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</si>
  <si>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</si>
  <si>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</si>
  <si>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</si>
  <si>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</si>
  <si>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</si>
  <si>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</si>
  <si>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</si>
  <si>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</si>
  <si>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</si>
  <si>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</si>
  <si>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</si>
  <si>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</si>
  <si>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</si>
  <si>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</si>
  <si>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</si>
  <si>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</si>
  <si>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</si>
  <si>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</si>
  <si>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</si>
  <si>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</si>
  <si>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</si>
  <si>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</si>
  <si>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</si>
  <si>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</si>
  <si>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</si>
  <si>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</si>
  <si>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</si>
  <si>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</si>
  <si>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</si>
  <si>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</si>
  <si>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</si>
  <si>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</si>
  <si>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</si>
  <si>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</si>
  <si>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</si>
  <si>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</si>
  <si>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</si>
  <si>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</si>
  <si>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</si>
  <si>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</si>
  <si>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</si>
  <si>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</si>
  <si>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</si>
  <si>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</si>
  <si>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</si>
  <si>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</si>
  <si>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</si>
  <si>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</si>
  <si>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</si>
  <si>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</si>
  <si>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</si>
  <si>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</si>
  <si>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</si>
  <si>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</si>
  <si>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</si>
  <si>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</si>
  <si>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</si>
  <si>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</si>
  <si>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</si>
  <si>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</si>
  <si>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</si>
  <si>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</si>
  <si>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</si>
  <si>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</si>
  <si>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</si>
  <si>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</si>
  <si>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</si>
  <si>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</si>
  <si>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</si>
  <si>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</si>
  <si>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</si>
  <si>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</si>
  <si>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</si>
  <si>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</si>
  <si>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07.07.2022</t>
  </si>
  <si>
    <t>Afzal Telecom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</si>
  <si>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</si>
  <si>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</si>
  <si>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</si>
  <si>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</si>
  <si>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</si>
  <si>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</si>
  <si>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</si>
  <si>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</si>
  <si>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</si>
  <si>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</si>
  <si>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</si>
  <si>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</si>
  <si>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</si>
  <si>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</si>
  <si>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</si>
  <si>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Harun</t>
  </si>
  <si>
    <t>Bariola</t>
  </si>
  <si>
    <t>17.07.2022</t>
  </si>
  <si>
    <t>Date:17.07.2022</t>
  </si>
  <si>
    <t>Boss (-) 20 Lac.</t>
  </si>
  <si>
    <t>17.06.2022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</si>
</sst>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25" sqref="G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161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49"/>
      <c r="B7" s="26" t="s">
        <v>190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197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199</v>
      </c>
      <c r="C9" s="247">
        <v>2000000</v>
      </c>
      <c r="D9" s="247">
        <v>2000000</v>
      </c>
      <c r="E9" s="248">
        <f t="shared" si="0"/>
        <v>31238</v>
      </c>
      <c r="F9" s="329" t="s">
        <v>200</v>
      </c>
      <c r="G9" s="2"/>
    </row>
    <row r="10" spans="1:7">
      <c r="A10" s="349"/>
      <c r="B10" s="26" t="s">
        <v>206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49"/>
      <c r="B11" s="26" t="s">
        <v>206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49"/>
      <c r="B12" s="26" t="s">
        <v>207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49"/>
      <c r="B13" s="26" t="s">
        <v>213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49"/>
      <c r="B14" s="26" t="s">
        <v>199</v>
      </c>
      <c r="C14" s="247">
        <v>2000000</v>
      </c>
      <c r="D14" s="247">
        <v>2000000</v>
      </c>
      <c r="E14" s="248">
        <v>31238</v>
      </c>
      <c r="F14" s="329" t="s">
        <v>228</v>
      </c>
      <c r="G14" s="2"/>
    </row>
    <row r="15" spans="1:7">
      <c r="A15" s="349"/>
      <c r="B15" s="26" t="s">
        <v>218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49"/>
      <c r="B16" s="26" t="s">
        <v>219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9"/>
      <c r="B17" s="26" t="s">
        <v>220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49"/>
      <c r="B18" s="26" t="s">
        <v>223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226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49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9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9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9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9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9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9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10831238</v>
      </c>
      <c r="D83" s="248">
        <f>SUM(D5:D77)</f>
        <v>10800000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P40" sqref="P40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162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123</v>
      </c>
      <c r="G4" s="350" t="s">
        <v>34</v>
      </c>
      <c r="H4" s="350" t="s">
        <v>152</v>
      </c>
      <c r="I4" s="350" t="s">
        <v>126</v>
      </c>
      <c r="J4" s="350" t="s">
        <v>35</v>
      </c>
      <c r="K4" s="350" t="s">
        <v>36</v>
      </c>
      <c r="L4" s="350" t="s">
        <v>37</v>
      </c>
      <c r="M4" s="350" t="s">
        <v>214</v>
      </c>
      <c r="N4" s="350" t="s">
        <v>132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190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199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207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213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215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218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219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220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/>
      <c r="O16" s="83"/>
      <c r="P16" s="85"/>
      <c r="Q16" s="79">
        <f t="shared" si="0"/>
        <v>1470</v>
      </c>
      <c r="R16" s="80"/>
      <c r="S16" s="6"/>
      <c r="T16" s="32"/>
      <c r="U16" s="5"/>
      <c r="V16" s="32"/>
      <c r="W16" s="5"/>
    </row>
    <row r="17" spans="1:23" s="13" customFormat="1">
      <c r="A17" s="74" t="s">
        <v>223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226</v>
      </c>
      <c r="B18" s="82">
        <v>1000</v>
      </c>
      <c r="C18" s="75"/>
      <c r="D18" s="83"/>
      <c r="E18" s="83">
        <v>2000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/>
      <c r="O18" s="85"/>
      <c r="P18" s="85"/>
      <c r="Q18" s="79">
        <f t="shared" si="0"/>
        <v>3580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9900</v>
      </c>
      <c r="C37" s="281">
        <f t="shared" si="1"/>
        <v>2370</v>
      </c>
      <c r="D37" s="101">
        <f t="shared" si="1"/>
        <v>90</v>
      </c>
      <c r="E37" s="101">
        <f t="shared" si="1"/>
        <v>2210</v>
      </c>
      <c r="F37" s="101">
        <f t="shared" si="1"/>
        <v>1500</v>
      </c>
      <c r="G37" s="101">
        <f t="shared" si="1"/>
        <v>2660</v>
      </c>
      <c r="H37" s="101">
        <f t="shared" si="1"/>
        <v>900</v>
      </c>
      <c r="I37" s="101"/>
      <c r="J37" s="101">
        <f>SUM(J6:J36)</f>
        <v>400</v>
      </c>
      <c r="K37" s="101">
        <f>SUM(K6:K36)</f>
        <v>4720</v>
      </c>
      <c r="L37" s="101"/>
      <c r="M37" s="101">
        <f>SUM(M6:M36)</f>
        <v>1000</v>
      </c>
      <c r="N37" s="117">
        <f>SUM(N6:N36)</f>
        <v>160</v>
      </c>
      <c r="O37" s="101">
        <f>SUM(O6:O36)</f>
        <v>0</v>
      </c>
      <c r="P37" s="102">
        <f>SUM(P6:P36)</f>
        <v>1660</v>
      </c>
      <c r="Q37" s="103">
        <f>SUM(Q6:Q36)</f>
        <v>27570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6" sqref="D4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163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190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199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207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213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215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218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219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220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223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226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10545610</v>
      </c>
      <c r="C33" s="252">
        <f>SUM(C5:C32)</f>
        <v>10227810</v>
      </c>
      <c r="D33" s="251">
        <f>SUM(D5:D32)</f>
        <v>24790</v>
      </c>
      <c r="E33" s="251">
        <f>SUM(E5:E32)</f>
        <v>10252600</v>
      </c>
      <c r="F33" s="251">
        <f>B33-E33</f>
        <v>293010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5200</v>
      </c>
      <c r="E40" s="175" t="s">
        <v>229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224</v>
      </c>
      <c r="C41" s="118" t="s">
        <v>225</v>
      </c>
      <c r="D41" s="206">
        <v>35000</v>
      </c>
      <c r="E41" s="176" t="s">
        <v>223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47000</v>
      </c>
      <c r="E42" s="176" t="s">
        <v>226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503540</v>
      </c>
      <c r="E46" s="297" t="s">
        <v>229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300000</v>
      </c>
      <c r="E47" s="301" t="s">
        <v>229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220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562800</v>
      </c>
      <c r="E49" s="301" t="s">
        <v>223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218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207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75900</v>
      </c>
      <c r="E52" s="303" t="s">
        <v>223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80000</v>
      </c>
      <c r="E53" s="301" t="s">
        <v>229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3350</v>
      </c>
      <c r="E54" s="305" t="s">
        <v>220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220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29180</v>
      </c>
      <c r="E62" s="310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215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190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208</v>
      </c>
      <c r="C65" s="289"/>
      <c r="D65" s="290">
        <v>28220</v>
      </c>
      <c r="E65" s="310" t="s">
        <v>229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88"/>
      <c r="C68" s="289"/>
      <c r="D68" s="290"/>
      <c r="E68" s="291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30000</v>
      </c>
      <c r="E72" s="317" t="s">
        <v>226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21820</v>
      </c>
      <c r="E73" s="319" t="s">
        <v>226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165</v>
      </c>
      <c r="C74" s="314"/>
      <c r="D74" s="315">
        <v>23770</v>
      </c>
      <c r="E74" s="317" t="s">
        <v>220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201</v>
      </c>
      <c r="C75" s="320"/>
      <c r="D75" s="315">
        <v>20000</v>
      </c>
      <c r="E75" s="319" t="s">
        <v>223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2520</v>
      </c>
      <c r="E76" s="317" t="s">
        <v>213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13400</v>
      </c>
      <c r="E78" s="316" t="s">
        <v>226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20">
        <v>1744752366</v>
      </c>
      <c r="D79" s="315">
        <v>29000</v>
      </c>
      <c r="E79" s="319" t="s">
        <v>223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168</v>
      </c>
      <c r="C80" s="314"/>
      <c r="D80" s="315">
        <v>15000</v>
      </c>
      <c r="E80" s="317" t="s">
        <v>190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8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193</v>
      </c>
      <c r="C82" s="314">
        <v>1707479778</v>
      </c>
      <c r="D82" s="315">
        <v>19020</v>
      </c>
      <c r="E82" s="316" t="s">
        <v>206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245000</v>
      </c>
      <c r="E83" s="319" t="s">
        <v>226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202</v>
      </c>
      <c r="B85" s="324" t="s">
        <v>203</v>
      </c>
      <c r="C85" s="314"/>
      <c r="D85" s="315">
        <v>70000</v>
      </c>
      <c r="E85" s="316" t="s">
        <v>223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192</v>
      </c>
      <c r="C86" s="314"/>
      <c r="D86" s="315">
        <v>6500</v>
      </c>
      <c r="E86" s="319" t="s">
        <v>206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191</v>
      </c>
      <c r="C88" s="314"/>
      <c r="D88" s="315">
        <v>40000</v>
      </c>
      <c r="E88" s="319" t="s">
        <v>219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166</v>
      </c>
      <c r="B89" s="324" t="s">
        <v>167</v>
      </c>
      <c r="C89" s="314"/>
      <c r="D89" s="315">
        <v>63000</v>
      </c>
      <c r="E89" s="319" t="s">
        <v>164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221</v>
      </c>
      <c r="B90" s="313" t="s">
        <v>222</v>
      </c>
      <c r="C90" s="314"/>
      <c r="D90" s="315">
        <v>9000</v>
      </c>
      <c r="E90" s="317" t="s">
        <v>220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113</v>
      </c>
      <c r="B91" s="313" t="s">
        <v>114</v>
      </c>
      <c r="C91" s="314">
        <v>1729190349</v>
      </c>
      <c r="D91" s="315">
        <v>63000</v>
      </c>
      <c r="E91" s="319" t="s">
        <v>215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2953100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2953100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8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227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7018740.9699999997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282802.82000000036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177954.85000000149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27570</v>
      </c>
      <c r="C9" s="40"/>
      <c r="D9" s="39" t="s">
        <v>11</v>
      </c>
      <c r="E9" s="240">
        <v>2953100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198</v>
      </c>
      <c r="B10" s="244">
        <v>42250</v>
      </c>
      <c r="C10" s="40"/>
      <c r="D10" s="39" t="s">
        <v>159</v>
      </c>
      <c r="E10" s="242">
        <v>-1991751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212982.82000000036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65"/>
      <c r="B14" s="244"/>
      <c r="C14" s="39"/>
      <c r="D14" s="39" t="s">
        <v>121</v>
      </c>
      <c r="E14" s="240">
        <v>23700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B5+B11++B13-B14</f>
        <v>8212982.8200000003</v>
      </c>
      <c r="C17" s="40"/>
      <c r="D17" s="40" t="s">
        <v>7</v>
      </c>
      <c r="E17" s="243">
        <f>SUM(E5:E16)</f>
        <v>8212982.8200000003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183</v>
      </c>
      <c r="B20" s="340">
        <v>62000</v>
      </c>
      <c r="C20" s="341"/>
      <c r="D20" s="342" t="s">
        <v>169</v>
      </c>
      <c r="E20" s="343">
        <v>503540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189</v>
      </c>
      <c r="B21" s="327">
        <v>16110</v>
      </c>
      <c r="C21" s="39"/>
      <c r="D21" s="261" t="s">
        <v>170</v>
      </c>
      <c r="E21" s="262">
        <v>300000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188</v>
      </c>
      <c r="B22" s="45">
        <v>17800</v>
      </c>
      <c r="C22" s="39"/>
      <c r="D22" s="261" t="s">
        <v>171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187</v>
      </c>
      <c r="B23" s="270">
        <v>29180</v>
      </c>
      <c r="C23" s="39"/>
      <c r="D23" s="261" t="s">
        <v>172</v>
      </c>
      <c r="E23" s="262">
        <v>562800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210</v>
      </c>
      <c r="B24" s="45">
        <v>30000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217</v>
      </c>
      <c r="B25" s="120">
        <v>18000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211</v>
      </c>
      <c r="B26" s="45">
        <v>22000</v>
      </c>
      <c r="C26" s="121"/>
      <c r="D26" s="261" t="s">
        <v>175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205</v>
      </c>
      <c r="B27" s="45">
        <v>53000</v>
      </c>
      <c r="C27" s="121"/>
      <c r="D27" s="261" t="s">
        <v>176</v>
      </c>
      <c r="E27" s="262">
        <v>80000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180</v>
      </c>
      <c r="B28" s="120">
        <v>23770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184</v>
      </c>
      <c r="B29" s="120">
        <v>29160</v>
      </c>
      <c r="C29" s="121"/>
      <c r="D29" s="261" t="s">
        <v>209</v>
      </c>
      <c r="E29" s="262">
        <v>40220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196</v>
      </c>
      <c r="B30" s="45">
        <v>83060</v>
      </c>
      <c r="C30" s="121"/>
      <c r="D30" s="261" t="s">
        <v>212</v>
      </c>
      <c r="E30" s="262">
        <v>17000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186</v>
      </c>
      <c r="B31" s="120">
        <v>20000</v>
      </c>
      <c r="C31" s="121"/>
      <c r="D31" s="261" t="s">
        <v>179</v>
      </c>
      <c r="E31" s="262">
        <v>19020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194</v>
      </c>
      <c r="B32" s="336">
        <v>15000</v>
      </c>
      <c r="C32" s="332"/>
      <c r="D32" s="333" t="s">
        <v>204</v>
      </c>
      <c r="E32" s="334">
        <v>70000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178</v>
      </c>
      <c r="B33" s="331">
        <v>230000</v>
      </c>
      <c r="C33" s="332"/>
      <c r="D33" s="333" t="s">
        <v>195</v>
      </c>
      <c r="E33" s="334">
        <v>40000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5" t="s">
        <v>185</v>
      </c>
      <c r="B34" s="336">
        <v>29000</v>
      </c>
      <c r="C34" s="332"/>
      <c r="D34" s="333" t="s">
        <v>181</v>
      </c>
      <c r="E34" s="334">
        <v>38230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337" t="s">
        <v>182</v>
      </c>
      <c r="B35" s="338">
        <v>63000</v>
      </c>
      <c r="C35" s="328"/>
      <c r="D35" s="272" t="s">
        <v>216</v>
      </c>
      <c r="E35" s="273">
        <v>63000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</sheetData>
  <sortState ref="D29:E36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2022-07-17T18:11:24Z</dcterms:modified>
</cp:coreProperties>
</file>