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09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charset val="1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 xml:space="preserve">DSR Haider=500
DSR Murad=200
Shakil = 200
</t>
        </r>
      </text>
    </comment>
  </commentList>
</comments>
</file>

<file path=xl/sharedStrings.xml><?xml version="1.0" encoding="utf-8"?>
<sst xmlns="http://schemas.openxmlformats.org/spreadsheetml/2006/main" count="402" uniqueCount="227">
  <si>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</si>
  <si>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</si>
  <si>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</si>
  <si>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</si>
  <si>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</si>
  <si>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</si>
  <si>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</si>
  <si>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</si>
  <si>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</si>
  <si>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</si>
  <si>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</si>
  <si>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</si>
  <si>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</si>
  <si>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</si>
  <si>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</si>
  <si>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</si>
  <si>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</si>
  <si>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</si>
  <si>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</si>
  <si>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</si>
  <si>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</si>
  <si>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</si>
  <si>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</si>
  <si>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</si>
  <si>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</si>
  <si>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</si>
  <si>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</si>
  <si>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</si>
  <si>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</si>
  <si>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</si>
  <si>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</si>
  <si>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</si>
  <si>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</si>
  <si>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</si>
  <si>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</si>
  <si>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</si>
  <si>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</si>
  <si>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</si>
  <si>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</si>
  <si>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</si>
  <si>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</si>
  <si>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</si>
  <si>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</si>
  <si>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</si>
  <si>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</si>
  <si>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</si>
  <si>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</si>
  <si>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</si>
  <si>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</si>
  <si>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</si>
  <si>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</si>
  <si>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</si>
  <si>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</si>
  <si>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</si>
  <si>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</si>
  <si>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</si>
  <si>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</si>
  <si>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</si>
  <si>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</si>
  <si>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</si>
  <si>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</si>
  <si>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</si>
  <si>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</si>
  <si>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</si>
  <si>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</si>
  <si>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</si>
  <si>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</si>
  <si>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</si>
  <si>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</si>
  <si>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</si>
  <si>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</si>
  <si>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</si>
  <si>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</si>
  <si>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</si>
  <si>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</si>
  <si>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</si>
  <si>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</si>
  <si>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</si>
  <si>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</si>
  <si>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</si>
  <si>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</si>
  <si>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</si>
  <si>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</si>
  <si>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</si>
  <si>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</si>
  <si>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</si>
  <si>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</si>
  <si>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</si>
  <si>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</si>
  <si>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</si>
  <si>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</si>
  <si>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</si>
  <si>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</si>
  <si>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</si>
  <si>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</si>
  <si>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</si>
  <si>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</si>
  <si>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</si>
  <si>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</si>
  <si>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</si>
  <si>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</si>
  <si>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</si>
  <si>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</si>
  <si>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</si>
  <si>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</si>
  <si>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</si>
  <si>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</si>
  <si>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</si>
  <si>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</si>
  <si>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</si>
  <si>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</si>
  <si>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</si>
  <si>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</si>
  <si>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</si>
  <si>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</si>
  <si>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</si>
  <si>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</si>
  <si>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</si>
  <si>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</si>
  <si>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</si>
  <si>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</si>
  <si>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</si>
  <si>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</si>
  <si>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</si>
  <si>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</si>
  <si>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</si>
  <si>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</si>
  <si>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</si>
  <si>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</si>
  <si>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</si>
  <si>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</si>
  <si>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</si>
  <si>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</si>
  <si>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</si>
  <si>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</si>
  <si>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</si>
  <si>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</si>
  <si>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</si>
  <si>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</si>
  <si>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</si>
  <si>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</si>
  <si>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</si>
  <si>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</si>
  <si>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</si>
  <si>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</si>
  <si>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</si>
  <si>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</si>
  <si>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</si>
  <si>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</si>
  <si>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</si>
  <si>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</si>
  <si>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</si>
  <si>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</si>
  <si>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</si>
  <si>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</si>
  <si>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</si>
  <si>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</si>
  <si>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</si>
  <si>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</si>
  <si>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Symphony  Balance(-)</t>
  </si>
  <si>
    <t>Somobai</t>
  </si>
  <si>
    <t>Bank Statement July-2022</t>
  </si>
  <si>
    <t>Month : July-2022</t>
  </si>
  <si>
    <t>Balance Statement July-2022</t>
  </si>
  <si>
    <t>02.07.2022</t>
  </si>
  <si>
    <t>Momtaj Telecom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</si>
  <si>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</si>
  <si>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</si>
  <si>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</si>
  <si>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</si>
  <si>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</si>
  <si>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</si>
  <si>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</si>
  <si>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</si>
  <si>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</si>
  <si>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</si>
  <si>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</si>
  <si>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N=Bismillah Telecom</t>
  </si>
  <si>
    <t>L=RK Mobile King</t>
  </si>
  <si>
    <t>Na=Somobai Nabinogor</t>
  </si>
  <si>
    <t>C=Momtaj Telecom</t>
  </si>
  <si>
    <t>Nal=Papon Telecom</t>
  </si>
  <si>
    <t>Sa=Roktim Electronics</t>
  </si>
  <si>
    <t>A=Sweet Telecom</t>
  </si>
  <si>
    <t>B=Sufia Electronics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</si>
  <si>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</si>
  <si>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</si>
  <si>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</si>
  <si>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</si>
  <si>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</si>
  <si>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</si>
  <si>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</si>
  <si>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</si>
  <si>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</si>
  <si>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Somobai Nabinogor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</si>
  <si>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</si>
  <si>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</si>
  <si>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</si>
  <si>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</si>
  <si>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</si>
  <si>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</si>
  <si>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</si>
  <si>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Galaxy Mobile</t>
  </si>
  <si>
    <t>Najirpur</t>
  </si>
  <si>
    <t>CD Sound</t>
  </si>
  <si>
    <t>Naj=CD Sound</t>
  </si>
  <si>
    <t>C=Galaxy Mobile</t>
  </si>
  <si>
    <t>06.07.2022</t>
  </si>
  <si>
    <t>07.07.2022</t>
  </si>
  <si>
    <t>Afzal Telecom</t>
  </si>
  <si>
    <t>Biswas Telecom</t>
  </si>
  <si>
    <t>C=Biswas Mobile</t>
  </si>
  <si>
    <t>Ch=Afzal Telecom</t>
  </si>
  <si>
    <t>Bi=Friends Electronics</t>
  </si>
  <si>
    <t>Bi=Khondokar Telecom</t>
  </si>
  <si>
    <t>Ch=Friends Telecom</t>
  </si>
  <si>
    <t>08.07.2022</t>
  </si>
  <si>
    <t>Courier Eid Bonus</t>
  </si>
  <si>
    <t>Mokhura</t>
  </si>
  <si>
    <t>T.M Electroncis</t>
  </si>
  <si>
    <t>SH Mobile Center</t>
  </si>
  <si>
    <t>M=T.M Electronics</t>
  </si>
  <si>
    <t>N=SH Mobile Center</t>
  </si>
  <si>
    <t>Date:09.07.2022</t>
  </si>
  <si>
    <t>09.07.2022</t>
  </si>
  <si>
    <t>S=Dighi Telecom</t>
  </si>
  <si>
    <t>Bi=Jony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</si>
</sst>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0" fontId="3" fillId="46" borderId="2" xfId="0" applyFont="1" applyFill="1" applyBorder="1" applyAlignment="1">
      <alignment horizontal="center" vertical="center"/>
    </xf>
    <xf numFmtId="15" fontId="43" fillId="46" borderId="47" xfId="0" applyNumberFormat="1" applyFont="1" applyFill="1" applyBorder="1" applyAlignment="1">
      <alignment horizontal="left" vertical="center"/>
    </xf>
    <xf numFmtId="0" fontId="33" fillId="34" borderId="47" xfId="0" applyFont="1" applyFill="1" applyBorder="1" applyAlignment="1">
      <alignment horizontal="left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3" xfId="0" applyNumberFormat="1" applyFont="1" applyFill="1" applyBorder="1" applyAlignment="1">
      <alignment horizontal="right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49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28" workbookViewId="0">
      <selection activeCell="G33" sqref="G33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161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1"/>
      <c r="B6" s="26" t="s">
        <v>164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1"/>
      <c r="B7" s="26" t="s">
        <v>191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1"/>
      <c r="B8" s="26" t="s">
        <v>198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1"/>
      <c r="B9" s="26" t="s">
        <v>200</v>
      </c>
      <c r="C9" s="247">
        <v>2000000</v>
      </c>
      <c r="D9" s="247">
        <v>2000000</v>
      </c>
      <c r="E9" s="248">
        <f t="shared" si="0"/>
        <v>31238</v>
      </c>
      <c r="F9" s="335" t="s">
        <v>201</v>
      </c>
      <c r="G9" s="2"/>
    </row>
    <row r="10" spans="1:7">
      <c r="A10" s="351"/>
      <c r="B10" s="26" t="s">
        <v>207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1"/>
      <c r="B11" s="26" t="s">
        <v>207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1"/>
      <c r="B12" s="26" t="s">
        <v>208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1"/>
      <c r="B13" s="26" t="s">
        <v>216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51"/>
      <c r="B14" s="26" t="s">
        <v>224</v>
      </c>
      <c r="C14" s="247">
        <v>0</v>
      </c>
      <c r="D14" s="247">
        <v>0</v>
      </c>
      <c r="E14" s="248">
        <f t="shared" si="0"/>
        <v>31238</v>
      </c>
      <c r="F14" s="2"/>
      <c r="G14" s="2"/>
    </row>
    <row r="15" spans="1:7">
      <c r="A15" s="351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51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51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51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51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51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51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51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51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51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1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1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1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1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1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1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51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4931238</v>
      </c>
      <c r="D83" s="248">
        <f>SUM(D5:D77)</f>
        <v>4900000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4" t="s">
        <v>15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65" customFormat="1" ht="18">
      <c r="A2" s="355" t="s">
        <v>93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66" customFormat="1" ht="16.5" thickBot="1">
      <c r="A3" s="356" t="s">
        <v>162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50"/>
      <c r="T3" s="7"/>
      <c r="U3" s="7"/>
      <c r="V3" s="7"/>
      <c r="W3" s="7"/>
      <c r="X3" s="16"/>
    </row>
    <row r="4" spans="1:24" s="67" customFormat="1" ht="12.75" customHeight="1">
      <c r="A4" s="359" t="s">
        <v>29</v>
      </c>
      <c r="B4" s="361" t="s">
        <v>30</v>
      </c>
      <c r="C4" s="363" t="s">
        <v>31</v>
      </c>
      <c r="D4" s="363" t="s">
        <v>32</v>
      </c>
      <c r="E4" s="363" t="s">
        <v>33</v>
      </c>
      <c r="F4" s="363" t="s">
        <v>123</v>
      </c>
      <c r="G4" s="363" t="s">
        <v>34</v>
      </c>
      <c r="H4" s="363" t="s">
        <v>152</v>
      </c>
      <c r="I4" s="363" t="s">
        <v>126</v>
      </c>
      <c r="J4" s="363" t="s">
        <v>35</v>
      </c>
      <c r="K4" s="363" t="s">
        <v>36</v>
      </c>
      <c r="L4" s="363" t="s">
        <v>37</v>
      </c>
      <c r="M4" s="363" t="s">
        <v>217</v>
      </c>
      <c r="N4" s="363" t="s">
        <v>132</v>
      </c>
      <c r="O4" s="352" t="s">
        <v>38</v>
      </c>
      <c r="P4" s="365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0"/>
      <c r="B5" s="362"/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53"/>
      <c r="P5" s="36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164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191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198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200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207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208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216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224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5900</v>
      </c>
      <c r="C37" s="281">
        <f t="shared" si="1"/>
        <v>1900</v>
      </c>
      <c r="D37" s="101">
        <f t="shared" si="1"/>
        <v>90</v>
      </c>
      <c r="E37" s="101">
        <f t="shared" si="1"/>
        <v>210</v>
      </c>
      <c r="F37" s="101">
        <f t="shared" si="1"/>
        <v>1500</v>
      </c>
      <c r="G37" s="101">
        <f t="shared" si="1"/>
        <v>2220</v>
      </c>
      <c r="H37" s="101">
        <f t="shared" si="1"/>
        <v>900</v>
      </c>
      <c r="I37" s="101"/>
      <c r="J37" s="101">
        <f>SUM(J6:J36)</f>
        <v>240</v>
      </c>
      <c r="K37" s="101">
        <f>SUM(K6:K36)</f>
        <v>3120</v>
      </c>
      <c r="L37" s="101"/>
      <c r="M37" s="101">
        <f>SUM(M6:M36)</f>
        <v>1000</v>
      </c>
      <c r="N37" s="117">
        <f>SUM(N6:N36)</f>
        <v>160</v>
      </c>
      <c r="O37" s="101">
        <f>SUM(O6:O36)</f>
        <v>0</v>
      </c>
      <c r="P37" s="102">
        <f>SUM(P6:P36)</f>
        <v>850</v>
      </c>
      <c r="Q37" s="103">
        <f>SUM(Q6:Q36)</f>
        <v>18090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1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163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84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164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191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198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200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207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208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216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224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7584700</v>
      </c>
      <c r="C33" s="252">
        <f>SUM(C5:C32)</f>
        <v>6255120</v>
      </c>
      <c r="D33" s="251">
        <f>SUM(D5:D32)</f>
        <v>15960</v>
      </c>
      <c r="E33" s="251">
        <f>SUM(E5:E32)</f>
        <v>6271080</v>
      </c>
      <c r="F33" s="251">
        <f>B33-E33</f>
        <v>1313620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5240</v>
      </c>
      <c r="E37" s="263" t="s">
        <v>191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198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216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83</v>
      </c>
      <c r="B42" s="57" t="s">
        <v>117</v>
      </c>
      <c r="C42" s="118">
        <v>1763999686</v>
      </c>
      <c r="D42" s="206">
        <v>40000</v>
      </c>
      <c r="E42" s="176" t="s">
        <v>216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83</v>
      </c>
      <c r="B43" s="119" t="s">
        <v>44</v>
      </c>
      <c r="C43" s="118">
        <v>1739992171</v>
      </c>
      <c r="D43" s="206">
        <v>17500</v>
      </c>
      <c r="E43" s="175" t="s">
        <v>45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83</v>
      </c>
      <c r="B44" s="119" t="s">
        <v>116</v>
      </c>
      <c r="C44" s="118">
        <v>1758900692</v>
      </c>
      <c r="D44" s="206">
        <v>30000</v>
      </c>
      <c r="E44" s="175" t="s">
        <v>42</v>
      </c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6" t="s">
        <v>88</v>
      </c>
      <c r="B46" s="297" t="s">
        <v>89</v>
      </c>
      <c r="C46" s="298">
        <v>1718911905</v>
      </c>
      <c r="D46" s="299">
        <v>560980</v>
      </c>
      <c r="E46" s="300" t="s">
        <v>224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6" t="s">
        <v>88</v>
      </c>
      <c r="B47" s="301" t="s">
        <v>90</v>
      </c>
      <c r="C47" s="302">
        <v>1765002244</v>
      </c>
      <c r="D47" s="303">
        <v>400000</v>
      </c>
      <c r="E47" s="304" t="s">
        <v>224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6" t="s">
        <v>88</v>
      </c>
      <c r="B48" s="305" t="s">
        <v>102</v>
      </c>
      <c r="C48" s="302">
        <v>1716697790</v>
      </c>
      <c r="D48" s="303">
        <v>412940</v>
      </c>
      <c r="E48" s="306" t="s">
        <v>164</v>
      </c>
      <c r="F48" s="131"/>
      <c r="G48" s="137"/>
      <c r="H48" s="186" t="s">
        <v>145</v>
      </c>
      <c r="I48" s="55" t="s">
        <v>146</v>
      </c>
      <c r="J48" s="52">
        <v>1500</v>
      </c>
      <c r="K48" s="170" t="s">
        <v>154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6" t="s">
        <v>88</v>
      </c>
      <c r="B49" s="307" t="s">
        <v>107</v>
      </c>
      <c r="C49" s="302">
        <v>1743942020</v>
      </c>
      <c r="D49" s="303">
        <v>612800</v>
      </c>
      <c r="E49" s="304" t="s">
        <v>224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6" t="s">
        <v>88</v>
      </c>
      <c r="B50" s="305" t="s">
        <v>105</v>
      </c>
      <c r="C50" s="302">
        <v>1723246584</v>
      </c>
      <c r="D50" s="303">
        <v>118650</v>
      </c>
      <c r="E50" s="306" t="s">
        <v>224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158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6" t="s">
        <v>88</v>
      </c>
      <c r="B51" s="301" t="s">
        <v>106</v>
      </c>
      <c r="C51" s="302">
        <v>1739791780</v>
      </c>
      <c r="D51" s="303">
        <v>37450</v>
      </c>
      <c r="E51" s="308" t="s">
        <v>208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158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6" t="s">
        <v>88</v>
      </c>
      <c r="B52" s="305" t="s">
        <v>149</v>
      </c>
      <c r="C52" s="302">
        <v>1725821212</v>
      </c>
      <c r="D52" s="303">
        <v>65900</v>
      </c>
      <c r="E52" s="306" t="s">
        <v>200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6" t="s">
        <v>88</v>
      </c>
      <c r="B53" s="305" t="s">
        <v>91</v>
      </c>
      <c r="C53" s="302">
        <v>1749334499</v>
      </c>
      <c r="D53" s="303">
        <v>143600</v>
      </c>
      <c r="E53" s="304" t="s">
        <v>224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6" t="s">
        <v>143</v>
      </c>
      <c r="B54" s="301" t="s">
        <v>144</v>
      </c>
      <c r="C54" s="302">
        <v>1727836789</v>
      </c>
      <c r="D54" s="303">
        <v>12350</v>
      </c>
      <c r="E54" s="308" t="s">
        <v>208</v>
      </c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158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6" t="s">
        <v>88</v>
      </c>
      <c r="B55" s="307" t="s">
        <v>220</v>
      </c>
      <c r="C55" s="302"/>
      <c r="D55" s="303">
        <v>38160</v>
      </c>
      <c r="E55" s="304" t="s">
        <v>216</v>
      </c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158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9"/>
      <c r="B56" s="310"/>
      <c r="C56" s="302"/>
      <c r="D56" s="311"/>
      <c r="E56" s="306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158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9"/>
      <c r="B57" s="305"/>
      <c r="C57" s="302"/>
      <c r="D57" s="303"/>
      <c r="E57" s="304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158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90" t="s">
        <v>81</v>
      </c>
      <c r="B58" s="291" t="s">
        <v>66</v>
      </c>
      <c r="C58" s="292" t="s">
        <v>61</v>
      </c>
      <c r="D58" s="293">
        <v>122000</v>
      </c>
      <c r="E58" s="313" t="s">
        <v>216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90" t="s">
        <v>80</v>
      </c>
      <c r="B59" s="295" t="s">
        <v>70</v>
      </c>
      <c r="C59" s="292" t="s">
        <v>64</v>
      </c>
      <c r="D59" s="293">
        <v>11000</v>
      </c>
      <c r="E59" s="312" t="s">
        <v>101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90" t="s">
        <v>80</v>
      </c>
      <c r="B60" s="291" t="s">
        <v>67</v>
      </c>
      <c r="C60" s="292" t="s">
        <v>62</v>
      </c>
      <c r="D60" s="293">
        <v>16110</v>
      </c>
      <c r="E60" s="312" t="s">
        <v>148</v>
      </c>
      <c r="F60" s="131"/>
      <c r="G60" s="137"/>
      <c r="H60" s="174" t="s">
        <v>149</v>
      </c>
      <c r="I60" s="56">
        <v>1725821212</v>
      </c>
      <c r="J60" s="168">
        <v>65900</v>
      </c>
      <c r="K60" s="169" t="s">
        <v>158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90" t="s">
        <v>80</v>
      </c>
      <c r="B61" s="291" t="s">
        <v>68</v>
      </c>
      <c r="C61" s="292" t="s">
        <v>63</v>
      </c>
      <c r="D61" s="293">
        <v>17400</v>
      </c>
      <c r="E61" s="313" t="s">
        <v>151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157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90" t="s">
        <v>80</v>
      </c>
      <c r="B62" s="291" t="s">
        <v>69</v>
      </c>
      <c r="C62" s="292">
        <v>1774412324</v>
      </c>
      <c r="D62" s="293">
        <v>29180</v>
      </c>
      <c r="E62" s="313" t="s">
        <v>153</v>
      </c>
      <c r="F62" s="130"/>
      <c r="G62" s="137"/>
      <c r="H62" s="186" t="s">
        <v>144</v>
      </c>
      <c r="I62" s="55">
        <v>1727836789</v>
      </c>
      <c r="J62" s="52">
        <v>30350</v>
      </c>
      <c r="K62" s="171" t="s">
        <v>158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90" t="s">
        <v>76</v>
      </c>
      <c r="B63" s="295" t="s">
        <v>120</v>
      </c>
      <c r="C63" s="292">
        <v>1745870700</v>
      </c>
      <c r="D63" s="293">
        <v>15000</v>
      </c>
      <c r="E63" s="313" t="s">
        <v>224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153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90" t="s">
        <v>78</v>
      </c>
      <c r="B64" s="314" t="s">
        <v>72</v>
      </c>
      <c r="C64" s="292" t="s">
        <v>65</v>
      </c>
      <c r="D64" s="293">
        <v>5000</v>
      </c>
      <c r="E64" s="312" t="s">
        <v>191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90" t="s">
        <v>76</v>
      </c>
      <c r="B65" s="295" t="s">
        <v>209</v>
      </c>
      <c r="C65" s="292"/>
      <c r="D65" s="293">
        <v>70220</v>
      </c>
      <c r="E65" s="313" t="s">
        <v>208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90"/>
      <c r="B66" s="295"/>
      <c r="C66" s="292"/>
      <c r="D66" s="293"/>
      <c r="E66" s="313"/>
      <c r="F66" s="131"/>
      <c r="G66" s="137"/>
      <c r="H66" s="186" t="s">
        <v>67</v>
      </c>
      <c r="I66" s="55" t="s">
        <v>62</v>
      </c>
      <c r="J66" s="52">
        <v>16110</v>
      </c>
      <c r="K66" s="170" t="s">
        <v>148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90"/>
      <c r="B67" s="291"/>
      <c r="C67" s="292"/>
      <c r="D67" s="293"/>
      <c r="E67" s="313"/>
      <c r="F67" s="131"/>
      <c r="G67" s="137"/>
      <c r="H67" s="186" t="s">
        <v>68</v>
      </c>
      <c r="I67" s="55" t="s">
        <v>63</v>
      </c>
      <c r="J67" s="52">
        <v>17800</v>
      </c>
      <c r="K67" s="170" t="s">
        <v>151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90"/>
      <c r="B68" s="291"/>
      <c r="C68" s="292"/>
      <c r="D68" s="293"/>
      <c r="E68" s="294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153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90"/>
      <c r="B69" s="291"/>
      <c r="C69" s="292"/>
      <c r="D69" s="293"/>
      <c r="E69" s="294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147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90"/>
      <c r="B70" s="291"/>
      <c r="C70" s="292"/>
      <c r="D70" s="293"/>
      <c r="E70" s="312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156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90"/>
      <c r="B71" s="291"/>
      <c r="C71" s="292"/>
      <c r="D71" s="293"/>
      <c r="E71" s="313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5" t="s">
        <v>83</v>
      </c>
      <c r="B72" s="316" t="s">
        <v>122</v>
      </c>
      <c r="C72" s="317">
        <v>1750137332</v>
      </c>
      <c r="D72" s="318">
        <v>44400</v>
      </c>
      <c r="E72" s="319" t="s">
        <v>208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5" t="s">
        <v>83</v>
      </c>
      <c r="B73" s="316" t="s">
        <v>142</v>
      </c>
      <c r="C73" s="317">
        <v>1737600335</v>
      </c>
      <c r="D73" s="318">
        <v>25000</v>
      </c>
      <c r="E73" s="320" t="s">
        <v>208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5" t="s">
        <v>108</v>
      </c>
      <c r="B74" s="326" t="s">
        <v>165</v>
      </c>
      <c r="C74" s="317"/>
      <c r="D74" s="318">
        <v>90000</v>
      </c>
      <c r="E74" s="320" t="s">
        <v>164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158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5" t="s">
        <v>108</v>
      </c>
      <c r="B75" s="316" t="s">
        <v>109</v>
      </c>
      <c r="C75" s="323">
        <v>1750481144</v>
      </c>
      <c r="D75" s="321">
        <v>29160</v>
      </c>
      <c r="E75" s="322" t="s">
        <v>130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157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5" t="s">
        <v>108</v>
      </c>
      <c r="B76" s="316" t="s">
        <v>109</v>
      </c>
      <c r="C76" s="317">
        <v>1811710431</v>
      </c>
      <c r="D76" s="318">
        <v>2520</v>
      </c>
      <c r="E76" s="320" t="s">
        <v>216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158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5" t="s">
        <v>108</v>
      </c>
      <c r="B77" s="316" t="s">
        <v>202</v>
      </c>
      <c r="C77" s="317"/>
      <c r="D77" s="318">
        <v>53000</v>
      </c>
      <c r="E77" s="322" t="s">
        <v>200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158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5" t="s">
        <v>108</v>
      </c>
      <c r="B78" s="316" t="s">
        <v>210</v>
      </c>
      <c r="C78" s="317"/>
      <c r="D78" s="318">
        <v>50000</v>
      </c>
      <c r="E78" s="319" t="s">
        <v>208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150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5" t="s">
        <v>136</v>
      </c>
      <c r="B79" s="316" t="s">
        <v>137</v>
      </c>
      <c r="C79" s="317">
        <v>1732469191</v>
      </c>
      <c r="D79" s="318">
        <v>83060</v>
      </c>
      <c r="E79" s="319" t="s">
        <v>207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156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5" t="s">
        <v>79</v>
      </c>
      <c r="B80" s="316" t="s">
        <v>119</v>
      </c>
      <c r="C80" s="317">
        <v>1744752366</v>
      </c>
      <c r="D80" s="318">
        <v>39000</v>
      </c>
      <c r="E80" s="320" t="s">
        <v>164</v>
      </c>
      <c r="F80" s="137"/>
      <c r="G80" s="137"/>
      <c r="H80" s="186" t="s">
        <v>160</v>
      </c>
      <c r="I80" s="55">
        <v>1707479778</v>
      </c>
      <c r="J80" s="52">
        <v>36510</v>
      </c>
      <c r="K80" s="170" t="s">
        <v>158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5" t="s">
        <v>79</v>
      </c>
      <c r="B81" s="316" t="s">
        <v>110</v>
      </c>
      <c r="C81" s="317">
        <v>1309083520</v>
      </c>
      <c r="D81" s="318">
        <v>300000</v>
      </c>
      <c r="E81" s="322" t="s">
        <v>224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5" t="s">
        <v>79</v>
      </c>
      <c r="B82" s="316" t="s">
        <v>168</v>
      </c>
      <c r="C82" s="328"/>
      <c r="D82" s="318">
        <v>15000</v>
      </c>
      <c r="E82" s="322" t="s">
        <v>191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5" t="s">
        <v>79</v>
      </c>
      <c r="B83" s="316" t="s">
        <v>71</v>
      </c>
      <c r="C83" s="317">
        <v>1761236031</v>
      </c>
      <c r="D83" s="318">
        <v>7000</v>
      </c>
      <c r="E83" s="322" t="s">
        <v>101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156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5" t="s">
        <v>79</v>
      </c>
      <c r="B84" s="316" t="s">
        <v>115</v>
      </c>
      <c r="C84" s="317">
        <v>1719792350</v>
      </c>
      <c r="D84" s="318">
        <v>20000</v>
      </c>
      <c r="E84" s="322" t="s">
        <v>158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155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5" t="s">
        <v>79</v>
      </c>
      <c r="B85" s="316" t="s">
        <v>194</v>
      </c>
      <c r="C85" s="317">
        <v>1707479778</v>
      </c>
      <c r="D85" s="318">
        <v>19020</v>
      </c>
      <c r="E85" s="319" t="s">
        <v>207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5" t="s">
        <v>218</v>
      </c>
      <c r="B86" s="316" t="s">
        <v>219</v>
      </c>
      <c r="C86" s="317"/>
      <c r="D86" s="318">
        <v>27000</v>
      </c>
      <c r="E86" s="320" t="s">
        <v>216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5" t="s">
        <v>203</v>
      </c>
      <c r="B87" s="327" t="s">
        <v>204</v>
      </c>
      <c r="C87" s="317"/>
      <c r="D87" s="318">
        <v>150000</v>
      </c>
      <c r="E87" s="319" t="s">
        <v>200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5" t="s">
        <v>103</v>
      </c>
      <c r="B88" s="316" t="s">
        <v>104</v>
      </c>
      <c r="C88" s="317">
        <v>1789726772</v>
      </c>
      <c r="D88" s="318">
        <v>38230</v>
      </c>
      <c r="E88" s="322" t="s">
        <v>139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24" t="s">
        <v>103</v>
      </c>
      <c r="B89" s="325" t="s">
        <v>193</v>
      </c>
      <c r="C89" s="317"/>
      <c r="D89" s="318">
        <v>6500</v>
      </c>
      <c r="E89" s="322" t="s">
        <v>207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9" t="s">
        <v>103</v>
      </c>
      <c r="B90" s="327" t="s">
        <v>192</v>
      </c>
      <c r="C90" s="317"/>
      <c r="D90" s="318">
        <v>55000</v>
      </c>
      <c r="E90" s="322" t="s">
        <v>216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9" t="s">
        <v>166</v>
      </c>
      <c r="B91" s="316" t="s">
        <v>167</v>
      </c>
      <c r="C91" s="317"/>
      <c r="D91" s="318">
        <v>63000</v>
      </c>
      <c r="E91" s="322" t="s">
        <v>164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5" t="s">
        <v>113</v>
      </c>
      <c r="B92" s="316" t="s">
        <v>114</v>
      </c>
      <c r="C92" s="317">
        <v>1729190349</v>
      </c>
      <c r="D92" s="318">
        <v>63000</v>
      </c>
      <c r="E92" s="322" t="s">
        <v>224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5"/>
      <c r="B93" s="316"/>
      <c r="C93" s="317"/>
      <c r="D93" s="318"/>
      <c r="E93" s="320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5"/>
      <c r="B94" s="316"/>
      <c r="C94" s="317"/>
      <c r="D94" s="318"/>
      <c r="E94" s="319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5"/>
      <c r="B95" s="316"/>
      <c r="C95" s="317"/>
      <c r="D95" s="318"/>
      <c r="E95" s="320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5"/>
      <c r="B96" s="316"/>
      <c r="C96" s="317"/>
      <c r="D96" s="318"/>
      <c r="E96" s="320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5"/>
      <c r="B97" s="316"/>
      <c r="C97" s="317"/>
      <c r="D97" s="318"/>
      <c r="E97" s="320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/>
      <c r="B115" s="54"/>
      <c r="C115" s="118"/>
      <c r="D115" s="207"/>
      <c r="E115" s="178"/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/>
      <c r="B116" s="54"/>
      <c r="C116" s="118"/>
      <c r="D116" s="207"/>
      <c r="E116" s="178"/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3973710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3973710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95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0"/>
  <sheetViews>
    <sheetView tabSelected="1" zoomScaleNormal="100" workbookViewId="0">
      <selection activeCell="I10" sqref="I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223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9338894.3300000001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203064.18000000025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109214.85000000056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1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18090</v>
      </c>
      <c r="C9" s="40"/>
      <c r="D9" s="39" t="s">
        <v>11</v>
      </c>
      <c r="E9" s="240">
        <v>3973710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199</v>
      </c>
      <c r="B10" s="244">
        <v>42250</v>
      </c>
      <c r="C10" s="40"/>
      <c r="D10" s="39" t="s">
        <v>159</v>
      </c>
      <c r="E10" s="242">
        <v>-5330733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142724.18000000025</v>
      </c>
      <c r="C11" s="40"/>
      <c r="D11" s="342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5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5"/>
      <c r="B14" s="260"/>
      <c r="C14" s="39"/>
      <c r="D14" s="39" t="s">
        <v>121</v>
      </c>
      <c r="E14" s="240">
        <v>20400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1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B5+B11++B13+B14</f>
        <v>8142724.1800000006</v>
      </c>
      <c r="C17" s="40"/>
      <c r="D17" s="40" t="s">
        <v>7</v>
      </c>
      <c r="E17" s="243">
        <f>SUM(E5:E16)</f>
        <v>8142724.1799999997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0" t="s">
        <v>183</v>
      </c>
      <c r="B20" s="332">
        <v>122000</v>
      </c>
      <c r="C20" s="287"/>
      <c r="D20" s="288" t="s">
        <v>169</v>
      </c>
      <c r="E20" s="289">
        <v>560980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31" t="s">
        <v>190</v>
      </c>
      <c r="B21" s="333">
        <v>16110</v>
      </c>
      <c r="C21" s="39"/>
      <c r="D21" s="261" t="s">
        <v>170</v>
      </c>
      <c r="E21" s="262">
        <v>400000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189</v>
      </c>
      <c r="B22" s="45">
        <v>17800</v>
      </c>
      <c r="C22" s="39"/>
      <c r="D22" s="261" t="s">
        <v>171</v>
      </c>
      <c r="E22" s="262">
        <v>412940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188</v>
      </c>
      <c r="B23" s="270">
        <v>29180</v>
      </c>
      <c r="C23" s="39"/>
      <c r="D23" s="261" t="s">
        <v>172</v>
      </c>
      <c r="E23" s="262">
        <v>612800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46" t="s">
        <v>184</v>
      </c>
      <c r="B24" s="120">
        <v>11000</v>
      </c>
      <c r="C24" s="39"/>
      <c r="D24" s="261" t="s">
        <v>173</v>
      </c>
      <c r="E24" s="262">
        <v>118650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213</v>
      </c>
      <c r="B25" s="45">
        <v>44400</v>
      </c>
      <c r="C25" s="39"/>
      <c r="D25" s="261" t="s">
        <v>174</v>
      </c>
      <c r="E25" s="262">
        <v>37450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226</v>
      </c>
      <c r="B26" s="120">
        <v>18000</v>
      </c>
      <c r="C26" s="121"/>
      <c r="D26" s="261" t="s">
        <v>175</v>
      </c>
      <c r="E26" s="262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214</v>
      </c>
      <c r="B27" s="45">
        <v>25000</v>
      </c>
      <c r="C27" s="121"/>
      <c r="D27" s="261" t="s">
        <v>176</v>
      </c>
      <c r="E27" s="262">
        <v>173600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211</v>
      </c>
      <c r="B28" s="45">
        <v>50000</v>
      </c>
      <c r="C28" s="121"/>
      <c r="D28" s="261" t="s">
        <v>177</v>
      </c>
      <c r="E28" s="262">
        <v>17350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206</v>
      </c>
      <c r="B29" s="45">
        <v>53000</v>
      </c>
      <c r="C29" s="121"/>
      <c r="D29" s="261" t="s">
        <v>222</v>
      </c>
      <c r="E29" s="262">
        <v>38160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180</v>
      </c>
      <c r="B30" s="120">
        <v>90000</v>
      </c>
      <c r="C30" s="121"/>
      <c r="D30" s="261" t="s">
        <v>212</v>
      </c>
      <c r="E30" s="262">
        <v>70220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185</v>
      </c>
      <c r="B31" s="120">
        <v>29160</v>
      </c>
      <c r="C31" s="121"/>
      <c r="D31" s="261" t="s">
        <v>215</v>
      </c>
      <c r="E31" s="262">
        <v>17000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6" t="s">
        <v>197</v>
      </c>
      <c r="B32" s="337">
        <v>83060</v>
      </c>
      <c r="C32" s="338"/>
      <c r="D32" s="339" t="s">
        <v>179</v>
      </c>
      <c r="E32" s="340">
        <v>19020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43" t="s">
        <v>187</v>
      </c>
      <c r="B33" s="344">
        <v>20000</v>
      </c>
      <c r="C33" s="338"/>
      <c r="D33" s="339" t="s">
        <v>205</v>
      </c>
      <c r="E33" s="340">
        <v>150000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43" t="s">
        <v>195</v>
      </c>
      <c r="B34" s="344">
        <v>15000</v>
      </c>
      <c r="C34" s="338"/>
      <c r="D34" s="339" t="s">
        <v>196</v>
      </c>
      <c r="E34" s="340">
        <v>55000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6" t="s">
        <v>178</v>
      </c>
      <c r="B35" s="337">
        <v>290000</v>
      </c>
      <c r="C35" s="338"/>
      <c r="D35" s="339" t="s">
        <v>181</v>
      </c>
      <c r="E35" s="340">
        <v>38230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43" t="s">
        <v>186</v>
      </c>
      <c r="B36" s="344">
        <v>39000</v>
      </c>
      <c r="C36" s="338"/>
      <c r="D36" s="339" t="s">
        <v>225</v>
      </c>
      <c r="E36" s="340">
        <v>63000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46" t="s">
        <v>221</v>
      </c>
      <c r="B37" s="347">
        <v>27000</v>
      </c>
      <c r="C37" s="334"/>
      <c r="D37" s="272" t="s">
        <v>182</v>
      </c>
      <c r="E37" s="273">
        <v>63000</v>
      </c>
      <c r="G37" s="1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</sheetData>
  <sortState ref="D28:E37">
    <sortCondition ref="D28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2022-07-09T19:41:59Z</dcterms:modified>
</cp:coreProperties>
</file>