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A6" i="21" s="1"/>
  <c r="A8" i="21" s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16800 bill
6600 retail 33*200
23400 Total Cost
10200 company adjusted
13200 Mugdho Corporation cost
8400 aug dekhano hoyese
4800 sep dekhano hobe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<sst xmlns="http://schemas.openxmlformats.org/spreadsheetml/2006/main" count="609" uniqueCount="312">
  <si>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</si>
  <si>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</si>
  <si>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</si>
  <si>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</si>
  <si>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</si>
  <si>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</si>
  <si>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</si>
  <si>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</si>
  <si>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</si>
  <si>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</si>
  <si>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</si>
  <si>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</si>
  <si>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</si>
  <si>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</si>
  <si>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</si>
  <si>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</si>
  <si>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</si>
  <si>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</si>
  <si>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</si>
  <si>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</si>
  <si>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</si>
  <si>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</si>
  <si>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</si>
  <si>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</si>
  <si>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</si>
  <si>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</si>
  <si>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</si>
  <si>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</si>
  <si>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</si>
  <si>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</si>
  <si>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</si>
  <si>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</si>
  <si>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</si>
  <si>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</si>
  <si>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</si>
  <si>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</si>
  <si>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</si>
  <si>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</si>
  <si>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</si>
  <si>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</si>
  <si>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</si>
  <si>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</si>
  <si>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</si>
  <si>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</si>
  <si>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</si>
  <si>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</si>
  <si>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</si>
  <si>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</si>
  <si>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</si>
  <si>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</si>
  <si>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</si>
  <si>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</si>
  <si>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</si>
  <si>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</si>
  <si>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</si>
  <si>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</si>
  <si>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</si>
  <si>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</si>
  <si>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</si>
  <si>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</si>
  <si>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</si>
  <si>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</si>
  <si>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</si>
  <si>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</si>
  <si>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</si>
  <si>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</si>
  <si>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</si>
  <si>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</si>
  <si>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</si>
  <si>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</si>
  <si>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</si>
  <si>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</si>
  <si>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</si>
  <si>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</si>
  <si>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</si>
  <si>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</si>
  <si>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</si>
  <si>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</si>
  <si>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</si>
  <si>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</si>
  <si>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</si>
  <si>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</si>
  <si>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</si>
  <si>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</si>
  <si>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</si>
  <si>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</si>
  <si>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</si>
  <si>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</si>
  <si>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</si>
  <si>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</si>
  <si>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</si>
  <si>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</si>
  <si>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</si>
  <si>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</si>
  <si>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</si>
  <si>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</si>
  <si>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</si>
  <si>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</si>
  <si>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</si>
  <si>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</si>
  <si>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</si>
  <si>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</si>
  <si>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</si>
  <si>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</si>
  <si>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</si>
  <si>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</si>
  <si>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</si>
  <si>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</si>
  <si>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</si>
  <si>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</si>
  <si>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</si>
  <si>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</si>
  <si>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</si>
  <si>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</si>
  <si>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</si>
  <si>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</si>
  <si>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</si>
  <si>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</si>
  <si>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</si>
  <si>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</si>
  <si>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</si>
  <si>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</si>
  <si>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</si>
  <si>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</si>
  <si>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</si>
  <si>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</si>
  <si>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</si>
  <si>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</si>
  <si>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</si>
  <si>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</si>
  <si>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</si>
  <si>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</si>
  <si>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</si>
  <si>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</si>
  <si>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</si>
  <si>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</si>
  <si>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</si>
  <si>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</si>
  <si>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</si>
  <si>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</si>
  <si>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</si>
  <si>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</si>
  <si>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</si>
  <si>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</si>
  <si>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</si>
  <si>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</si>
  <si>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</si>
  <si>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</si>
  <si>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</si>
  <si>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</si>
  <si>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</si>
  <si>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</si>
  <si>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</si>
  <si>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</si>
  <si>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</si>
  <si>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</si>
  <si>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</si>
  <si>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</si>
  <si>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</si>
  <si>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</si>
  <si>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</si>
  <si>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</si>
  <si>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</si>
  <si>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</si>
  <si>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</si>
  <si>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</si>
  <si>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</si>
  <si>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</si>
  <si>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</si>
  <si>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</si>
  <si>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</si>
  <si>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</si>
  <si>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</si>
  <si>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</si>
  <si>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</si>
  <si>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</si>
  <si>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</si>
  <si>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</si>
  <si>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</si>
  <si>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</si>
  <si>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</si>
  <si>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</si>
  <si>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</si>
  <si>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</si>
  <si>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</si>
  <si>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</si>
  <si>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</si>
  <si>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</si>
  <si>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</si>
  <si>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</si>
  <si>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</si>
  <si>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</si>
  <si>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</si>
  <si>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</si>
  <si>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</si>
  <si>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</si>
  <si>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</si>
  <si>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</si>
  <si>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</si>
  <si>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</si>
  <si>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</si>
  <si>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</si>
  <si>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</si>
  <si>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</si>
  <si>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</si>
  <si>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</si>
  <si>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</si>
  <si>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</si>
  <si>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</si>
  <si>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</si>
  <si>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</si>
  <si>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</si>
  <si>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</si>
  <si>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</si>
  <si>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</si>
  <si>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</si>
  <si>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</si>
  <si>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</si>
  <si>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</si>
  <si>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</si>
  <si>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</si>
  <si>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</si>
  <si>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</si>
  <si>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</si>
  <si>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</si>
  <si>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</si>
  <si>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</si>
  <si>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</si>
  <si>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</si>
  <si>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</si>
  <si>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</si>
  <si>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</si>
  <si>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</si>
  <si>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</si>
  <si>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</si>
  <si>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</si>
  <si>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</si>
  <si>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</si>
  <si>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</si>
  <si>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</si>
  <si>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</si>
  <si>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</si>
  <si>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</si>
  <si>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</si>
  <si>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</si>
  <si>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</si>
  <si>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</si>
  <si>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</si>
  <si>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</si>
  <si>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</si>
  <si>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</si>
  <si>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</si>
  <si>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</si>
  <si>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</si>
  <si>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</si>
  <si>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</si>
  <si>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</si>
  <si>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</si>
  <si>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</si>
  <si>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</si>
  <si>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</si>
  <si>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</si>
  <si>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</si>
  <si>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</si>
  <si>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</si>
  <si>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</si>
  <si>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</si>
  <si>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</si>
  <si>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</si>
  <si>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</si>
  <si>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</si>
  <si>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</si>
  <si>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</si>
  <si>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</si>
  <si>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</si>
  <si>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</si>
  <si>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</si>
  <si>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</si>
  <si>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</si>
  <si>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</si>
  <si>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</si>
  <si>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</si>
  <si>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</si>
  <si>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</si>
  <si>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</si>
  <si>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</si>
  <si>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</si>
  <si>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</si>
  <si>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</si>
  <si>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</si>
  <si>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</si>
  <si>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</si>
  <si>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</si>
  <si>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</si>
  <si>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</si>
  <si>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</si>
  <si>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</si>
  <si>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</si>
  <si>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</si>
  <si>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</si>
  <si>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</si>
  <si>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</si>
  <si>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</si>
  <si>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</si>
  <si>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</si>
  <si>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</si>
  <si>
    <t>company adjusted</t>
  </si>
  <si>
    <t>aug dekhano hoyese</t>
  </si>
  <si>
    <t>sep dekhano hobe</t>
  </si>
  <si>
    <t>Total Cost</t>
  </si>
  <si>
    <t>retail 33*200</t>
  </si>
  <si>
    <t>Mugdho Corporation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</si>
</sst>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213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217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218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221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226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228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231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237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240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255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257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260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261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267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269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282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282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291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294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301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301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N40" sqref="N40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12" t="s">
        <v>14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4" s="60" customFormat="1" ht="18">
      <c r="A2" s="413" t="s">
        <v>62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24" s="61" customFormat="1" ht="16.5" thickBot="1">
      <c r="A3" s="414" t="s">
        <v>204</v>
      </c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6"/>
      <c r="S3" s="45"/>
      <c r="T3" s="7"/>
      <c r="U3" s="7"/>
      <c r="V3" s="7"/>
      <c r="W3" s="7"/>
      <c r="X3" s="16"/>
    </row>
    <row r="4" spans="1:24" s="62" customFormat="1" ht="12.75" customHeight="1">
      <c r="A4" s="417" t="s">
        <v>27</v>
      </c>
      <c r="B4" s="419" t="s">
        <v>28</v>
      </c>
      <c r="C4" s="408" t="s">
        <v>29</v>
      </c>
      <c r="D4" s="408" t="s">
        <v>30</v>
      </c>
      <c r="E4" s="408" t="s">
        <v>31</v>
      </c>
      <c r="F4" s="408" t="s">
        <v>239</v>
      </c>
      <c r="G4" s="408" t="s">
        <v>32</v>
      </c>
      <c r="H4" s="408" t="s">
        <v>151</v>
      </c>
      <c r="I4" s="408" t="s">
        <v>150</v>
      </c>
      <c r="J4" s="408" t="s">
        <v>33</v>
      </c>
      <c r="K4" s="408" t="s">
        <v>34</v>
      </c>
      <c r="L4" s="408" t="s">
        <v>102</v>
      </c>
      <c r="M4" s="408" t="s">
        <v>212</v>
      </c>
      <c r="N4" s="408" t="s">
        <v>35</v>
      </c>
      <c r="O4" s="410" t="s">
        <v>111</v>
      </c>
      <c r="P4" s="421" t="s">
        <v>249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8"/>
      <c r="B5" s="420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1"/>
      <c r="P5" s="422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213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217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218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231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237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238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240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255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257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260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261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267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269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282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291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294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301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213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217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218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231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237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238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240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255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257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260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261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267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269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282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291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294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294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267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247</v>
      </c>
      <c r="D44" s="197">
        <v>3500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240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301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270</v>
      </c>
      <c r="B48" s="286" t="s">
        <v>192</v>
      </c>
      <c r="C48" s="283"/>
      <c r="D48" s="284">
        <v>146300</v>
      </c>
      <c r="E48" s="288" t="s">
        <v>269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291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291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294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214</v>
      </c>
      <c r="C52" s="283"/>
      <c r="D52" s="284">
        <v>87193</v>
      </c>
      <c r="E52" s="285" t="s">
        <v>294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282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281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291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229</v>
      </c>
      <c r="B60" s="271" t="s">
        <v>230</v>
      </c>
      <c r="C60" s="266"/>
      <c r="D60" s="267">
        <v>70000</v>
      </c>
      <c r="E60" s="268" t="s">
        <v>282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281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258</v>
      </c>
      <c r="C62" s="266"/>
      <c r="D62" s="267">
        <v>40000</v>
      </c>
      <c r="E62" s="278" t="s">
        <v>257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229</v>
      </c>
      <c r="B63" s="265" t="s">
        <v>284</v>
      </c>
      <c r="C63" s="266"/>
      <c r="D63" s="267">
        <v>110000</v>
      </c>
      <c r="E63" s="269" t="s">
        <v>282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294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269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294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294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301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301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234</v>
      </c>
      <c r="C74" s="260"/>
      <c r="D74" s="334">
        <v>61308</v>
      </c>
      <c r="E74" s="263" t="s">
        <v>231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285</v>
      </c>
      <c r="B82" s="49" t="s">
        <v>286</v>
      </c>
      <c r="C82" s="111" t="s">
        <v>287</v>
      </c>
      <c r="D82" s="199">
        <v>9000</v>
      </c>
      <c r="E82" s="169" t="s">
        <v>282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253</v>
      </c>
      <c r="C84" s="377"/>
      <c r="D84" s="378">
        <v>496960</v>
      </c>
      <c r="E84" s="379" t="s">
        <v>248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265</v>
      </c>
      <c r="B85" s="376" t="s">
        <v>305</v>
      </c>
      <c r="C85" s="377" t="s">
        <v>262</v>
      </c>
      <c r="D85" s="378">
        <v>12100</v>
      </c>
      <c r="E85" s="379" t="s">
        <v>282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264</v>
      </c>
      <c r="B88" s="388" t="s">
        <v>263</v>
      </c>
      <c r="C88" s="377" t="s">
        <v>262</v>
      </c>
      <c r="D88" s="378">
        <v>17000</v>
      </c>
      <c r="E88" s="379" t="s">
        <v>301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272</v>
      </c>
      <c r="B90" s="259" t="s">
        <v>273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274</v>
      </c>
      <c r="B91" s="259" t="s">
        <v>275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273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276</v>
      </c>
      <c r="B93" s="259" t="s">
        <v>277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278</v>
      </c>
      <c r="B94" s="392" t="s">
        <v>279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zoomScaleNormal="100" workbookViewId="0">
      <selection activeCell="E9" sqref="E9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37" t="s">
        <v>85</v>
      </c>
      <c r="B1" s="438"/>
      <c r="C1" s="438"/>
      <c r="D1" s="438"/>
      <c r="E1" s="439"/>
      <c r="F1" s="5"/>
      <c r="G1" s="5"/>
      <c r="H1" s="5"/>
      <c r="I1" s="452"/>
      <c r="J1" s="452"/>
      <c r="K1" s="452"/>
    </row>
    <row r="2" spans="1:18" ht="20.25">
      <c r="A2" s="446" t="s">
        <v>60</v>
      </c>
      <c r="B2" s="447"/>
      <c r="C2" s="447"/>
      <c r="D2" s="447"/>
      <c r="E2" s="44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40" t="s">
        <v>302</v>
      </c>
      <c r="B3" s="441"/>
      <c r="C3" s="441"/>
      <c r="D3" s="441"/>
      <c r="E3" s="44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9" t="s">
        <v>63</v>
      </c>
      <c r="B4" s="450"/>
      <c r="C4" s="450"/>
      <c r="D4" s="450"/>
      <c r="E4" s="45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271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304</v>
      </c>
      <c r="B10" s="222">
        <v>64600</v>
      </c>
      <c r="C10" s="38"/>
      <c r="D10" s="346" t="s">
        <v>232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292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293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303</v>
      </c>
      <c r="B15" s="222">
        <v>700000</v>
      </c>
      <c r="C15" s="38"/>
      <c r="D15" s="297" t="s">
        <v>283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290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53" t="s">
        <v>135</v>
      </c>
      <c r="J17" s="453"/>
      <c r="K17" s="45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4" t="s">
        <v>96</v>
      </c>
      <c r="J18" s="454"/>
      <c r="K18" s="45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3" t="s">
        <v>13</v>
      </c>
      <c r="B19" s="444"/>
      <c r="C19" s="444"/>
      <c r="D19" s="444"/>
      <c r="E19" s="445"/>
      <c r="F19" s="5"/>
      <c r="G19" s="8"/>
      <c r="H19" s="8"/>
      <c r="I19" s="461" t="s">
        <v>159</v>
      </c>
      <c r="J19" s="461"/>
      <c r="K19" s="461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259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55" t="s">
        <v>139</v>
      </c>
      <c r="J20" s="455"/>
      <c r="K20" s="45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6" t="s">
        <v>158</v>
      </c>
      <c r="J21" s="457"/>
      <c r="K21" s="45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220</v>
      </c>
      <c r="B22" s="113">
        <v>122560</v>
      </c>
      <c r="C22" s="37"/>
      <c r="D22" s="233" t="s">
        <v>170</v>
      </c>
      <c r="E22" s="242">
        <v>366037</v>
      </c>
      <c r="I22" s="461" t="s">
        <v>161</v>
      </c>
      <c r="J22" s="461"/>
      <c r="K22" s="461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235</v>
      </c>
      <c r="B23" s="113">
        <v>15312</v>
      </c>
      <c r="C23" s="37"/>
      <c r="D23" s="233" t="s">
        <v>173</v>
      </c>
      <c r="E23" s="242">
        <v>445304</v>
      </c>
      <c r="I23" s="462" t="s">
        <v>182</v>
      </c>
      <c r="J23" s="463"/>
      <c r="K23" s="464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61" t="s">
        <v>216</v>
      </c>
      <c r="J24" s="461"/>
      <c r="K24" s="461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280</v>
      </c>
      <c r="B25" s="331">
        <v>146300</v>
      </c>
      <c r="C25" s="114"/>
      <c r="D25" s="233" t="s">
        <v>172</v>
      </c>
      <c r="E25" s="242">
        <v>95565</v>
      </c>
      <c r="I25" s="461" t="s">
        <v>268</v>
      </c>
      <c r="J25" s="461"/>
      <c r="K25" s="461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236</v>
      </c>
      <c r="E26" s="345">
        <v>61308</v>
      </c>
      <c r="I26" s="453" t="s">
        <v>162</v>
      </c>
      <c r="J26" s="453"/>
      <c r="K26" s="45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219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289</v>
      </c>
      <c r="B28" s="113">
        <v>70000</v>
      </c>
      <c r="C28" s="114"/>
      <c r="D28" s="233" t="s">
        <v>227</v>
      </c>
      <c r="E28" s="242">
        <v>245000</v>
      </c>
      <c r="I28" s="465" t="s">
        <v>224</v>
      </c>
      <c r="J28" s="466"/>
      <c r="K28" s="466"/>
      <c r="L28" s="466"/>
      <c r="M28" s="467"/>
    </row>
    <row r="29" spans="1:18" ht="20.100000000000001" customHeight="1">
      <c r="A29" s="243" t="s">
        <v>288</v>
      </c>
      <c r="B29" s="113">
        <v>110000</v>
      </c>
      <c r="C29" s="114"/>
      <c r="D29" s="233" t="s">
        <v>244</v>
      </c>
      <c r="E29" s="242">
        <v>69500</v>
      </c>
      <c r="I29" s="459" t="s">
        <v>126</v>
      </c>
      <c r="J29" s="459"/>
      <c r="K29" s="460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215</v>
      </c>
      <c r="B31" s="113">
        <v>87193</v>
      </c>
      <c r="C31" s="114"/>
      <c r="D31" s="233" t="s">
        <v>266</v>
      </c>
      <c r="E31" s="242">
        <v>29100</v>
      </c>
      <c r="I31" s="471" t="s">
        <v>153</v>
      </c>
      <c r="J31" s="455"/>
      <c r="K31" s="455"/>
      <c r="L31" s="349">
        <v>79500</v>
      </c>
      <c r="M31" s="349" t="s">
        <v>225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254</v>
      </c>
      <c r="E32" s="398">
        <v>496960</v>
      </c>
      <c r="I32" s="471" t="s">
        <v>153</v>
      </c>
      <c r="J32" s="455"/>
      <c r="K32" s="45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68" t="s">
        <v>153</v>
      </c>
      <c r="J33" s="469"/>
      <c r="K33" s="470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62"/>
      <c r="J34" s="463"/>
      <c r="K34" s="464"/>
      <c r="L34" s="349"/>
      <c r="M34" s="349"/>
      <c r="N34" s="7"/>
      <c r="O34" s="7"/>
      <c r="P34" s="7"/>
      <c r="Q34" s="7"/>
      <c r="R34" s="7"/>
    </row>
    <row r="35" spans="2:18" ht="15.75">
      <c r="I35" s="453" t="s">
        <v>97</v>
      </c>
      <c r="J35" s="453"/>
      <c r="K35" s="45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16" workbookViewId="0">
      <selection activeCell="J32" sqref="J3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212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213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217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218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221</v>
      </c>
      <c r="B9" s="350" t="s">
        <v>222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226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228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231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231</v>
      </c>
      <c r="B13" s="350" t="s">
        <v>233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237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238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240</v>
      </c>
      <c r="B16" s="24" t="s">
        <v>165</v>
      </c>
      <c r="C16" s="354">
        <v>4500</v>
      </c>
      <c r="D16" s="24"/>
      <c r="E16" s="60"/>
      <c r="F16" s="480" t="s">
        <v>252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245</v>
      </c>
      <c r="B17" s="24" t="s">
        <v>165</v>
      </c>
      <c r="C17" s="359">
        <v>5400</v>
      </c>
      <c r="D17" s="24"/>
      <c r="E17" s="217"/>
      <c r="F17" s="477" t="s">
        <v>223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246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218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248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221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248</v>
      </c>
      <c r="B20" s="350" t="s">
        <v>250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221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255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226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257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226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260</v>
      </c>
      <c r="B23" s="350" t="s">
        <v>222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228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260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231</v>
      </c>
      <c r="J24" s="306"/>
      <c r="K24" s="306"/>
      <c r="L24" s="306"/>
    </row>
    <row r="25" spans="1:12" ht="15">
      <c r="A25" s="24" t="s">
        <v>267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240</v>
      </c>
      <c r="J25" s="304" t="s">
        <v>4</v>
      </c>
      <c r="K25" s="304">
        <f>SUM(K4:K24)</f>
        <v>173500</v>
      </c>
      <c r="L25" s="304"/>
    </row>
    <row r="26" spans="1:12">
      <c r="A26" s="24" t="s">
        <v>269</v>
      </c>
      <c r="B26" s="24" t="s">
        <v>165</v>
      </c>
      <c r="C26" s="339">
        <v>2000</v>
      </c>
      <c r="D26" s="24"/>
      <c r="E26" s="217"/>
      <c r="F26" s="317" t="s">
        <v>256</v>
      </c>
      <c r="G26" s="317">
        <v>3500</v>
      </c>
      <c r="H26" s="347" t="s">
        <v>255</v>
      </c>
    </row>
    <row r="27" spans="1:12">
      <c r="A27" s="24" t="s">
        <v>281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257</v>
      </c>
    </row>
    <row r="28" spans="1:12">
      <c r="A28" s="24" t="s">
        <v>282</v>
      </c>
      <c r="B28" s="24" t="s">
        <v>165</v>
      </c>
      <c r="C28" s="339">
        <v>5000</v>
      </c>
      <c r="D28" s="24"/>
      <c r="E28" s="217"/>
      <c r="F28" s="357" t="s">
        <v>241</v>
      </c>
      <c r="G28" s="358">
        <v>100000</v>
      </c>
      <c r="H28" s="357" t="s">
        <v>242</v>
      </c>
    </row>
    <row r="29" spans="1:12">
      <c r="A29" s="24" t="s">
        <v>291</v>
      </c>
      <c r="B29" s="24" t="s">
        <v>165</v>
      </c>
      <c r="C29" s="339">
        <v>0</v>
      </c>
      <c r="D29" s="24"/>
      <c r="E29" s="217"/>
      <c r="F29" s="357" t="s">
        <v>243</v>
      </c>
      <c r="G29" s="358">
        <v>23800</v>
      </c>
      <c r="H29" s="357" t="s">
        <v>242</v>
      </c>
    </row>
    <row r="30" spans="1:12" ht="15">
      <c r="A30" s="24" t="s">
        <v>294</v>
      </c>
      <c r="B30" s="24" t="s">
        <v>165</v>
      </c>
      <c r="C30" s="339">
        <v>9100</v>
      </c>
      <c r="D30" s="24"/>
      <c r="E30" s="217"/>
      <c r="F30" s="363" t="s">
        <v>251</v>
      </c>
      <c r="G30" s="363">
        <f>SUM(G18:G29)</f>
        <v>272200</v>
      </c>
      <c r="H30" s="363"/>
    </row>
    <row r="31" spans="1:12">
      <c r="A31" s="24" t="s">
        <v>301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295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296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294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294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300</v>
      </c>
      <c r="G44" s="358">
        <v>1600</v>
      </c>
      <c r="H44" s="357" t="s">
        <v>298</v>
      </c>
    </row>
    <row r="45" spans="1:8">
      <c r="A45" s="24"/>
      <c r="B45" s="24"/>
      <c r="C45" s="316"/>
      <c r="D45" s="24"/>
      <c r="E45" s="289"/>
      <c r="F45" s="357" t="s">
        <v>297</v>
      </c>
      <c r="G45" s="358">
        <v>182000</v>
      </c>
      <c r="H45" s="357" t="s">
        <v>298</v>
      </c>
    </row>
    <row r="46" spans="1:8">
      <c r="A46" s="24"/>
      <c r="B46" s="24"/>
      <c r="C46" s="316"/>
      <c r="D46" s="24"/>
      <c r="E46" s="289"/>
      <c r="F46" s="357" t="s">
        <v>299</v>
      </c>
      <c r="G46" s="358">
        <v>3600</v>
      </c>
      <c r="H46" s="357" t="s">
        <v>298</v>
      </c>
    </row>
    <row r="47" spans="1:8" ht="15">
      <c r="A47" s="24"/>
      <c r="B47" s="24"/>
      <c r="C47" s="316"/>
      <c r="D47" s="24"/>
      <c r="E47" s="289"/>
      <c r="F47" s="363" t="s">
        <v>251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0" sqref="H20"/>
    </sheetView>
  </sheetViews>
  <sheetFormatPr defaultRowHeight="12.75"/>
  <cols>
    <col min="2" max="2" width="22.140625" bestFit="1" customWidth="1"/>
  </cols>
  <sheetData>
    <row r="1" spans="1:2">
      <c r="A1">
        <v>16800</v>
      </c>
      <c r="B1" t="s">
        <v>211</v>
      </c>
    </row>
    <row r="2" spans="1:2">
      <c r="A2">
        <v>6600</v>
      </c>
      <c r="B2" t="s">
        <v>310</v>
      </c>
    </row>
    <row r="4" spans="1:2">
      <c r="A4">
        <f>SUM(A1:A3)</f>
        <v>23400</v>
      </c>
      <c r="B4" t="s">
        <v>309</v>
      </c>
    </row>
    <row r="5" spans="1:2">
      <c r="A5">
        <v>10200</v>
      </c>
      <c r="B5" t="s">
        <v>306</v>
      </c>
    </row>
    <row r="6" spans="1:2">
      <c r="A6">
        <f>A4-A5</f>
        <v>13200</v>
      </c>
      <c r="B6" t="s">
        <v>311</v>
      </c>
    </row>
    <row r="7" spans="1:2">
      <c r="A7">
        <v>8400</v>
      </c>
      <c r="B7" t="s">
        <v>307</v>
      </c>
    </row>
    <row r="8" spans="1:2">
      <c r="A8">
        <f>A6-A7</f>
        <v>4800</v>
      </c>
      <c r="B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2022-09-25T19:55:20Z</dcterms:modified>
</cp:coreProperties>
</file>