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6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6" l="1"/>
  <c r="E18" i="10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</commentList>
</comments>
</file>

<file path=xl/sharedStrings.xml><?xml version="1.0" encoding="utf-8"?>
<sst xmlns="http://schemas.openxmlformats.org/spreadsheetml/2006/main" count="161" uniqueCount="117">
  <si>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</si>
  <si>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</si>
  <si>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</si>
  <si>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</si>
  <si>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</si>
  <si>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</si>
  <si>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</si>
  <si>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</si>
  <si>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</si>
  <si>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</si>
  <si>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</si>
  <si>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</si>
  <si>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</si>
  <si>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</si>
  <si>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</si>
  <si>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</si>
  <si>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</si>
  <si>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</si>
  <si>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</si>
  <si>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</si>
  <si>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</si>
  <si>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</si>
  <si>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</si>
  <si>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</si>
  <si>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</si>
  <si>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</si>
  <si>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</si>
  <si>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</si>
  <si>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</si>
  <si>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</si>
  <si>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</si>
  <si>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</si>
  <si>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</si>
  <si>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</si>
  <si>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</si>
  <si>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</si>
  <si>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</si>
  <si>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</si>
  <si>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</si>
  <si>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</si>
  <si>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</si>
  <si>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</si>
  <si>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</si>
  <si>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</si>
  <si>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</si>
  <si>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</si>
  <si>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</si>
  <si>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</si>
  <si>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</si>
  <si>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</si>
  <si>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</si>
  <si>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</si>
  <si>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</si>
  <si>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</si>
  <si>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</si>
  <si>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</si>
  <si>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</si>
  <si>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</si>
  <si>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</si>
  <si>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</si>
  <si>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</si>
  <si>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</si>
  <si>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</si>
  <si>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</si>
  <si>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</si>
  <si>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</si>
  <si>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</si>
  <si>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</si>
  <si>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</si>
  <si>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</si>
  <si>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</si>
  <si>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</si>
  <si>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</si>
  <si>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</si>
  <si>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</si>
  <si>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</si>
  <si>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</si>
  <si>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</si>
  <si>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</si>
  <si>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</si>
  <si>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</si>
  <si>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</si>
  <si>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</si>
  <si>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</si>
  <si>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</si>
  <si>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</si>
  <si>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</si>
  <si>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</si>
  <si>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</si>
  <si>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</si>
  <si>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</si>
  <si>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</si>
  <si>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</si>
  <si>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</si>
  <si>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</si>
  <si>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</si>
  <si>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</si>
  <si>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</si>
  <si>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</si>
  <si>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</si>
  <si>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</si>
  <si>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</si>
  <si>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</si>
  <si>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</si>
  <si>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</si>
  <si>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</si>
  <si>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DSR Sojol</t>
  </si>
  <si>
    <t>Date:06.07.2022</t>
  </si>
  <si>
    <t>06.07.2022</t>
  </si>
  <si>
    <t>Boss+(30 Lac)</t>
  </si>
  <si>
    <t>Biswash</t>
  </si>
  <si>
    <t>Sohan Telecom</t>
  </si>
  <si>
    <t>G-Store</t>
  </si>
  <si>
    <t>R=G-Store</t>
  </si>
  <si>
    <t>C=Biswas Mobile Point</t>
  </si>
  <si>
    <t>D=Sohan Telecom</t>
  </si>
  <si>
    <t>BOSS(+)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</si>
</sst>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3" sqref="G1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40"/>
      <c r="B1" s="240"/>
      <c r="C1" s="240"/>
      <c r="D1" s="240"/>
      <c r="E1" s="240"/>
      <c r="F1" s="240"/>
    </row>
    <row r="2" spans="1:11" ht="20.25">
      <c r="B2" s="238" t="s">
        <v>13</v>
      </c>
      <c r="C2" s="238"/>
      <c r="D2" s="238"/>
      <c r="E2" s="238"/>
    </row>
    <row r="3" spans="1:11" ht="16.5" customHeight="1">
      <c r="A3" s="15"/>
      <c r="B3" s="239" t="s">
        <v>92</v>
      </c>
      <c r="C3" s="239"/>
      <c r="D3" s="239"/>
      <c r="E3" s="239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99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100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104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105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27" t="s">
        <v>108</v>
      </c>
      <c r="C13" s="228">
        <v>3000000</v>
      </c>
      <c r="D13" s="228">
        <v>0</v>
      </c>
      <c r="E13" s="229">
        <f t="shared" si="0"/>
        <v>3051807</v>
      </c>
      <c r="F13" s="230" t="s">
        <v>109</v>
      </c>
      <c r="G13" s="15"/>
      <c r="H13" s="1"/>
      <c r="I13" s="15"/>
      <c r="J13" s="15"/>
    </row>
    <row r="14" spans="1:11">
      <c r="A14" s="15"/>
      <c r="B14" s="20" t="s">
        <v>108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71807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71807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71807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71807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71807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71807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71807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71807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71807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71807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71807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71807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71807</v>
      </c>
      <c r="F49" s="1"/>
      <c r="G49" s="15"/>
    </row>
    <row r="50" spans="2:7">
      <c r="B50" s="20"/>
      <c r="C50" s="19"/>
      <c r="D50" s="19"/>
      <c r="E50" s="21">
        <f t="shared" si="0"/>
        <v>71807</v>
      </c>
      <c r="F50" s="1"/>
      <c r="G50" s="15"/>
    </row>
    <row r="51" spans="2:7">
      <c r="B51" s="20"/>
      <c r="C51" s="19"/>
      <c r="D51" s="19"/>
      <c r="E51" s="21">
        <f t="shared" si="0"/>
        <v>71807</v>
      </c>
      <c r="F51" s="1"/>
      <c r="G51" s="15"/>
    </row>
    <row r="52" spans="2:7">
      <c r="B52" s="25"/>
      <c r="C52" s="21">
        <f>SUM(C6:C51)</f>
        <v>6461807</v>
      </c>
      <c r="D52" s="21">
        <f>SUM(D6:D51)</f>
        <v>6390000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41" t="s">
        <v>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24" s="59" customFormat="1" ht="18">
      <c r="A2" s="242" t="s">
        <v>35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4" s="60" customFormat="1" ht="16.5" thickBot="1">
      <c r="A3" s="243" t="s">
        <v>93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5"/>
      <c r="S3" s="42"/>
      <c r="T3" s="5"/>
      <c r="U3" s="5"/>
      <c r="V3" s="5"/>
      <c r="W3" s="5"/>
      <c r="X3" s="11"/>
    </row>
    <row r="4" spans="1:24" s="62" customFormat="1">
      <c r="A4" s="246" t="s">
        <v>22</v>
      </c>
      <c r="B4" s="248" t="s">
        <v>23</v>
      </c>
      <c r="C4" s="250" t="s">
        <v>24</v>
      </c>
      <c r="D4" s="250" t="s">
        <v>25</v>
      </c>
      <c r="E4" s="250" t="s">
        <v>26</v>
      </c>
      <c r="F4" s="250" t="s">
        <v>57</v>
      </c>
      <c r="G4" s="250" t="s">
        <v>27</v>
      </c>
      <c r="H4" s="250" t="s">
        <v>54</v>
      </c>
      <c r="I4" s="250" t="s">
        <v>28</v>
      </c>
      <c r="J4" s="250" t="s">
        <v>29</v>
      </c>
      <c r="K4" s="250" t="s">
        <v>63</v>
      </c>
      <c r="L4" s="250" t="s">
        <v>61</v>
      </c>
      <c r="M4" s="250" t="s">
        <v>60</v>
      </c>
      <c r="N4" s="256" t="s">
        <v>49</v>
      </c>
      <c r="O4" s="254" t="s">
        <v>14</v>
      </c>
      <c r="P4" s="252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7"/>
      <c r="O5" s="255"/>
      <c r="P5" s="253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99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101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105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108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2000</v>
      </c>
      <c r="C37" s="97">
        <f t="shared" ref="C37:P37" si="1">SUM(C6:C36)</f>
        <v>0</v>
      </c>
      <c r="D37" s="97">
        <f t="shared" si="1"/>
        <v>160</v>
      </c>
      <c r="E37" s="97">
        <f t="shared" si="1"/>
        <v>2300</v>
      </c>
      <c r="F37" s="97">
        <f t="shared" si="1"/>
        <v>0</v>
      </c>
      <c r="G37" s="97">
        <f>SUM(G6:G36)</f>
        <v>690</v>
      </c>
      <c r="H37" s="97">
        <f t="shared" si="1"/>
        <v>0</v>
      </c>
      <c r="I37" s="97">
        <f t="shared" si="1"/>
        <v>160</v>
      </c>
      <c r="J37" s="97">
        <f t="shared" si="1"/>
        <v>800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6909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0" zoomScale="120" zoomScaleNormal="120" workbookViewId="0">
      <selection activeCell="F119" sqref="F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62" t="s">
        <v>13</v>
      </c>
      <c r="B1" s="263"/>
      <c r="C1" s="263"/>
      <c r="D1" s="263"/>
      <c r="E1" s="263"/>
      <c r="F1" s="264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5" t="s">
        <v>58</v>
      </c>
      <c r="B2" s="266"/>
      <c r="C2" s="266"/>
      <c r="D2" s="266"/>
      <c r="E2" s="266"/>
      <c r="F2" s="267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8" t="s">
        <v>36</v>
      </c>
      <c r="B3" s="269"/>
      <c r="C3" s="269"/>
      <c r="D3" s="269"/>
      <c r="E3" s="269"/>
      <c r="F3" s="270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>
        <v>-939960</v>
      </c>
      <c r="E32" s="176">
        <f t="shared" si="0"/>
        <v>-939960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-939960</v>
      </c>
      <c r="F33" s="188">
        <f>B33-E33</f>
        <v>939960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72" t="s">
        <v>19</v>
      </c>
      <c r="B35" s="273"/>
      <c r="C35" s="273"/>
      <c r="D35" s="273"/>
      <c r="E35" s="274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60" t="s">
        <v>12</v>
      </c>
      <c r="B36" s="271"/>
      <c r="C36" s="271"/>
      <c r="D36" s="261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110</v>
      </c>
      <c r="B37" s="231"/>
      <c r="C37" s="170">
        <v>176700</v>
      </c>
      <c r="D37" s="232" t="s">
        <v>108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106</v>
      </c>
      <c r="B38" s="165"/>
      <c r="C38" s="166">
        <v>1530</v>
      </c>
      <c r="D38" s="167" t="s">
        <v>105</v>
      </c>
      <c r="E38" s="41"/>
      <c r="F38" s="41"/>
      <c r="G38" s="275" t="s">
        <v>66</v>
      </c>
      <c r="H38" s="275"/>
      <c r="I38" s="275"/>
      <c r="J38" s="275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112</v>
      </c>
      <c r="B39" s="165"/>
      <c r="C39" s="166">
        <v>100000</v>
      </c>
      <c r="D39" s="167" t="s">
        <v>108</v>
      </c>
      <c r="E39" s="41"/>
      <c r="F39" s="42"/>
      <c r="G39" s="197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80</v>
      </c>
      <c r="B40" s="165" t="s">
        <v>40</v>
      </c>
      <c r="C40" s="166">
        <v>4460</v>
      </c>
      <c r="D40" s="167" t="s">
        <v>77</v>
      </c>
      <c r="E40" s="41"/>
      <c r="F40" s="42"/>
      <c r="G40" s="277" t="s">
        <v>70</v>
      </c>
      <c r="H40" s="277"/>
      <c r="I40" s="277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39</v>
      </c>
      <c r="B41" s="165" t="s">
        <v>40</v>
      </c>
      <c r="C41" s="166">
        <v>60000</v>
      </c>
      <c r="D41" s="168" t="s">
        <v>64</v>
      </c>
      <c r="E41" s="52"/>
      <c r="F41" s="42"/>
      <c r="G41" s="278" t="s">
        <v>69</v>
      </c>
      <c r="H41" s="278"/>
      <c r="I41" s="278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44</v>
      </c>
      <c r="B42" s="165" t="s">
        <v>40</v>
      </c>
      <c r="C42" s="166">
        <v>230000</v>
      </c>
      <c r="D42" s="168" t="s">
        <v>108</v>
      </c>
      <c r="F42" s="42"/>
      <c r="G42" s="279" t="s">
        <v>71</v>
      </c>
      <c r="H42" s="279"/>
      <c r="I42" s="279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53</v>
      </c>
      <c r="B43" s="165"/>
      <c r="C43" s="166">
        <v>87360</v>
      </c>
      <c r="D43" s="172" t="s">
        <v>108</v>
      </c>
      <c r="E43" s="42"/>
      <c r="F43" s="113"/>
      <c r="G43" s="276" t="s">
        <v>68</v>
      </c>
      <c r="H43" s="276"/>
      <c r="I43" s="276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50</v>
      </c>
      <c r="B44" s="165"/>
      <c r="C44" s="166">
        <v>150930</v>
      </c>
      <c r="D44" s="167" t="s">
        <v>108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111</v>
      </c>
      <c r="B45" s="165"/>
      <c r="C45" s="166">
        <v>30000</v>
      </c>
      <c r="D45" s="167" t="s">
        <v>108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56</v>
      </c>
      <c r="B46" s="165"/>
      <c r="C46" s="166">
        <v>29000</v>
      </c>
      <c r="D46" s="167" t="s">
        <v>77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95</v>
      </c>
      <c r="B47" s="165"/>
      <c r="C47" s="166">
        <v>34990</v>
      </c>
      <c r="D47" s="168" t="s">
        <v>101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94</v>
      </c>
      <c r="B48" s="165"/>
      <c r="C48" s="166">
        <v>34990</v>
      </c>
      <c r="D48" s="167" t="s">
        <v>101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8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8" t="s">
        <v>20</v>
      </c>
      <c r="B117" s="259"/>
      <c r="C117" s="163">
        <f>SUM(C37:C116)</f>
        <v>939960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60" t="s">
        <v>21</v>
      </c>
      <c r="B119" s="261"/>
      <c r="C119" s="130">
        <f>C117</f>
        <v>939960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13" sqref="H13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80" t="s">
        <v>37</v>
      </c>
      <c r="B1" s="281"/>
      <c r="C1" s="281"/>
      <c r="D1" s="281"/>
      <c r="E1" s="282"/>
      <c r="F1" s="139"/>
      <c r="G1" s="1"/>
    </row>
    <row r="2" spans="1:28" ht="21.75">
      <c r="A2" s="289" t="s">
        <v>48</v>
      </c>
      <c r="B2" s="290"/>
      <c r="C2" s="290"/>
      <c r="D2" s="290"/>
      <c r="E2" s="291"/>
      <c r="F2" s="139"/>
      <c r="G2" s="1"/>
    </row>
    <row r="3" spans="1:28" ht="24" thickBot="1">
      <c r="A3" s="283" t="s">
        <v>107</v>
      </c>
      <c r="B3" s="284"/>
      <c r="C3" s="284"/>
      <c r="D3" s="284"/>
      <c r="E3" s="285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92" t="s">
        <v>41</v>
      </c>
      <c r="B4" s="293"/>
      <c r="C4" s="293"/>
      <c r="D4" s="293"/>
      <c r="E4" s="294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5303484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78676.5</v>
      </c>
      <c r="C6" s="34"/>
      <c r="D6" s="117" t="s">
        <v>46</v>
      </c>
      <c r="E6" s="121">
        <v>71807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1717500.5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6909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939960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34" t="s">
        <v>103</v>
      </c>
      <c r="B11" s="235">
        <f>B6-B9-B10</f>
        <v>71767.5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102</v>
      </c>
      <c r="B12" s="120">
        <v>61139</v>
      </c>
      <c r="C12" s="32"/>
      <c r="D12" s="117" t="s">
        <v>38</v>
      </c>
      <c r="E12" s="138">
        <v>3082965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132906.5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36" t="s">
        <v>116</v>
      </c>
      <c r="B15" s="237">
        <v>2000000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2"/>
      <c r="B16" s="193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B5+B13+B15</f>
        <v>11132906.5</v>
      </c>
      <c r="C18" s="32"/>
      <c r="D18" s="117" t="s">
        <v>6</v>
      </c>
      <c r="E18" s="121">
        <f>SUM(E5:E17)</f>
        <v>11132906.5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6" t="s">
        <v>12</v>
      </c>
      <c r="B20" s="287"/>
      <c r="C20" s="287"/>
      <c r="D20" s="287"/>
      <c r="E20" s="288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72</v>
      </c>
      <c r="B21" s="199">
        <v>29000</v>
      </c>
      <c r="C21" s="200"/>
      <c r="D21" s="211" t="s">
        <v>76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73</v>
      </c>
      <c r="B22" s="203">
        <v>60000</v>
      </c>
      <c r="C22" s="204"/>
      <c r="D22" s="204" t="s">
        <v>75</v>
      </c>
      <c r="E22" s="205">
        <v>150930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3" t="s">
        <v>74</v>
      </c>
      <c r="B23" s="224">
        <v>230000</v>
      </c>
      <c r="C23" s="225"/>
      <c r="D23" s="233" t="s">
        <v>97</v>
      </c>
      <c r="E23" s="226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23" t="s">
        <v>115</v>
      </c>
      <c r="B24" s="224">
        <v>30000</v>
      </c>
      <c r="C24" s="225"/>
      <c r="D24" s="225" t="s">
        <v>98</v>
      </c>
      <c r="E24" s="226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06" t="s">
        <v>114</v>
      </c>
      <c r="B25" s="207">
        <v>176700</v>
      </c>
      <c r="C25" s="208"/>
      <c r="D25" s="208" t="s">
        <v>113</v>
      </c>
      <c r="E25" s="209">
        <v>100000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D22:E26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8" t="s">
        <v>84</v>
      </c>
      <c r="G5" s="299"/>
      <c r="H5" s="299"/>
      <c r="I5" s="299"/>
      <c r="J5" s="300"/>
    </row>
    <row r="6" spans="1:10" ht="18">
      <c r="F6" s="301" t="s">
        <v>85</v>
      </c>
      <c r="G6" s="302"/>
      <c r="H6" s="302"/>
      <c r="I6" s="302"/>
      <c r="J6" s="303"/>
    </row>
    <row r="7" spans="1:10" ht="15">
      <c r="F7" s="304" t="s">
        <v>91</v>
      </c>
      <c r="G7" s="305"/>
      <c r="H7" s="305"/>
      <c r="I7" s="305"/>
      <c r="J7" s="306"/>
    </row>
    <row r="8" spans="1:10" ht="5.25" customHeight="1">
      <c r="F8" s="220"/>
      <c r="G8" s="221"/>
      <c r="H8" s="221"/>
      <c r="I8" s="221"/>
      <c r="J8" s="222"/>
    </row>
    <row r="9" spans="1:10" ht="15.75">
      <c r="F9" s="214" t="s">
        <v>86</v>
      </c>
      <c r="G9" s="213" t="s">
        <v>81</v>
      </c>
      <c r="H9" s="213" t="s">
        <v>90</v>
      </c>
      <c r="I9" s="213" t="s">
        <v>82</v>
      </c>
      <c r="J9" s="215" t="s">
        <v>83</v>
      </c>
    </row>
    <row r="10" spans="1:10" ht="18">
      <c r="F10" s="216" t="s">
        <v>40</v>
      </c>
      <c r="G10" s="212" t="s">
        <v>39</v>
      </c>
      <c r="H10" s="212">
        <v>1717271613</v>
      </c>
      <c r="I10" s="212">
        <v>60000</v>
      </c>
      <c r="J10" s="217" t="s">
        <v>64</v>
      </c>
    </row>
    <row r="11" spans="1:10" ht="18">
      <c r="F11" s="216" t="s">
        <v>40</v>
      </c>
      <c r="G11" s="212" t="s">
        <v>44</v>
      </c>
      <c r="H11" s="212">
        <v>1717436223</v>
      </c>
      <c r="I11" s="212">
        <v>195000</v>
      </c>
      <c r="J11" s="217" t="s">
        <v>77</v>
      </c>
    </row>
    <row r="12" spans="1:10" ht="18">
      <c r="F12" s="216" t="s">
        <v>87</v>
      </c>
      <c r="G12" s="212" t="s">
        <v>53</v>
      </c>
      <c r="H12" s="212">
        <v>1718911905</v>
      </c>
      <c r="I12" s="212">
        <v>95110</v>
      </c>
      <c r="J12" s="217" t="s">
        <v>77</v>
      </c>
    </row>
    <row r="13" spans="1:10" ht="18">
      <c r="F13" s="216" t="s">
        <v>87</v>
      </c>
      <c r="G13" s="212" t="s">
        <v>50</v>
      </c>
      <c r="H13" s="212">
        <v>1737356298</v>
      </c>
      <c r="I13" s="212">
        <v>138650</v>
      </c>
      <c r="J13" s="217" t="s">
        <v>77</v>
      </c>
    </row>
    <row r="14" spans="1:10" ht="18">
      <c r="F14" s="216" t="s">
        <v>88</v>
      </c>
      <c r="G14" s="212" t="s">
        <v>78</v>
      </c>
      <c r="H14" s="212">
        <v>1726988922</v>
      </c>
      <c r="I14" s="212">
        <v>11310</v>
      </c>
      <c r="J14" s="217" t="s">
        <v>77</v>
      </c>
    </row>
    <row r="15" spans="1:10" ht="18">
      <c r="F15" s="216" t="s">
        <v>89</v>
      </c>
      <c r="G15" s="212" t="s">
        <v>56</v>
      </c>
      <c r="H15" s="212">
        <v>1710140120</v>
      </c>
      <c r="I15" s="212">
        <v>29000</v>
      </c>
      <c r="J15" s="217" t="s">
        <v>77</v>
      </c>
    </row>
    <row r="16" spans="1:10" ht="18.75" thickBot="1">
      <c r="F16" s="295" t="s">
        <v>68</v>
      </c>
      <c r="G16" s="296"/>
      <c r="H16" s="297"/>
      <c r="I16" s="218">
        <f>SUM(I10:I15)</f>
        <v>529070</v>
      </c>
      <c r="J16" s="219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2022-07-06T19:19:25Z</dcterms:modified>
</cp:coreProperties>
</file>