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08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  <sheet name="Realme Due List" sheetId="1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6" l="1"/>
  <c r="E18" i="10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charset val="1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<sst xmlns="http://schemas.openxmlformats.org/spreadsheetml/2006/main" count="166" uniqueCount="121">
  <si>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</si>
  <si>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</si>
  <si>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</si>
  <si>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</si>
  <si>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</si>
  <si>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</si>
  <si>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</si>
  <si>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</si>
  <si>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</si>
  <si>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</si>
  <si>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</si>
  <si>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</si>
  <si>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</si>
  <si>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</si>
  <si>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</si>
  <si>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</si>
  <si>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</si>
  <si>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</si>
  <si>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</si>
  <si>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</si>
  <si>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</si>
  <si>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</si>
  <si>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</si>
  <si>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</si>
  <si>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</si>
  <si>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</si>
  <si>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</si>
  <si>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</si>
  <si>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</si>
  <si>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</si>
  <si>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</si>
  <si>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</si>
  <si>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</si>
  <si>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</si>
  <si>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</si>
  <si>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</si>
  <si>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</si>
  <si>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</si>
  <si>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</si>
  <si>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</si>
  <si>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</si>
  <si>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</si>
  <si>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</si>
  <si>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</si>
  <si>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</si>
  <si>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</si>
  <si>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</si>
  <si>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</si>
  <si>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</si>
  <si>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</si>
  <si>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</si>
  <si>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Rofiqul</t>
  </si>
  <si>
    <t>Realme Adj: Due</t>
  </si>
  <si>
    <t>Rose Mobile</t>
  </si>
  <si>
    <t>Iftar</t>
  </si>
  <si>
    <t>29.04.2022</t>
  </si>
  <si>
    <t>Sohel Store</t>
  </si>
  <si>
    <t>DSR Campaign</t>
  </si>
  <si>
    <t>Balance Statement May-2022</t>
  </si>
  <si>
    <t>C25s</t>
  </si>
  <si>
    <t>Courier</t>
  </si>
  <si>
    <t>Wifi</t>
  </si>
  <si>
    <t>Sohan</t>
  </si>
  <si>
    <t>Current Bill</t>
  </si>
  <si>
    <t>23.06.2022</t>
  </si>
  <si>
    <t>26.06.2022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</si>
  <si>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</si>
  <si>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</si>
  <si>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</si>
  <si>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</si>
  <si>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</si>
  <si>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</si>
  <si>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</si>
  <si>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</si>
  <si>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</si>
  <si>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N=SH Showroom</t>
  </si>
  <si>
    <t>N=Rose Mobile</t>
  </si>
  <si>
    <t>30.06.2022</t>
  </si>
  <si>
    <t>Sobuj Telecom</t>
  </si>
  <si>
    <t>DSR List</t>
  </si>
  <si>
    <t xml:space="preserve">Noyon </t>
  </si>
  <si>
    <t>Retail Name</t>
  </si>
  <si>
    <t>Due Amount</t>
  </si>
  <si>
    <t>Last Update</t>
  </si>
  <si>
    <t xml:space="preserve">Mugdho Corporation </t>
  </si>
  <si>
    <t>Distribution of Realme</t>
  </si>
  <si>
    <t>Address</t>
  </si>
  <si>
    <t>Natore Sadar</t>
  </si>
  <si>
    <t>Hatiandho</t>
  </si>
  <si>
    <t>Bonpara</t>
  </si>
  <si>
    <t>Mobile Number</t>
  </si>
  <si>
    <t>Due List (30.06.2022)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</si>
  <si>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</si>
  <si>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</si>
  <si>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</si>
  <si>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</si>
  <si>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</si>
  <si>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</si>
  <si>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</si>
  <si>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</si>
  <si>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</si>
  <si>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</si>
  <si>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</si>
  <si>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</si>
  <si>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</si>
  <si>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</si>
  <si>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</si>
  <si>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Boss+(30 Lac)</t>
  </si>
  <si>
    <t>Biswash</t>
  </si>
  <si>
    <t>C=Biswas Mobile Point</t>
  </si>
  <si>
    <t>07.07.2022</t>
  </si>
  <si>
    <t>Symphony (-)</t>
  </si>
  <si>
    <t>08.07.2022</t>
  </si>
  <si>
    <t>G-Store</t>
  </si>
  <si>
    <t>Usha Electronics</t>
  </si>
  <si>
    <t>Mum Telecom</t>
  </si>
  <si>
    <t>D=Usha Electronics</t>
  </si>
  <si>
    <t>D=Mum Telecom</t>
  </si>
  <si>
    <t>R=G-Store</t>
  </si>
  <si>
    <t>Date:08.07.2022</t>
  </si>
  <si>
    <t>Eid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</si>
</sst>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2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0" fontId="4" fillId="0" borderId="2" xfId="0" applyFont="1" applyBorder="1"/>
    <xf numFmtId="0" fontId="11" fillId="41" borderId="2" xfId="0" applyFont="1" applyFill="1" applyBorder="1"/>
    <xf numFmtId="0" fontId="11" fillId="41" borderId="4" xfId="0" applyFont="1" applyFill="1" applyBorder="1"/>
    <xf numFmtId="0" fontId="37" fillId="41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1" fillId="41" borderId="6" xfId="0" applyFont="1" applyFill="1" applyBorder="1"/>
    <xf numFmtId="0" fontId="41" fillId="41" borderId="7" xfId="0" applyFont="1" applyFill="1" applyBorder="1"/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4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41" fillId="41" borderId="62" xfId="0" applyFont="1" applyFill="1" applyBorder="1" applyAlignment="1">
      <alignment horizontal="center"/>
    </xf>
    <xf numFmtId="0" fontId="41" fillId="41" borderId="63" xfId="0" applyFont="1" applyFill="1" applyBorder="1" applyAlignment="1">
      <alignment horizontal="center"/>
    </xf>
    <xf numFmtId="0" fontId="41" fillId="41" borderId="46" xfId="0" applyFont="1" applyFill="1" applyBorder="1" applyAlignment="1">
      <alignment horizontal="center"/>
    </xf>
    <xf numFmtId="0" fontId="45" fillId="0" borderId="52" xfId="0" applyFont="1" applyBorder="1" applyAlignment="1">
      <alignment horizontal="center"/>
    </xf>
    <xf numFmtId="0" fontId="45" fillId="0" borderId="53" xfId="0" applyFont="1" applyBorder="1" applyAlignment="1">
      <alignment horizontal="center"/>
    </xf>
    <xf numFmtId="0" fontId="45" fillId="0" borderId="5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6" sqref="E1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41"/>
      <c r="B1" s="241"/>
      <c r="C1" s="241"/>
      <c r="D1" s="241"/>
      <c r="E1" s="241"/>
      <c r="F1" s="241"/>
    </row>
    <row r="2" spans="1:11" ht="20.25">
      <c r="B2" s="239" t="s">
        <v>13</v>
      </c>
      <c r="C2" s="239"/>
      <c r="D2" s="239"/>
      <c r="E2" s="239"/>
    </row>
    <row r="3" spans="1:11" ht="16.5" customHeight="1">
      <c r="A3" s="15"/>
      <c r="B3" s="240" t="s">
        <v>92</v>
      </c>
      <c r="C3" s="240"/>
      <c r="D3" s="240"/>
      <c r="E3" s="240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96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99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100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104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105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27" t="s">
        <v>106</v>
      </c>
      <c r="C13" s="228">
        <v>3000000</v>
      </c>
      <c r="D13" s="228">
        <v>0</v>
      </c>
      <c r="E13" s="229">
        <f t="shared" si="0"/>
        <v>3051807</v>
      </c>
      <c r="F13" s="230" t="s">
        <v>107</v>
      </c>
      <c r="G13" s="15"/>
      <c r="H13" s="1"/>
      <c r="I13" s="15"/>
      <c r="J13" s="15"/>
    </row>
    <row r="14" spans="1:11">
      <c r="A14" s="15"/>
      <c r="B14" s="20" t="s">
        <v>106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110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112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71807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71807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71807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71807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71807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71807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71807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71807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71807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71807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71807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71807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71807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71807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71807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71807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71807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71807</v>
      </c>
      <c r="F49" s="1"/>
      <c r="G49" s="15"/>
    </row>
    <row r="50" spans="2:7">
      <c r="B50" s="20"/>
      <c r="C50" s="19"/>
      <c r="D50" s="19"/>
      <c r="E50" s="21">
        <f t="shared" si="0"/>
        <v>71807</v>
      </c>
      <c r="F50" s="1"/>
      <c r="G50" s="15"/>
    </row>
    <row r="51" spans="2:7">
      <c r="B51" s="20"/>
      <c r="C51" s="19"/>
      <c r="D51" s="19"/>
      <c r="E51" s="21">
        <f t="shared" si="0"/>
        <v>71807</v>
      </c>
      <c r="F51" s="1"/>
      <c r="G51" s="15"/>
    </row>
    <row r="52" spans="2:7">
      <c r="B52" s="25"/>
      <c r="C52" s="21">
        <f>SUM(C6:C51)</f>
        <v>6461807</v>
      </c>
      <c r="D52" s="21">
        <f>SUM(D6:D51)</f>
        <v>6390000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6" activePane="bottomLeft" state="frozen"/>
      <selection pane="bottomLeft" activeCell="M16" sqref="M16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42" t="s">
        <v>13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</row>
    <row r="2" spans="1:24" s="59" customFormat="1" ht="18">
      <c r="A2" s="243" t="s">
        <v>35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</row>
    <row r="3" spans="1:24" s="60" customFormat="1" ht="16.5" thickBot="1">
      <c r="A3" s="244" t="s">
        <v>93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6"/>
      <c r="S3" s="42"/>
      <c r="T3" s="5"/>
      <c r="U3" s="5"/>
      <c r="V3" s="5"/>
      <c r="W3" s="5"/>
      <c r="X3" s="11"/>
    </row>
    <row r="4" spans="1:24" s="62" customFormat="1">
      <c r="A4" s="247" t="s">
        <v>22</v>
      </c>
      <c r="B4" s="249" t="s">
        <v>23</v>
      </c>
      <c r="C4" s="251" t="s">
        <v>24</v>
      </c>
      <c r="D4" s="251" t="s">
        <v>25</v>
      </c>
      <c r="E4" s="251" t="s">
        <v>26</v>
      </c>
      <c r="F4" s="251" t="s">
        <v>57</v>
      </c>
      <c r="G4" s="251" t="s">
        <v>27</v>
      </c>
      <c r="H4" s="251" t="s">
        <v>54</v>
      </c>
      <c r="I4" s="251" t="s">
        <v>28</v>
      </c>
      <c r="J4" s="251" t="s">
        <v>29</v>
      </c>
      <c r="K4" s="251" t="s">
        <v>63</v>
      </c>
      <c r="L4" s="251" t="s">
        <v>61</v>
      </c>
      <c r="M4" s="251" t="s">
        <v>60</v>
      </c>
      <c r="N4" s="257" t="s">
        <v>49</v>
      </c>
      <c r="O4" s="255" t="s">
        <v>14</v>
      </c>
      <c r="P4" s="253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8"/>
      <c r="B5" s="250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8"/>
      <c r="O5" s="256"/>
      <c r="P5" s="254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96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99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101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105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106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110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112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3000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2300</v>
      </c>
      <c r="F37" s="97">
        <f t="shared" si="1"/>
        <v>0</v>
      </c>
      <c r="G37" s="97">
        <f>SUM(G6:G36)</f>
        <v>790</v>
      </c>
      <c r="H37" s="97">
        <f t="shared" si="1"/>
        <v>0</v>
      </c>
      <c r="I37" s="97">
        <f t="shared" si="1"/>
        <v>280</v>
      </c>
      <c r="J37" s="97">
        <f t="shared" si="1"/>
        <v>1120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250</v>
      </c>
      <c r="Q37" s="99">
        <f>SUM(Q6:Q36)</f>
        <v>9319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4" zoomScale="120" zoomScaleNormal="120" workbookViewId="0">
      <selection activeCell="C42" sqref="C42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68" t="s">
        <v>13</v>
      </c>
      <c r="B1" s="269"/>
      <c r="C1" s="269"/>
      <c r="D1" s="269"/>
      <c r="E1" s="269"/>
      <c r="F1" s="270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71" t="s">
        <v>58</v>
      </c>
      <c r="B2" s="272"/>
      <c r="C2" s="272"/>
      <c r="D2" s="272"/>
      <c r="E2" s="272"/>
      <c r="F2" s="273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74" t="s">
        <v>36</v>
      </c>
      <c r="B3" s="275"/>
      <c r="C3" s="275"/>
      <c r="D3" s="275"/>
      <c r="E3" s="275"/>
      <c r="F3" s="276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-1122600</v>
      </c>
      <c r="D32" s="39"/>
      <c r="E32" s="176">
        <f t="shared" si="0"/>
        <v>-1122600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-1122600</v>
      </c>
      <c r="F33" s="188">
        <f>B33-E33</f>
        <v>1122600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78" t="s">
        <v>19</v>
      </c>
      <c r="B35" s="279"/>
      <c r="C35" s="279"/>
      <c r="D35" s="279"/>
      <c r="E35" s="280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66" t="s">
        <v>12</v>
      </c>
      <c r="B36" s="277"/>
      <c r="C36" s="277"/>
      <c r="D36" s="267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108</v>
      </c>
      <c r="B37" s="231"/>
      <c r="C37" s="170">
        <v>197090</v>
      </c>
      <c r="D37" s="232" t="s">
        <v>110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80</v>
      </c>
      <c r="B38" s="165" t="s">
        <v>40</v>
      </c>
      <c r="C38" s="166">
        <v>4460</v>
      </c>
      <c r="D38" s="167" t="s">
        <v>77</v>
      </c>
      <c r="E38" s="41"/>
      <c r="F38" s="41"/>
      <c r="G38" s="259" t="s">
        <v>66</v>
      </c>
      <c r="H38" s="259"/>
      <c r="I38" s="259"/>
      <c r="J38" s="259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39</v>
      </c>
      <c r="B39" s="165" t="s">
        <v>40</v>
      </c>
      <c r="C39" s="166">
        <v>60000</v>
      </c>
      <c r="D39" s="168" t="s">
        <v>64</v>
      </c>
      <c r="E39" s="41"/>
      <c r="F39" s="42"/>
      <c r="G39" s="197" t="s">
        <v>67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44</v>
      </c>
      <c r="B40" s="165" t="s">
        <v>40</v>
      </c>
      <c r="C40" s="166">
        <v>230000</v>
      </c>
      <c r="D40" s="168" t="s">
        <v>106</v>
      </c>
      <c r="E40" s="41"/>
      <c r="F40" s="42"/>
      <c r="G40" s="261" t="s">
        <v>70</v>
      </c>
      <c r="H40" s="261"/>
      <c r="I40" s="261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53</v>
      </c>
      <c r="B41" s="165"/>
      <c r="C41" s="166">
        <v>87360</v>
      </c>
      <c r="D41" s="172" t="s">
        <v>106</v>
      </c>
      <c r="E41" s="52"/>
      <c r="F41" s="42"/>
      <c r="G41" s="262" t="s">
        <v>69</v>
      </c>
      <c r="H41" s="262"/>
      <c r="I41" s="262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50</v>
      </c>
      <c r="B42" s="165"/>
      <c r="C42" s="166">
        <v>237630</v>
      </c>
      <c r="D42" s="167" t="s">
        <v>112</v>
      </c>
      <c r="F42" s="42"/>
      <c r="G42" s="263" t="s">
        <v>71</v>
      </c>
      <c r="H42" s="263"/>
      <c r="I42" s="263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56</v>
      </c>
      <c r="B43" s="165"/>
      <c r="C43" s="166">
        <v>29000</v>
      </c>
      <c r="D43" s="167" t="s">
        <v>77</v>
      </c>
      <c r="E43" s="42"/>
      <c r="F43" s="113"/>
      <c r="G43" s="260" t="s">
        <v>68</v>
      </c>
      <c r="H43" s="260"/>
      <c r="I43" s="260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95</v>
      </c>
      <c r="B44" s="165"/>
      <c r="C44" s="166">
        <v>34990</v>
      </c>
      <c r="D44" s="168" t="s">
        <v>101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94</v>
      </c>
      <c r="B45" s="165"/>
      <c r="C45" s="166">
        <v>34990</v>
      </c>
      <c r="D45" s="167" t="s">
        <v>101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113</v>
      </c>
      <c r="B46" s="165"/>
      <c r="C46" s="166">
        <v>39360</v>
      </c>
      <c r="D46" s="167" t="s">
        <v>112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114</v>
      </c>
      <c r="B47" s="165"/>
      <c r="C47" s="166">
        <v>154740</v>
      </c>
      <c r="D47" s="167" t="s">
        <v>112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115</v>
      </c>
      <c r="B48" s="165"/>
      <c r="C48" s="166">
        <v>12980</v>
      </c>
      <c r="D48" s="167" t="s">
        <v>112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8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64" t="s">
        <v>20</v>
      </c>
      <c r="B117" s="265"/>
      <c r="C117" s="163">
        <f>SUM(C37:C116)</f>
        <v>1122600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66" t="s">
        <v>21</v>
      </c>
      <c r="B119" s="267"/>
      <c r="C119" s="130">
        <f>C117</f>
        <v>1122600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7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81" t="s">
        <v>37</v>
      </c>
      <c r="B1" s="282"/>
      <c r="C1" s="282"/>
      <c r="D1" s="282"/>
      <c r="E1" s="283"/>
      <c r="F1" s="139"/>
      <c r="G1" s="1"/>
    </row>
    <row r="2" spans="1:28" ht="21.75">
      <c r="A2" s="290" t="s">
        <v>48</v>
      </c>
      <c r="B2" s="291"/>
      <c r="C2" s="291"/>
      <c r="D2" s="291"/>
      <c r="E2" s="292"/>
      <c r="F2" s="139"/>
      <c r="G2" s="1"/>
    </row>
    <row r="3" spans="1:28" ht="24" thickBot="1">
      <c r="A3" s="284" t="s">
        <v>119</v>
      </c>
      <c r="B3" s="285"/>
      <c r="C3" s="285"/>
      <c r="D3" s="285"/>
      <c r="E3" s="286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93" t="s">
        <v>41</v>
      </c>
      <c r="B4" s="294"/>
      <c r="C4" s="294"/>
      <c r="D4" s="294"/>
      <c r="E4" s="295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5461184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141116.1</v>
      </c>
      <c r="C6" s="34"/>
      <c r="D6" s="117" t="s">
        <v>46</v>
      </c>
      <c r="E6" s="121">
        <v>71807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1408370.0999999996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7319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120</v>
      </c>
      <c r="B10" s="120">
        <v>12750</v>
      </c>
      <c r="C10" s="32"/>
      <c r="D10" s="117" t="s">
        <v>12</v>
      </c>
      <c r="E10" s="121">
        <v>1122600</v>
      </c>
      <c r="F10" s="139"/>
      <c r="G10" s="28"/>
      <c r="H10" s="23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34" t="s">
        <v>103</v>
      </c>
      <c r="B11" s="235">
        <f>B6-B9-B10</f>
        <v>121047.1</v>
      </c>
      <c r="C11" s="32"/>
      <c r="D11" s="117" t="s">
        <v>52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102</v>
      </c>
      <c r="B12" s="120">
        <v>61139</v>
      </c>
      <c r="C12" s="32"/>
      <c r="D12" s="117" t="s">
        <v>38</v>
      </c>
      <c r="E12" s="138">
        <v>1035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182186.1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37" t="s">
        <v>111</v>
      </c>
      <c r="B16" s="238">
        <v>1100000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</f>
        <v>8082186.0999999996</v>
      </c>
      <c r="C18" s="32"/>
      <c r="D18" s="117" t="s">
        <v>6</v>
      </c>
      <c r="E18" s="121">
        <f>SUM(E5:E17)</f>
        <v>8082186.0999999996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87" t="s">
        <v>12</v>
      </c>
      <c r="B20" s="288"/>
      <c r="C20" s="288"/>
      <c r="D20" s="288"/>
      <c r="E20" s="289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72</v>
      </c>
      <c r="B21" s="199">
        <v>29000</v>
      </c>
      <c r="C21" s="200"/>
      <c r="D21" s="211" t="s">
        <v>76</v>
      </c>
      <c r="E21" s="201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109</v>
      </c>
      <c r="B22" s="203">
        <v>197090</v>
      </c>
      <c r="C22" s="204"/>
      <c r="D22" s="204" t="s">
        <v>75</v>
      </c>
      <c r="E22" s="205">
        <v>237630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23" t="s">
        <v>117</v>
      </c>
      <c r="B23" s="224">
        <v>12980</v>
      </c>
      <c r="C23" s="225"/>
      <c r="D23" s="233" t="s">
        <v>97</v>
      </c>
      <c r="E23" s="226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23" t="s">
        <v>116</v>
      </c>
      <c r="B24" s="224">
        <v>154740</v>
      </c>
      <c r="C24" s="225"/>
      <c r="D24" s="233" t="s">
        <v>98</v>
      </c>
      <c r="E24" s="226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23" t="s">
        <v>73</v>
      </c>
      <c r="B25" s="224">
        <v>60000</v>
      </c>
      <c r="C25" s="225"/>
      <c r="D25" s="233" t="s">
        <v>118</v>
      </c>
      <c r="E25" s="226">
        <v>39360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6" t="s">
        <v>74</v>
      </c>
      <c r="B26" s="207">
        <v>230000</v>
      </c>
      <c r="C26" s="208"/>
      <c r="D26" s="208"/>
      <c r="E26" s="209"/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20" sqref="J20"/>
    </sheetView>
  </sheetViews>
  <sheetFormatPr defaultRowHeight="12.75"/>
  <cols>
    <col min="1" max="1" width="8.42578125" bestFit="1" customWidth="1"/>
    <col min="2" max="2" width="5.28515625" bestFit="1" customWidth="1"/>
    <col min="3" max="3" width="5" bestFit="1" customWidth="1"/>
    <col min="4" max="4" width="10.140625" bestFit="1" customWidth="1"/>
    <col min="6" max="6" width="17.28515625" bestFit="1" customWidth="1"/>
    <col min="7" max="7" width="20.28515625" bestFit="1" customWidth="1"/>
    <col min="8" max="8" width="18" bestFit="1" customWidth="1"/>
    <col min="9" max="9" width="15" bestFit="1" customWidth="1"/>
    <col min="10" max="10" width="15.42578125" bestFit="1" customWidth="1"/>
    <col min="14" max="14" width="11" bestFit="1" customWidth="1"/>
  </cols>
  <sheetData>
    <row r="1" spans="1:10">
      <c r="A1" t="s">
        <v>79</v>
      </c>
    </row>
    <row r="2" spans="1:10">
      <c r="A2" t="s">
        <v>62</v>
      </c>
      <c r="C2">
        <v>500</v>
      </c>
      <c r="D2" t="s">
        <v>65</v>
      </c>
    </row>
    <row r="3" spans="1:10">
      <c r="A3" t="s">
        <v>51</v>
      </c>
      <c r="B3" t="s">
        <v>59</v>
      </c>
      <c r="C3">
        <v>1000</v>
      </c>
      <c r="D3" t="s">
        <v>55</v>
      </c>
    </row>
    <row r="4" spans="1:10" ht="13.5" thickBot="1"/>
    <row r="5" spans="1:10" ht="25.5">
      <c r="F5" s="299" t="s">
        <v>84</v>
      </c>
      <c r="G5" s="300"/>
      <c r="H5" s="300"/>
      <c r="I5" s="300"/>
      <c r="J5" s="301"/>
    </row>
    <row r="6" spans="1:10" ht="18">
      <c r="F6" s="302" t="s">
        <v>85</v>
      </c>
      <c r="G6" s="303"/>
      <c r="H6" s="303"/>
      <c r="I6" s="303"/>
      <c r="J6" s="304"/>
    </row>
    <row r="7" spans="1:10" ht="15">
      <c r="F7" s="305" t="s">
        <v>91</v>
      </c>
      <c r="G7" s="306"/>
      <c r="H7" s="306"/>
      <c r="I7" s="306"/>
      <c r="J7" s="307"/>
    </row>
    <row r="8" spans="1:10" ht="5.25" customHeight="1">
      <c r="F8" s="220"/>
      <c r="G8" s="221"/>
      <c r="H8" s="221"/>
      <c r="I8" s="221"/>
      <c r="J8" s="222"/>
    </row>
    <row r="9" spans="1:10" ht="15.75">
      <c r="F9" s="214" t="s">
        <v>86</v>
      </c>
      <c r="G9" s="213" t="s">
        <v>81</v>
      </c>
      <c r="H9" s="213" t="s">
        <v>90</v>
      </c>
      <c r="I9" s="213" t="s">
        <v>82</v>
      </c>
      <c r="J9" s="215" t="s">
        <v>83</v>
      </c>
    </row>
    <row r="10" spans="1:10" ht="18">
      <c r="F10" s="216" t="s">
        <v>40</v>
      </c>
      <c r="G10" s="212" t="s">
        <v>39</v>
      </c>
      <c r="H10" s="212">
        <v>1717271613</v>
      </c>
      <c r="I10" s="212">
        <v>60000</v>
      </c>
      <c r="J10" s="217" t="s">
        <v>64</v>
      </c>
    </row>
    <row r="11" spans="1:10" ht="18">
      <c r="F11" s="216" t="s">
        <v>40</v>
      </c>
      <c r="G11" s="212" t="s">
        <v>44</v>
      </c>
      <c r="H11" s="212">
        <v>1717436223</v>
      </c>
      <c r="I11" s="212">
        <v>195000</v>
      </c>
      <c r="J11" s="217" t="s">
        <v>77</v>
      </c>
    </row>
    <row r="12" spans="1:10" ht="18">
      <c r="F12" s="216" t="s">
        <v>87</v>
      </c>
      <c r="G12" s="212" t="s">
        <v>53</v>
      </c>
      <c r="H12" s="212">
        <v>1718911905</v>
      </c>
      <c r="I12" s="212">
        <v>95110</v>
      </c>
      <c r="J12" s="217" t="s">
        <v>77</v>
      </c>
    </row>
    <row r="13" spans="1:10" ht="18">
      <c r="F13" s="216" t="s">
        <v>87</v>
      </c>
      <c r="G13" s="212" t="s">
        <v>50</v>
      </c>
      <c r="H13" s="212">
        <v>1737356298</v>
      </c>
      <c r="I13" s="212">
        <v>138650</v>
      </c>
      <c r="J13" s="217" t="s">
        <v>77</v>
      </c>
    </row>
    <row r="14" spans="1:10" ht="18">
      <c r="F14" s="216" t="s">
        <v>88</v>
      </c>
      <c r="G14" s="212" t="s">
        <v>78</v>
      </c>
      <c r="H14" s="212">
        <v>1726988922</v>
      </c>
      <c r="I14" s="212">
        <v>11310</v>
      </c>
      <c r="J14" s="217" t="s">
        <v>77</v>
      </c>
    </row>
    <row r="15" spans="1:10" ht="18">
      <c r="F15" s="216" t="s">
        <v>89</v>
      </c>
      <c r="G15" s="212" t="s">
        <v>56</v>
      </c>
      <c r="H15" s="212">
        <v>1710140120</v>
      </c>
      <c r="I15" s="212">
        <v>29000</v>
      </c>
      <c r="J15" s="217" t="s">
        <v>77</v>
      </c>
    </row>
    <row r="16" spans="1:10" ht="18.75" thickBot="1">
      <c r="F16" s="296" t="s">
        <v>68</v>
      </c>
      <c r="G16" s="297"/>
      <c r="H16" s="298"/>
      <c r="I16" s="218">
        <f>SUM(I10:I15)</f>
        <v>529070</v>
      </c>
      <c r="J16" s="219"/>
    </row>
  </sheetData>
  <mergeCells count="4">
    <mergeCell ref="F16:H16"/>
    <mergeCell ref="F5:J5"/>
    <mergeCell ref="F6:J6"/>
    <mergeCell ref="F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JUNE-2022</vt:lpstr>
      <vt:lpstr>Expence</vt:lpstr>
      <vt:lpstr>Balance Transfer</vt:lpstr>
      <vt:lpstr>CAPITAL</vt:lpstr>
      <vt:lpstr>Realme Due List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2022-07-08T18:49:42Z</dcterms:modified>
</cp:coreProperties>
</file>