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6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B11" i="10" l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<sst xmlns="http://schemas.openxmlformats.org/spreadsheetml/2006/main" count="172" uniqueCount="120">
  <si>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</si>
  <si>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</si>
  <si>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</si>
  <si>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</si>
  <si>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</si>
  <si>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</si>
  <si>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</si>
  <si>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</si>
  <si>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</si>
  <si>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</si>
  <si>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</si>
  <si>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</si>
  <si>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</si>
  <si>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</si>
  <si>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</si>
  <si>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</si>
  <si>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</si>
  <si>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</si>
  <si>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</si>
  <si>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</si>
  <si>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</si>
  <si>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</si>
  <si>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</si>
  <si>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</si>
  <si>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</si>
  <si>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</si>
  <si>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</si>
  <si>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</si>
  <si>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</si>
  <si>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</si>
  <si>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</si>
  <si>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</si>
  <si>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</si>
  <si>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</si>
  <si>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</si>
  <si>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</si>
  <si>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</si>
  <si>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</si>
  <si>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</si>
  <si>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</si>
  <si>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</si>
  <si>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</si>
  <si>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</si>
  <si>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</si>
  <si>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</si>
  <si>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</si>
  <si>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</si>
  <si>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</si>
  <si>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</si>
  <si>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</si>
  <si>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</si>
  <si>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</si>
  <si>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</si>
  <si>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</si>
  <si>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</si>
  <si>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</si>
  <si>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</si>
  <si>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</si>
  <si>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</si>
  <si>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</si>
  <si>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</si>
  <si>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</si>
  <si>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</si>
  <si>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</si>
  <si>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</si>
  <si>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</si>
  <si>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</si>
  <si>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</si>
  <si>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</si>
  <si>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</si>
  <si>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</si>
  <si>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</si>
  <si>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</si>
  <si>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</si>
  <si>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</si>
  <si>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</si>
  <si>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</si>
  <si>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</si>
  <si>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</si>
  <si>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</si>
  <si>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</si>
  <si>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</si>
  <si>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</si>
  <si>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</si>
  <si>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</si>
  <si>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</si>
  <si>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</si>
  <si>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</si>
  <si>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</si>
  <si>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</si>
  <si>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</si>
  <si>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</si>
  <si>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</si>
  <si>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</si>
  <si>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</si>
  <si>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</si>
  <si>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</si>
  <si>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</si>
  <si>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</si>
  <si>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</si>
  <si>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</si>
  <si>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</si>
  <si>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</si>
  <si>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</si>
  <si>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</si>
  <si>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</si>
  <si>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</si>
  <si>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</si>
  <si>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</si>
  <si>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RTGS NRB(10Lac)</t>
  </si>
  <si>
    <t>21.05.2022</t>
  </si>
  <si>
    <t>L=Noyon</t>
  </si>
  <si>
    <t>22.05.2022</t>
  </si>
  <si>
    <t>23.05.2022</t>
  </si>
  <si>
    <t>24.05.2022</t>
  </si>
  <si>
    <t>25.05.2022</t>
  </si>
  <si>
    <t>26.05.2022</t>
  </si>
  <si>
    <t>Date:26.05.2022</t>
  </si>
  <si>
    <t>Mum Telecom</t>
  </si>
  <si>
    <t>D=Moom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</si>
</sst>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0" sqref="G3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84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83</v>
      </c>
      <c r="C8" s="190">
        <v>2700000</v>
      </c>
      <c r="D8" s="190">
        <v>2700000</v>
      </c>
      <c r="E8" s="202">
        <f t="shared" si="0"/>
        <v>104807</v>
      </c>
      <c r="F8" s="191" t="s">
        <v>85</v>
      </c>
      <c r="G8" s="1"/>
      <c r="H8" s="1"/>
      <c r="I8" s="15"/>
      <c r="J8" s="15"/>
    </row>
    <row r="9" spans="1:11">
      <c r="A9" s="15"/>
      <c r="B9" s="201" t="s">
        <v>87</v>
      </c>
      <c r="C9" s="190">
        <v>1550000</v>
      </c>
      <c r="D9" s="190">
        <v>1550000</v>
      </c>
      <c r="E9" s="202">
        <f t="shared" si="0"/>
        <v>104807</v>
      </c>
      <c r="F9" s="191" t="s">
        <v>85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92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93</v>
      </c>
      <c r="C13" s="190">
        <v>2200000</v>
      </c>
      <c r="D13" s="190">
        <v>2200000</v>
      </c>
      <c r="E13" s="202">
        <f t="shared" si="0"/>
        <v>104807</v>
      </c>
      <c r="F13" s="191" t="s">
        <v>85</v>
      </c>
      <c r="G13" s="2" t="s">
        <v>94</v>
      </c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99</v>
      </c>
      <c r="C17" s="190">
        <v>1300000</v>
      </c>
      <c r="D17" s="190">
        <v>1300000</v>
      </c>
      <c r="E17" s="202">
        <f t="shared" si="0"/>
        <v>104807</v>
      </c>
      <c r="F17" s="191" t="s">
        <v>85</v>
      </c>
      <c r="G17" s="1" t="s">
        <v>100</v>
      </c>
      <c r="H17" s="1"/>
      <c r="I17" s="15"/>
      <c r="J17" s="15"/>
    </row>
    <row r="18" spans="1:10">
      <c r="A18" s="15"/>
      <c r="B18" s="20" t="s">
        <v>98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101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102</v>
      </c>
      <c r="C20" s="190">
        <v>950000</v>
      </c>
      <c r="D20" s="190">
        <v>950000</v>
      </c>
      <c r="E20" s="202">
        <f t="shared" si="0"/>
        <v>104807</v>
      </c>
      <c r="F20" s="191" t="s">
        <v>85</v>
      </c>
      <c r="G20" s="1" t="s">
        <v>103</v>
      </c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108</v>
      </c>
      <c r="C25" s="190">
        <v>1000000</v>
      </c>
      <c r="D25" s="190">
        <v>1000000</v>
      </c>
      <c r="E25" s="202">
        <f t="shared" si="0"/>
        <v>29807</v>
      </c>
      <c r="F25" s="191" t="s">
        <v>85</v>
      </c>
      <c r="G25" s="1" t="s">
        <v>109</v>
      </c>
      <c r="H25" s="1"/>
      <c r="I25" s="15"/>
      <c r="J25" s="15"/>
    </row>
    <row r="26" spans="1:10">
      <c r="A26" s="15"/>
      <c r="B26" s="20" t="s">
        <v>110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112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75000</v>
      </c>
      <c r="D29" s="19">
        <v>72000</v>
      </c>
      <c r="E29" s="21">
        <f t="shared" si="0"/>
        <v>40807</v>
      </c>
      <c r="F29" s="1"/>
      <c r="G29" s="1"/>
      <c r="H29" s="1"/>
      <c r="I29" s="15"/>
      <c r="J29" s="15"/>
    </row>
    <row r="30" spans="1:10">
      <c r="A30" s="15"/>
      <c r="B30" s="20" t="s">
        <v>114</v>
      </c>
      <c r="C30" s="19">
        <v>300000</v>
      </c>
      <c r="D30" s="19">
        <v>314000</v>
      </c>
      <c r="E30" s="21">
        <f t="shared" si="0"/>
        <v>26807</v>
      </c>
      <c r="F30" s="1"/>
      <c r="G30" s="1"/>
      <c r="H30" s="1"/>
      <c r="I30" s="15"/>
      <c r="J30" s="15"/>
    </row>
    <row r="31" spans="1:10">
      <c r="A31" s="15"/>
      <c r="B31" s="20" t="s">
        <v>115</v>
      </c>
      <c r="C31" s="19">
        <v>310000</v>
      </c>
      <c r="D31" s="19">
        <v>310000</v>
      </c>
      <c r="E31" s="21">
        <f t="shared" si="0"/>
        <v>26807</v>
      </c>
      <c r="F31" s="1"/>
      <c r="G31" s="1"/>
      <c r="H31" s="23"/>
      <c r="I31" s="15"/>
      <c r="J31" s="15"/>
    </row>
    <row r="32" spans="1:10">
      <c r="A32" s="15"/>
      <c r="B32" s="20" t="s">
        <v>116</v>
      </c>
      <c r="C32" s="19">
        <v>405000</v>
      </c>
      <c r="D32" s="19">
        <v>402000</v>
      </c>
      <c r="E32" s="21">
        <f t="shared" si="0"/>
        <v>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29807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29807</v>
      </c>
      <c r="F49" s="1"/>
      <c r="G49" s="15"/>
    </row>
    <row r="50" spans="2:7">
      <c r="B50" s="20"/>
      <c r="C50" s="19"/>
      <c r="D50" s="19"/>
      <c r="E50" s="21">
        <f t="shared" si="0"/>
        <v>29807</v>
      </c>
      <c r="F50" s="1"/>
      <c r="G50" s="15"/>
    </row>
    <row r="51" spans="2:7">
      <c r="B51" s="20"/>
      <c r="C51" s="19"/>
      <c r="D51" s="19"/>
      <c r="E51" s="21">
        <f t="shared" si="0"/>
        <v>29807</v>
      </c>
      <c r="F51" s="1"/>
      <c r="G51" s="15"/>
    </row>
    <row r="52" spans="2:7">
      <c r="B52" s="25"/>
      <c r="C52" s="21">
        <f>SUM(C6:C51)</f>
        <v>12784807</v>
      </c>
      <c r="D52" s="21">
        <f>SUM(D6:D51)</f>
        <v>12755000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9" t="s">
        <v>13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</row>
    <row r="2" spans="1:24" s="62" customFormat="1" ht="18">
      <c r="A2" s="230" t="s">
        <v>36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24" s="63" customFormat="1" ht="16.5" thickBot="1">
      <c r="A3" s="231" t="s">
        <v>86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3"/>
      <c r="S3" s="42"/>
      <c r="T3" s="5"/>
      <c r="U3" s="5"/>
      <c r="V3" s="5"/>
      <c r="W3" s="5"/>
      <c r="X3" s="11"/>
    </row>
    <row r="4" spans="1:24" s="65" customFormat="1">
      <c r="A4" s="234" t="s">
        <v>22</v>
      </c>
      <c r="B4" s="236" t="s">
        <v>23</v>
      </c>
      <c r="C4" s="238" t="s">
        <v>24</v>
      </c>
      <c r="D4" s="238" t="s">
        <v>25</v>
      </c>
      <c r="E4" s="238" t="s">
        <v>26</v>
      </c>
      <c r="F4" s="238" t="s">
        <v>82</v>
      </c>
      <c r="G4" s="238" t="s">
        <v>27</v>
      </c>
      <c r="H4" s="238" t="s">
        <v>77</v>
      </c>
      <c r="I4" s="238" t="s">
        <v>28</v>
      </c>
      <c r="J4" s="238" t="s">
        <v>29</v>
      </c>
      <c r="K4" s="238" t="s">
        <v>76</v>
      </c>
      <c r="L4" s="238" t="s">
        <v>30</v>
      </c>
      <c r="M4" s="238" t="s">
        <v>105</v>
      </c>
      <c r="N4" s="244" t="s">
        <v>58</v>
      </c>
      <c r="O4" s="242" t="s">
        <v>14</v>
      </c>
      <c r="P4" s="240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5"/>
      <c r="B5" s="237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5"/>
      <c r="O5" s="243"/>
      <c r="P5" s="241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91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96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97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101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102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104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106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108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110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>
        <v>1700</v>
      </c>
      <c r="M21" s="112"/>
      <c r="N21" s="82"/>
      <c r="O21" s="82"/>
      <c r="P21" s="84"/>
      <c r="Q21" s="78">
        <f t="shared" si="0"/>
        <v>2370</v>
      </c>
      <c r="R21" s="79"/>
      <c r="S21" s="4"/>
    </row>
    <row r="22" spans="1:23" s="9" customFormat="1">
      <c r="A22" s="73" t="s">
        <v>112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113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 t="s">
        <v>114</v>
      </c>
      <c r="B24" s="81">
        <v>500</v>
      </c>
      <c r="C24" s="74"/>
      <c r="D24" s="82"/>
      <c r="E24" s="82"/>
      <c r="F24" s="82"/>
      <c r="G24" s="82"/>
      <c r="H24" s="82"/>
      <c r="I24" s="82">
        <v>230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890</v>
      </c>
      <c r="R24" s="79"/>
      <c r="S24" s="4"/>
      <c r="U24" s="90"/>
      <c r="V24" s="90"/>
      <c r="W24" s="90"/>
    </row>
    <row r="25" spans="1:23" s="89" customFormat="1">
      <c r="A25" s="73" t="s">
        <v>115</v>
      </c>
      <c r="B25" s="81"/>
      <c r="C25" s="74"/>
      <c r="D25" s="82"/>
      <c r="E25" s="82"/>
      <c r="F25" s="82"/>
      <c r="G25" s="82"/>
      <c r="H25" s="82"/>
      <c r="I25" s="82">
        <v>130</v>
      </c>
      <c r="J25" s="82">
        <v>80</v>
      </c>
      <c r="K25" s="82"/>
      <c r="L25" s="82"/>
      <c r="M25" s="112"/>
      <c r="N25" s="82"/>
      <c r="O25" s="82"/>
      <c r="P25" s="84"/>
      <c r="Q25" s="78">
        <f t="shared" si="0"/>
        <v>210</v>
      </c>
      <c r="R25" s="88"/>
      <c r="S25" s="4"/>
    </row>
    <row r="26" spans="1:23" s="9" customFormat="1">
      <c r="A26" s="73" t="s">
        <v>116</v>
      </c>
      <c r="B26" s="81"/>
      <c r="C26" s="74"/>
      <c r="D26" s="82"/>
      <c r="E26" s="82"/>
      <c r="F26" s="82"/>
      <c r="G26" s="82">
        <v>120</v>
      </c>
      <c r="H26" s="82"/>
      <c r="I26" s="82">
        <v>50</v>
      </c>
      <c r="J26" s="82">
        <v>160</v>
      </c>
      <c r="K26" s="82"/>
      <c r="L26" s="82"/>
      <c r="M26" s="112"/>
      <c r="N26" s="82"/>
      <c r="O26" s="82"/>
      <c r="P26" s="84"/>
      <c r="Q26" s="78">
        <f t="shared" si="0"/>
        <v>330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3500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1040</v>
      </c>
      <c r="H37" s="100">
        <f t="shared" si="1"/>
        <v>40</v>
      </c>
      <c r="I37" s="100">
        <f t="shared" si="1"/>
        <v>3620</v>
      </c>
      <c r="J37" s="100">
        <f t="shared" si="1"/>
        <v>2960</v>
      </c>
      <c r="K37" s="100">
        <f t="shared" si="1"/>
        <v>0</v>
      </c>
      <c r="L37" s="100">
        <f t="shared" si="1"/>
        <v>1700</v>
      </c>
      <c r="M37" s="115">
        <f t="shared" si="1"/>
        <v>110</v>
      </c>
      <c r="N37" s="100">
        <f t="shared" si="1"/>
        <v>200</v>
      </c>
      <c r="O37" s="100">
        <f t="shared" si="1"/>
        <v>0</v>
      </c>
      <c r="P37" s="101">
        <f t="shared" si="1"/>
        <v>0</v>
      </c>
      <c r="Q37" s="102">
        <f>SUM(Q6:Q36)</f>
        <v>18488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2" zoomScale="120" zoomScaleNormal="120" workbookViewId="0">
      <selection activeCell="C50" sqref="C50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3" t="s">
        <v>89</v>
      </c>
      <c r="B2" s="254"/>
      <c r="C2" s="254"/>
      <c r="D2" s="254"/>
      <c r="E2" s="254"/>
      <c r="F2" s="255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6" t="s">
        <v>37</v>
      </c>
      <c r="B3" s="257"/>
      <c r="C3" s="257"/>
      <c r="D3" s="257"/>
      <c r="E3" s="257"/>
      <c r="F3" s="258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/>
      <c r="E31" s="206">
        <f t="shared" si="0"/>
        <v>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>
        <v>-862450</v>
      </c>
      <c r="E32" s="206">
        <f t="shared" si="0"/>
        <v>-862450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-862450</v>
      </c>
      <c r="F33" s="218">
        <f>B33-E33</f>
        <v>862450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8" t="s">
        <v>12</v>
      </c>
      <c r="B36" s="259"/>
      <c r="C36" s="259"/>
      <c r="D36" s="249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110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79</v>
      </c>
      <c r="B40" s="178"/>
      <c r="C40" s="179">
        <v>5000</v>
      </c>
      <c r="D40" s="181" t="s">
        <v>114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300000</v>
      </c>
      <c r="D43" s="181" t="s">
        <v>113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90</v>
      </c>
      <c r="C44" s="179">
        <v>1000</v>
      </c>
      <c r="D44" s="180" t="s">
        <v>78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111290</v>
      </c>
      <c r="D45" s="195" t="s">
        <v>116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123040</v>
      </c>
      <c r="D46" s="180" t="s">
        <v>116</v>
      </c>
      <c r="E46" s="41"/>
      <c r="F46" s="225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80</v>
      </c>
      <c r="B47" s="178"/>
      <c r="C47" s="179">
        <v>59000</v>
      </c>
      <c r="D47" s="180" t="s">
        <v>104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4" t="s">
        <v>57</v>
      </c>
      <c r="B48" s="178" t="s">
        <v>56</v>
      </c>
      <c r="C48" s="179">
        <v>30180</v>
      </c>
      <c r="D48" s="181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8" t="s">
        <v>52</v>
      </c>
      <c r="B49" s="178" t="s">
        <v>56</v>
      </c>
      <c r="C49" s="179">
        <v>40180</v>
      </c>
      <c r="D49" s="180" t="s">
        <v>116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118</v>
      </c>
      <c r="B50" s="178"/>
      <c r="C50" s="179">
        <v>51820</v>
      </c>
      <c r="D50" s="180" t="s">
        <v>116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/>
      <c r="B51" s="178"/>
      <c r="C51" s="179"/>
      <c r="D51" s="180"/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6" t="s">
        <v>20</v>
      </c>
      <c r="B119" s="247"/>
      <c r="C119" s="176">
        <f>SUM(C37:C118)</f>
        <v>862450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8" t="s">
        <v>21</v>
      </c>
      <c r="B121" s="249"/>
      <c r="C121" s="133">
        <f>C119</f>
        <v>862450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4" sqref="H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38</v>
      </c>
      <c r="B1" s="267"/>
      <c r="C1" s="267"/>
      <c r="D1" s="267"/>
      <c r="E1" s="268"/>
      <c r="F1" s="144"/>
      <c r="G1" s="1"/>
    </row>
    <row r="2" spans="1:28" ht="21.75">
      <c r="A2" s="275" t="s">
        <v>55</v>
      </c>
      <c r="B2" s="276"/>
      <c r="C2" s="276"/>
      <c r="D2" s="276"/>
      <c r="E2" s="277"/>
      <c r="F2" s="144"/>
      <c r="G2" s="1"/>
    </row>
    <row r="3" spans="1:28" ht="24" thickBot="1">
      <c r="A3" s="269" t="s">
        <v>117</v>
      </c>
      <c r="B3" s="270"/>
      <c r="C3" s="270"/>
      <c r="D3" s="270"/>
      <c r="E3" s="271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42</v>
      </c>
      <c r="B4" s="279"/>
      <c r="C4" s="279"/>
      <c r="D4" s="279"/>
      <c r="E4" s="280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7037289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252335.35</v>
      </c>
      <c r="C6" s="34"/>
      <c r="D6" s="120" t="s">
        <v>53</v>
      </c>
      <c r="E6" s="124">
        <v>29807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107</v>
      </c>
      <c r="B7" s="123">
        <v>35190</v>
      </c>
      <c r="C7" s="32"/>
      <c r="D7" s="120" t="s">
        <v>51</v>
      </c>
      <c r="E7" s="141">
        <v>849791.34999999963</v>
      </c>
      <c r="F7" s="144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18488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862450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269037.34999999998</v>
      </c>
      <c r="C11" s="32"/>
      <c r="D11" s="120" t="s">
        <v>72</v>
      </c>
      <c r="E11" s="124">
        <v>87700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402000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B5+B11-B14</f>
        <v>9269037.3499999996</v>
      </c>
      <c r="C18" s="32"/>
      <c r="D18" s="120" t="s">
        <v>6</v>
      </c>
      <c r="E18" s="124">
        <f>SUM(E5:E17)</f>
        <v>9269037.3499999996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12</v>
      </c>
      <c r="B20" s="273"/>
      <c r="C20" s="273"/>
      <c r="D20" s="273"/>
      <c r="E20" s="274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81</v>
      </c>
      <c r="B21" s="146">
        <v>70000</v>
      </c>
      <c r="C21" s="143"/>
      <c r="D21" s="143" t="s">
        <v>75</v>
      </c>
      <c r="E21" s="147">
        <v>125000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119</v>
      </c>
      <c r="B22" s="151">
        <v>51820</v>
      </c>
      <c r="C22" s="152"/>
      <c r="D22" s="150" t="s">
        <v>74</v>
      </c>
      <c r="E22" s="154">
        <v>112000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5"/>
      <c r="H23" s="192"/>
    </row>
    <row r="24" spans="1:28" s="1" customFormat="1" ht="21.75">
      <c r="A24" s="196" t="s">
        <v>62</v>
      </c>
      <c r="B24" s="197">
        <v>260000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111</v>
      </c>
      <c r="B25" s="221">
        <v>7000</v>
      </c>
      <c r="C25" s="222"/>
      <c r="D25" s="223" t="s">
        <v>64</v>
      </c>
      <c r="E25" s="224">
        <v>40810</v>
      </c>
      <c r="G25" s="15"/>
    </row>
    <row r="26" spans="1:28" ht="21" thickBot="1">
      <c r="A26" s="263"/>
      <c r="B26" s="264"/>
      <c r="C26" s="264"/>
      <c r="D26" s="264"/>
      <c r="E26" s="26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2022-05-26T19:20:51Z</dcterms:modified>
</cp:coreProperties>
</file>