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2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6" l="1"/>
  <c r="E18" i="10"/>
  <c r="J39" i="14" l="1"/>
  <c r="J43" i="14" s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<sst xmlns="http://schemas.openxmlformats.org/spreadsheetml/2006/main" count="142" uniqueCount="105">
  <si>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</si>
  <si>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</si>
  <si>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</si>
  <si>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</si>
  <si>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</si>
  <si>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</si>
  <si>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</si>
  <si>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</si>
  <si>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</si>
  <si>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</si>
  <si>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</si>
  <si>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</si>
  <si>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</si>
  <si>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</si>
  <si>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</si>
  <si>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</si>
  <si>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</si>
  <si>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</si>
  <si>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</si>
  <si>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</si>
  <si>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</si>
  <si>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</si>
  <si>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</si>
  <si>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</si>
  <si>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</si>
  <si>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</si>
  <si>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</si>
  <si>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</si>
  <si>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</si>
  <si>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</si>
  <si>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</si>
  <si>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</si>
  <si>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</si>
  <si>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</si>
  <si>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</si>
  <si>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</si>
  <si>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</si>
  <si>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</si>
  <si>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</si>
  <si>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</si>
  <si>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</si>
  <si>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</si>
  <si>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</si>
  <si>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</si>
  <si>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</si>
  <si>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</si>
  <si>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</si>
  <si>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</si>
  <si>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</si>
  <si>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</si>
  <si>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</si>
  <si>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</si>
  <si>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</si>
  <si>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</si>
  <si>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</si>
  <si>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</si>
  <si>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</si>
  <si>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</si>
  <si>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</si>
  <si>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</si>
  <si>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</si>
  <si>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</si>
  <si>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</si>
  <si>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</si>
  <si>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</si>
  <si>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</si>
  <si>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</si>
  <si>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</si>
  <si>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</si>
  <si>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</si>
  <si>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</si>
  <si>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</si>
  <si>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</si>
  <si>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</si>
  <si>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</si>
  <si>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</si>
  <si>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</si>
  <si>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</si>
  <si>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</si>
  <si>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</si>
  <si>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</si>
  <si>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</si>
  <si>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</si>
  <si>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</si>
  <si>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</si>
  <si>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</si>
  <si>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</si>
  <si>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</si>
  <si>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</si>
  <si>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</si>
  <si>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</si>
  <si>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</si>
  <si>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</si>
  <si>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</si>
  <si>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</si>
  <si>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</si>
  <si>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</si>
  <si>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G-Store</t>
  </si>
  <si>
    <t>Date:02.07.2022</t>
  </si>
  <si>
    <t>N=Tuhin Mobile Center</t>
  </si>
  <si>
    <t>N=Zilani Mobile Center</t>
  </si>
  <si>
    <t>R=G-Store</t>
  </si>
  <si>
    <t>Ayan Telecom</t>
  </si>
  <si>
    <t>01.07.2022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</si>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</sst>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8" sqref="E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5"/>
      <c r="B1" s="235"/>
      <c r="C1" s="235"/>
      <c r="D1" s="235"/>
      <c r="E1" s="235"/>
      <c r="F1" s="235"/>
    </row>
    <row r="2" spans="1:11" ht="20.25">
      <c r="B2" s="233" t="s">
        <v>13</v>
      </c>
      <c r="C2" s="233"/>
      <c r="D2" s="233"/>
      <c r="E2" s="233"/>
    </row>
    <row r="3" spans="1:11" ht="16.5" customHeight="1">
      <c r="A3" s="15"/>
      <c r="B3" s="234" t="s">
        <v>92</v>
      </c>
      <c r="C3" s="234"/>
      <c r="D3" s="234"/>
      <c r="E3" s="23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1761807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1761807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1761807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1761807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1761807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1761807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1761807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1761807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1761807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1761807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1761807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1761807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1761807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1761807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1761807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1761807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1761807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1761807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1761807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1761807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1761807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1761807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1761807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1761807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1761807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1761807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1761807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1761807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1761807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1761807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1761807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1761807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1761807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1761807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1761807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1761807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1761807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1761807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1761807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1761807</v>
      </c>
      <c r="F49" s="1"/>
      <c r="G49" s="15"/>
    </row>
    <row r="50" spans="2:7">
      <c r="B50" s="20"/>
      <c r="C50" s="19"/>
      <c r="D50" s="19"/>
      <c r="E50" s="21">
        <f t="shared" si="0"/>
        <v>1761807</v>
      </c>
      <c r="F50" s="1"/>
      <c r="G50" s="15"/>
    </row>
    <row r="51" spans="2:7">
      <c r="B51" s="20"/>
      <c r="C51" s="19"/>
      <c r="D51" s="19"/>
      <c r="E51" s="21">
        <f t="shared" si="0"/>
        <v>1761807</v>
      </c>
      <c r="F51" s="1"/>
      <c r="G51" s="15"/>
    </row>
    <row r="52" spans="2:7">
      <c r="B52" s="25"/>
      <c r="C52" s="21">
        <f>SUM(C6:C51)</f>
        <v>1761807</v>
      </c>
      <c r="D52" s="21">
        <f>SUM(D6:D51)</f>
        <v>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93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22</v>
      </c>
      <c r="B4" s="243" t="s">
        <v>23</v>
      </c>
      <c r="C4" s="245" t="s">
        <v>24</v>
      </c>
      <c r="D4" s="245" t="s">
        <v>25</v>
      </c>
      <c r="E4" s="245" t="s">
        <v>26</v>
      </c>
      <c r="F4" s="245" t="s">
        <v>57</v>
      </c>
      <c r="G4" s="245" t="s">
        <v>27</v>
      </c>
      <c r="H4" s="245" t="s">
        <v>54</v>
      </c>
      <c r="I4" s="245" t="s">
        <v>28</v>
      </c>
      <c r="J4" s="245" t="s">
        <v>29</v>
      </c>
      <c r="K4" s="245" t="s">
        <v>63</v>
      </c>
      <c r="L4" s="245" t="s">
        <v>61</v>
      </c>
      <c r="M4" s="245" t="s">
        <v>60</v>
      </c>
      <c r="N4" s="251" t="s">
        <v>49</v>
      </c>
      <c r="O4" s="249" t="s">
        <v>14</v>
      </c>
      <c r="P4" s="247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52"/>
      <c r="O5" s="250"/>
      <c r="P5" s="248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/>
      <c r="B7" s="71"/>
      <c r="C7" s="71"/>
      <c r="D7" s="72"/>
      <c r="E7" s="72"/>
      <c r="F7" s="72"/>
      <c r="G7" s="72"/>
      <c r="H7" s="72"/>
      <c r="I7" s="73"/>
      <c r="J7" s="72"/>
      <c r="K7" s="72"/>
      <c r="L7" s="72"/>
      <c r="M7" s="108"/>
      <c r="N7" s="72"/>
      <c r="O7" s="72"/>
      <c r="P7" s="74"/>
      <c r="Q7" s="75">
        <f t="shared" si="0"/>
        <v>0</v>
      </c>
      <c r="R7" s="76"/>
      <c r="S7" s="26"/>
      <c r="T7" s="26"/>
      <c r="U7" s="26"/>
      <c r="V7" s="26"/>
      <c r="W7" s="26"/>
    </row>
    <row r="8" spans="1:24" s="9" customFormat="1">
      <c r="A8" s="70"/>
      <c r="B8" s="78"/>
      <c r="C8" s="71"/>
      <c r="D8" s="79"/>
      <c r="E8" s="79"/>
      <c r="F8" s="79"/>
      <c r="G8" s="79"/>
      <c r="H8" s="79"/>
      <c r="I8" s="80"/>
      <c r="J8" s="79"/>
      <c r="K8" s="79"/>
      <c r="L8" s="79"/>
      <c r="M8" s="109"/>
      <c r="N8" s="79"/>
      <c r="O8" s="79"/>
      <c r="P8" s="81"/>
      <c r="Q8" s="75">
        <f t="shared" si="0"/>
        <v>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/>
      <c r="B9" s="78"/>
      <c r="C9" s="71"/>
      <c r="D9" s="79"/>
      <c r="E9" s="79"/>
      <c r="F9" s="79"/>
      <c r="G9" s="79"/>
      <c r="H9" s="79"/>
      <c r="I9" s="80"/>
      <c r="J9" s="79"/>
      <c r="K9" s="79"/>
      <c r="L9" s="79"/>
      <c r="M9" s="109"/>
      <c r="N9" s="79"/>
      <c r="O9" s="79"/>
      <c r="P9" s="81"/>
      <c r="Q9" s="75">
        <f t="shared" si="0"/>
        <v>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1000</v>
      </c>
      <c r="C37" s="97">
        <f t="shared" ref="C37:P37" si="1">SUM(C6:C36)</f>
        <v>0</v>
      </c>
      <c r="D37" s="97">
        <f t="shared" si="1"/>
        <v>0</v>
      </c>
      <c r="E37" s="97">
        <f t="shared" si="1"/>
        <v>0</v>
      </c>
      <c r="F37" s="97">
        <f t="shared" si="1"/>
        <v>0</v>
      </c>
      <c r="G37" s="97">
        <f>SUM(G6:G36)</f>
        <v>50</v>
      </c>
      <c r="H37" s="97">
        <f t="shared" si="1"/>
        <v>0</v>
      </c>
      <c r="I37" s="97">
        <f t="shared" si="1"/>
        <v>30</v>
      </c>
      <c r="J37" s="97">
        <f t="shared" si="1"/>
        <v>160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2039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3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7" t="s">
        <v>13</v>
      </c>
      <c r="B1" s="258"/>
      <c r="C1" s="258"/>
      <c r="D1" s="258"/>
      <c r="E1" s="258"/>
      <c r="F1" s="259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0" t="s">
        <v>58</v>
      </c>
      <c r="B2" s="261"/>
      <c r="C2" s="261"/>
      <c r="D2" s="261"/>
      <c r="E2" s="261"/>
      <c r="F2" s="262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3" t="s">
        <v>36</v>
      </c>
      <c r="B3" s="264"/>
      <c r="C3" s="264"/>
      <c r="D3" s="264"/>
      <c r="E3" s="264"/>
      <c r="F3" s="265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-629900</v>
      </c>
      <c r="D32" s="39"/>
      <c r="E32" s="176">
        <f t="shared" si="0"/>
        <v>-629900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-629900</v>
      </c>
      <c r="F33" s="188">
        <f>B33-E33</f>
        <v>629900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7" t="s">
        <v>19</v>
      </c>
      <c r="B35" s="268"/>
      <c r="C35" s="268"/>
      <c r="D35" s="268"/>
      <c r="E35" s="269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5" t="s">
        <v>12</v>
      </c>
      <c r="B36" s="266"/>
      <c r="C36" s="266"/>
      <c r="D36" s="256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80</v>
      </c>
      <c r="B37" s="169" t="s">
        <v>40</v>
      </c>
      <c r="C37" s="170">
        <v>4460</v>
      </c>
      <c r="D37" s="215" t="s">
        <v>77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97</v>
      </c>
      <c r="B38" s="165"/>
      <c r="C38" s="166">
        <v>32180</v>
      </c>
      <c r="D38" s="167" t="s">
        <v>96</v>
      </c>
      <c r="E38" s="41"/>
      <c r="F38" s="41"/>
      <c r="G38" s="270" t="s">
        <v>66</v>
      </c>
      <c r="H38" s="270"/>
      <c r="I38" s="270"/>
      <c r="J38" s="270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64</v>
      </c>
      <c r="E39" s="41"/>
      <c r="F39" s="42"/>
      <c r="G39" s="201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190000</v>
      </c>
      <c r="D40" s="168" t="s">
        <v>96</v>
      </c>
      <c r="E40" s="41"/>
      <c r="F40" s="42"/>
      <c r="G40" s="272" t="s">
        <v>70</v>
      </c>
      <c r="H40" s="272"/>
      <c r="I40" s="272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/>
      <c r="C41" s="166">
        <v>95110</v>
      </c>
      <c r="D41" s="172" t="s">
        <v>77</v>
      </c>
      <c r="E41" s="52"/>
      <c r="F41" s="42"/>
      <c r="G41" s="273" t="s">
        <v>69</v>
      </c>
      <c r="H41" s="273"/>
      <c r="I41" s="273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153170</v>
      </c>
      <c r="D42" s="167" t="s">
        <v>96</v>
      </c>
      <c r="F42" s="42"/>
      <c r="G42" s="274" t="s">
        <v>71</v>
      </c>
      <c r="H42" s="274"/>
      <c r="I42" s="274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77</v>
      </c>
      <c r="E43" s="42"/>
      <c r="F43" s="113"/>
      <c r="G43" s="271" t="s">
        <v>68</v>
      </c>
      <c r="H43" s="271"/>
      <c r="I43" s="271"/>
      <c r="J43" s="198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31990</v>
      </c>
      <c r="D44" s="168" t="s">
        <v>96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94</v>
      </c>
      <c r="B45" s="165"/>
      <c r="C45" s="166">
        <v>31990</v>
      </c>
      <c r="D45" s="167" t="s">
        <v>96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102</v>
      </c>
      <c r="B46" s="165"/>
      <c r="C46" s="166">
        <v>2000</v>
      </c>
      <c r="D46" s="168" t="s">
        <v>103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/>
      <c r="B47" s="199"/>
      <c r="C47" s="166"/>
      <c r="D47" s="200"/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2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3" t="s">
        <v>20</v>
      </c>
      <c r="B117" s="254"/>
      <c r="C117" s="163">
        <f>SUM(C37:C116)</f>
        <v>629900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5" t="s">
        <v>21</v>
      </c>
      <c r="B119" s="256"/>
      <c r="C119" s="130">
        <f>C117</f>
        <v>629900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5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topLeftCell="A4" zoomScaleNormal="100" workbookViewId="0">
      <selection activeCell="H10" sqref="H1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5" t="s">
        <v>37</v>
      </c>
      <c r="B1" s="276"/>
      <c r="C1" s="276"/>
      <c r="D1" s="276"/>
      <c r="E1" s="277"/>
      <c r="F1" s="139"/>
      <c r="G1" s="1"/>
    </row>
    <row r="2" spans="1:28" ht="21.75">
      <c r="A2" s="284" t="s">
        <v>48</v>
      </c>
      <c r="B2" s="285"/>
      <c r="C2" s="285"/>
      <c r="D2" s="285"/>
      <c r="E2" s="286"/>
      <c r="F2" s="139"/>
      <c r="G2" s="1"/>
    </row>
    <row r="3" spans="1:28" ht="24" thickBot="1">
      <c r="A3" s="278" t="s">
        <v>98</v>
      </c>
      <c r="B3" s="279"/>
      <c r="C3" s="279"/>
      <c r="D3" s="279"/>
      <c r="E3" s="280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7" t="s">
        <v>41</v>
      </c>
      <c r="B4" s="288"/>
      <c r="C4" s="288"/>
      <c r="D4" s="288"/>
      <c r="E4" s="289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4666680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15794</v>
      </c>
      <c r="C6" s="34"/>
      <c r="D6" s="117" t="s">
        <v>46</v>
      </c>
      <c r="E6" s="121">
        <v>1761807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1135113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2039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629900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6" t="s">
        <v>7</v>
      </c>
      <c r="B11" s="197">
        <f>B6-B9-B10</f>
        <v>13755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38</v>
      </c>
      <c r="E12" s="138">
        <v>3065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2"/>
      <c r="B14" s="193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4" t="s">
        <v>104</v>
      </c>
      <c r="B15" s="195">
        <v>800000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4"/>
      <c r="B16" s="195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B5+B11-B15</f>
        <v>8213755</v>
      </c>
      <c r="C18" s="32"/>
      <c r="D18" s="117" t="s">
        <v>6</v>
      </c>
      <c r="E18" s="121">
        <f>SUM(E5:E17)</f>
        <v>8213755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1" t="s">
        <v>12</v>
      </c>
      <c r="B20" s="282"/>
      <c r="C20" s="282"/>
      <c r="D20" s="282"/>
      <c r="E20" s="283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6" t="s">
        <v>72</v>
      </c>
      <c r="B21" s="203">
        <v>29000</v>
      </c>
      <c r="C21" s="204"/>
      <c r="D21" s="217" t="s">
        <v>76</v>
      </c>
      <c r="E21" s="205">
        <v>95110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6" t="s">
        <v>73</v>
      </c>
      <c r="B22" s="207">
        <v>60000</v>
      </c>
      <c r="C22" s="208"/>
      <c r="D22" s="208" t="s">
        <v>75</v>
      </c>
      <c r="E22" s="209">
        <v>153170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9" t="s">
        <v>74</v>
      </c>
      <c r="B23" s="230">
        <v>190000</v>
      </c>
      <c r="C23" s="231"/>
      <c r="D23" s="231" t="s">
        <v>100</v>
      </c>
      <c r="E23" s="232">
        <v>31990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4" thickBot="1">
      <c r="A24" s="210" t="s">
        <v>101</v>
      </c>
      <c r="B24" s="211">
        <v>32180</v>
      </c>
      <c r="C24" s="212"/>
      <c r="D24" s="213" t="s">
        <v>99</v>
      </c>
      <c r="E24" s="214">
        <v>31990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>
      <c r="A25" s="1"/>
      <c r="B25" s="23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3" t="s">
        <v>84</v>
      </c>
      <c r="G5" s="294"/>
      <c r="H5" s="294"/>
      <c r="I5" s="294"/>
      <c r="J5" s="295"/>
    </row>
    <row r="6" spans="1:10" ht="18">
      <c r="F6" s="296" t="s">
        <v>85</v>
      </c>
      <c r="G6" s="297"/>
      <c r="H6" s="297"/>
      <c r="I6" s="297"/>
      <c r="J6" s="298"/>
    </row>
    <row r="7" spans="1:10" ht="15">
      <c r="F7" s="299" t="s">
        <v>91</v>
      </c>
      <c r="G7" s="300"/>
      <c r="H7" s="300"/>
      <c r="I7" s="300"/>
      <c r="J7" s="301"/>
    </row>
    <row r="8" spans="1:10" ht="5.25" customHeight="1">
      <c r="F8" s="226"/>
      <c r="G8" s="227"/>
      <c r="H8" s="227"/>
      <c r="I8" s="227"/>
      <c r="J8" s="228"/>
    </row>
    <row r="9" spans="1:10" ht="15.75">
      <c r="F9" s="220" t="s">
        <v>86</v>
      </c>
      <c r="G9" s="219" t="s">
        <v>81</v>
      </c>
      <c r="H9" s="219" t="s">
        <v>90</v>
      </c>
      <c r="I9" s="219" t="s">
        <v>82</v>
      </c>
      <c r="J9" s="221" t="s">
        <v>83</v>
      </c>
    </row>
    <row r="10" spans="1:10" ht="18">
      <c r="F10" s="222" t="s">
        <v>40</v>
      </c>
      <c r="G10" s="218" t="s">
        <v>39</v>
      </c>
      <c r="H10" s="218">
        <v>1717271613</v>
      </c>
      <c r="I10" s="218">
        <v>60000</v>
      </c>
      <c r="J10" s="223" t="s">
        <v>64</v>
      </c>
    </row>
    <row r="11" spans="1:10" ht="18">
      <c r="F11" s="222" t="s">
        <v>40</v>
      </c>
      <c r="G11" s="218" t="s">
        <v>44</v>
      </c>
      <c r="H11" s="218">
        <v>1717436223</v>
      </c>
      <c r="I11" s="218">
        <v>195000</v>
      </c>
      <c r="J11" s="223" t="s">
        <v>77</v>
      </c>
    </row>
    <row r="12" spans="1:10" ht="18">
      <c r="F12" s="222" t="s">
        <v>87</v>
      </c>
      <c r="G12" s="218" t="s">
        <v>53</v>
      </c>
      <c r="H12" s="218">
        <v>1718911905</v>
      </c>
      <c r="I12" s="218">
        <v>95110</v>
      </c>
      <c r="J12" s="223" t="s">
        <v>77</v>
      </c>
    </row>
    <row r="13" spans="1:10" ht="18">
      <c r="F13" s="222" t="s">
        <v>87</v>
      </c>
      <c r="G13" s="218" t="s">
        <v>50</v>
      </c>
      <c r="H13" s="218">
        <v>1737356298</v>
      </c>
      <c r="I13" s="218">
        <v>138650</v>
      </c>
      <c r="J13" s="223" t="s">
        <v>77</v>
      </c>
    </row>
    <row r="14" spans="1:10" ht="18">
      <c r="F14" s="222" t="s">
        <v>88</v>
      </c>
      <c r="G14" s="218" t="s">
        <v>78</v>
      </c>
      <c r="H14" s="218">
        <v>1726988922</v>
      </c>
      <c r="I14" s="218">
        <v>11310</v>
      </c>
      <c r="J14" s="223" t="s">
        <v>77</v>
      </c>
    </row>
    <row r="15" spans="1:10" ht="18">
      <c r="F15" s="222" t="s">
        <v>89</v>
      </c>
      <c r="G15" s="218" t="s">
        <v>56</v>
      </c>
      <c r="H15" s="218">
        <v>1710140120</v>
      </c>
      <c r="I15" s="218">
        <v>29000</v>
      </c>
      <c r="J15" s="223" t="s">
        <v>77</v>
      </c>
    </row>
    <row r="16" spans="1:10" ht="18.75" thickBot="1">
      <c r="F16" s="290" t="s">
        <v>68</v>
      </c>
      <c r="G16" s="291"/>
      <c r="H16" s="292"/>
      <c r="I16" s="224">
        <f>SUM(I10:I15)</f>
        <v>529070</v>
      </c>
      <c r="J16" s="225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2022-07-02T18:57:23Z</dcterms:modified>
</cp:coreProperties>
</file>