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4.08.2022\"/>
    </mc:Choice>
  </mc:AlternateContent>
  <bookViews>
    <workbookView xWindow="-120" yWindow="-120" windowWidth="20730" windowHeight="11310" tabRatio="599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<sst xmlns="http://schemas.openxmlformats.org/spreadsheetml/2006/main" count="151" uniqueCount="110">
  <si>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</si>
  <si>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</si>
  <si>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</si>
  <si>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</si>
  <si>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</si>
  <si>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</si>
  <si>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</si>
  <si>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</si>
  <si>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</si>
  <si>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</si>
  <si>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</si>
  <si>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</si>
  <si>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</si>
  <si>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</si>
  <si>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</si>
  <si>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</si>
  <si>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</si>
  <si>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</si>
  <si>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</si>
  <si>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</si>
  <si>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</si>
  <si>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</si>
  <si>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</si>
  <si>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</si>
  <si>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</si>
  <si>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</si>
  <si>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</si>
  <si>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</si>
  <si>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</si>
  <si>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</si>
  <si>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</si>
  <si>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</si>
  <si>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</si>
  <si>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</si>
  <si>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</si>
  <si>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</si>
  <si>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</si>
  <si>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</si>
  <si>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</si>
  <si>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</si>
  <si>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</si>
  <si>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</si>
  <si>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</si>
  <si>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</si>
  <si>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</si>
  <si>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</si>
  <si>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</si>
  <si>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</si>
  <si>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</si>
  <si>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</si>
  <si>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</si>
  <si>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</si>
  <si>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</si>
  <si>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</si>
  <si>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</si>
  <si>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</si>
  <si>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</si>
  <si>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</si>
  <si>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</si>
  <si>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</si>
  <si>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</si>
  <si>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</si>
  <si>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</si>
  <si>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</si>
  <si>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</si>
  <si>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</si>
  <si>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</si>
  <si>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</si>
  <si>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</si>
  <si>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</si>
  <si>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</si>
  <si>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</si>
  <si>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</si>
  <si>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</si>
  <si>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</si>
  <si>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</si>
  <si>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</si>
  <si>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</si>
  <si>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</si>
  <si>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</si>
  <si>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</si>
  <si>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</si>
  <si>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</si>
  <si>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</si>
  <si>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</si>
  <si>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</si>
  <si>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</si>
  <si>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</si>
  <si>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</si>
  <si>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</si>
  <si>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</si>
  <si>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</si>
  <si>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</si>
  <si>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</si>
  <si>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</si>
  <si>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</si>
  <si>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</si>
  <si>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</si>
  <si>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</si>
  <si>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</si>
  <si>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</si>
  <si>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</si>
  <si>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</si>
  <si>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</si>
  <si>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</si>
  <si>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</si>
  <si>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</si>
  <si>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</si>
  <si>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</si>
  <si>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Date:14.08.2022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</si>
</sst>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G18" sqref="G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12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2000000</v>
      </c>
      <c r="D9" s="19">
        <v>2505000</v>
      </c>
      <c r="E9" s="21">
        <f t="shared" si="0"/>
        <v>19807</v>
      </c>
      <c r="F9" s="209" t="s">
        <v>78</v>
      </c>
      <c r="G9" s="1"/>
      <c r="H9" s="1"/>
      <c r="I9" s="15"/>
      <c r="J9" s="15"/>
    </row>
    <row r="10" spans="1:11">
      <c r="A10" s="15"/>
      <c r="B10" s="20" t="s">
        <v>81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79807</v>
      </c>
      <c r="F49" s="1"/>
      <c r="G49" s="15"/>
    </row>
    <row r="50" spans="2:7">
      <c r="B50" s="20"/>
      <c r="C50" s="19"/>
      <c r="D50" s="19"/>
      <c r="E50" s="21">
        <f t="shared" si="0"/>
        <v>79807</v>
      </c>
      <c r="F50" s="1"/>
      <c r="G50" s="15"/>
    </row>
    <row r="51" spans="2:7">
      <c r="B51" s="20"/>
      <c r="C51" s="19"/>
      <c r="D51" s="19"/>
      <c r="E51" s="21">
        <f t="shared" si="0"/>
        <v>79807</v>
      </c>
      <c r="F51" s="1"/>
      <c r="G51" s="15"/>
    </row>
    <row r="52" spans="2:7">
      <c r="B52" s="25"/>
      <c r="C52" s="21">
        <f>SUM(C6:C51)</f>
        <v>6834807</v>
      </c>
      <c r="D52" s="21">
        <f>SUM(D6:D51)</f>
        <v>6755000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4" t="s">
        <v>12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59" customFormat="1" ht="18">
      <c r="A2" s="235" t="s">
        <v>33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0" customFormat="1" ht="16.5" thickBot="1">
      <c r="A3" s="236" t="s">
        <v>80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2" customFormat="1">
      <c r="A4" s="239" t="s">
        <v>21</v>
      </c>
      <c r="B4" s="241" t="s">
        <v>22</v>
      </c>
      <c r="C4" s="228" t="s">
        <v>23</v>
      </c>
      <c r="D4" s="228" t="s">
        <v>24</v>
      </c>
      <c r="E4" s="228" t="s">
        <v>25</v>
      </c>
      <c r="F4" s="228" t="s">
        <v>50</v>
      </c>
      <c r="G4" s="228" t="s">
        <v>26</v>
      </c>
      <c r="H4" s="228" t="s">
        <v>68</v>
      </c>
      <c r="I4" s="228" t="s">
        <v>27</v>
      </c>
      <c r="J4" s="228" t="s">
        <v>28</v>
      </c>
      <c r="K4" s="228" t="s">
        <v>54</v>
      </c>
      <c r="L4" s="228" t="s">
        <v>53</v>
      </c>
      <c r="M4" s="228" t="s">
        <v>52</v>
      </c>
      <c r="N4" s="232" t="s">
        <v>69</v>
      </c>
      <c r="O4" s="230" t="s">
        <v>13</v>
      </c>
      <c r="P4" s="243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81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99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102</v>
      </c>
      <c r="B14" s="78">
        <v>600</v>
      </c>
      <c r="C14" s="71"/>
      <c r="D14" s="79"/>
      <c r="E14" s="79"/>
      <c r="F14" s="79"/>
      <c r="G14" s="79"/>
      <c r="H14" s="79"/>
      <c r="I14" s="79">
        <v>50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810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104</v>
      </c>
      <c r="B15" s="78">
        <v>70</v>
      </c>
      <c r="C15" s="71"/>
      <c r="D15" s="79">
        <v>240</v>
      </c>
      <c r="E15" s="79"/>
      <c r="F15" s="79"/>
      <c r="G15" s="79"/>
      <c r="H15" s="79"/>
      <c r="I15" s="79">
        <v>80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550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107</v>
      </c>
      <c r="B16" s="78">
        <v>700</v>
      </c>
      <c r="C16" s="71"/>
      <c r="D16" s="79"/>
      <c r="E16" s="79"/>
      <c r="F16" s="79"/>
      <c r="G16" s="79">
        <v>50</v>
      </c>
      <c r="H16" s="79"/>
      <c r="I16" s="79">
        <v>60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970</v>
      </c>
      <c r="R16" s="76"/>
      <c r="S16" s="4"/>
      <c r="T16" s="26"/>
      <c r="U16" s="3"/>
      <c r="V16" s="26"/>
      <c r="W16" s="3"/>
    </row>
    <row r="17" spans="1:23" s="9" customFormat="1">
      <c r="A17" s="70" t="s">
        <v>108</v>
      </c>
      <c r="B17" s="78">
        <v>700</v>
      </c>
      <c r="C17" s="71"/>
      <c r="D17" s="79"/>
      <c r="E17" s="79"/>
      <c r="F17" s="79"/>
      <c r="G17" s="79">
        <v>70</v>
      </c>
      <c r="H17" s="79"/>
      <c r="I17" s="79">
        <v>30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960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4320</v>
      </c>
      <c r="C37" s="97">
        <f t="shared" ref="C37:P37" si="1">SUM(C6:C36)</f>
        <v>0</v>
      </c>
      <c r="D37" s="97">
        <f t="shared" si="1"/>
        <v>370</v>
      </c>
      <c r="E37" s="97">
        <f t="shared" si="1"/>
        <v>820</v>
      </c>
      <c r="F37" s="97">
        <f t="shared" si="1"/>
        <v>0</v>
      </c>
      <c r="G37" s="97">
        <f>SUM(G6:G36)</f>
        <v>1130</v>
      </c>
      <c r="H37" s="97">
        <f t="shared" si="1"/>
        <v>1500</v>
      </c>
      <c r="I37" s="97">
        <f t="shared" si="1"/>
        <v>1195</v>
      </c>
      <c r="J37" s="97">
        <f t="shared" si="1"/>
        <v>1840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11175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E52" sqref="E52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12</v>
      </c>
      <c r="B1" s="250"/>
      <c r="C1" s="250"/>
      <c r="D1" s="250"/>
      <c r="E1" s="250"/>
      <c r="F1" s="251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2" t="s">
        <v>51</v>
      </c>
      <c r="B2" s="253"/>
      <c r="C2" s="253"/>
      <c r="D2" s="253"/>
      <c r="E2" s="253"/>
      <c r="F2" s="254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5" t="s">
        <v>34</v>
      </c>
      <c r="B3" s="256"/>
      <c r="C3" s="256"/>
      <c r="D3" s="256"/>
      <c r="E3" s="256"/>
      <c r="F3" s="257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-1150300</v>
      </c>
      <c r="D31" s="39"/>
      <c r="E31" s="176">
        <f t="shared" si="0"/>
        <v>-1150300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-1150300</v>
      </c>
      <c r="F33" s="188">
        <f>B33-E33</f>
        <v>1150300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59" t="s">
        <v>18</v>
      </c>
      <c r="B35" s="260"/>
      <c r="C35" s="260"/>
      <c r="D35" s="260"/>
      <c r="E35" s="261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7" t="s">
        <v>11</v>
      </c>
      <c r="B36" s="258"/>
      <c r="C36" s="258"/>
      <c r="D36" s="248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250000</v>
      </c>
      <c r="D38" s="168" t="s">
        <v>102</v>
      </c>
      <c r="E38" s="41"/>
      <c r="F38" s="41"/>
      <c r="G38" s="262" t="s">
        <v>55</v>
      </c>
      <c r="H38" s="262"/>
      <c r="I38" s="262"/>
      <c r="J38" s="262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106645</v>
      </c>
      <c r="D39" s="172" t="s">
        <v>107</v>
      </c>
      <c r="E39" s="41"/>
      <c r="F39" s="42"/>
      <c r="G39" s="266" t="s">
        <v>88</v>
      </c>
      <c r="H39" s="266"/>
      <c r="I39" s="266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100</v>
      </c>
      <c r="B40" s="165"/>
      <c r="C40" s="166">
        <v>144450</v>
      </c>
      <c r="D40" s="168" t="s">
        <v>108</v>
      </c>
      <c r="E40" s="41"/>
      <c r="F40" s="42"/>
      <c r="G40" s="264" t="s">
        <v>58</v>
      </c>
      <c r="H40" s="264"/>
      <c r="I40" s="264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47</v>
      </c>
      <c r="B41" s="165" t="s">
        <v>71</v>
      </c>
      <c r="C41" s="166">
        <v>226525</v>
      </c>
      <c r="D41" s="167" t="s">
        <v>108</v>
      </c>
      <c r="E41" s="52"/>
      <c r="F41" s="42"/>
      <c r="G41" s="265" t="s">
        <v>57</v>
      </c>
      <c r="H41" s="265"/>
      <c r="I41" s="265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/>
      <c r="B42" s="165"/>
      <c r="C42" s="166"/>
      <c r="D42" s="168"/>
      <c r="F42" s="42"/>
      <c r="G42" s="265" t="s">
        <v>59</v>
      </c>
      <c r="H42" s="265"/>
      <c r="I42" s="265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7"/>
      <c r="E43" s="42" t="s">
        <v>10</v>
      </c>
      <c r="F43" s="113"/>
      <c r="G43" s="265" t="s">
        <v>90</v>
      </c>
      <c r="H43" s="265"/>
      <c r="I43" s="265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95</v>
      </c>
      <c r="C44" s="166">
        <v>101970</v>
      </c>
      <c r="D44" s="167" t="s">
        <v>83</v>
      </c>
      <c r="E44" s="41"/>
      <c r="G44" s="265" t="s">
        <v>92</v>
      </c>
      <c r="H44" s="265"/>
      <c r="I44" s="265"/>
      <c r="J44" s="147">
        <v>500</v>
      </c>
      <c r="K44" s="218" t="s">
        <v>91</v>
      </c>
      <c r="L44" s="218" t="s">
        <v>93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103</v>
      </c>
      <c r="C45" s="166">
        <v>101970</v>
      </c>
      <c r="D45" s="167" t="s">
        <v>91</v>
      </c>
      <c r="E45" s="41"/>
      <c r="G45" s="265" t="s">
        <v>97</v>
      </c>
      <c r="H45" s="265"/>
      <c r="I45" s="265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94</v>
      </c>
      <c r="B46" s="165" t="s">
        <v>96</v>
      </c>
      <c r="C46" s="166">
        <v>66980</v>
      </c>
      <c r="D46" s="167" t="s">
        <v>91</v>
      </c>
      <c r="E46" s="41"/>
      <c r="F46" s="189"/>
      <c r="G46" s="263" t="s">
        <v>56</v>
      </c>
      <c r="H46" s="263"/>
      <c r="I46" s="263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95</v>
      </c>
      <c r="C47" s="166">
        <v>101970</v>
      </c>
      <c r="D47" s="167" t="s">
        <v>91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66</v>
      </c>
      <c r="B48" s="165" t="s">
        <v>72</v>
      </c>
      <c r="C48" s="166">
        <v>14590</v>
      </c>
      <c r="D48" s="167" t="s">
        <v>84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105</v>
      </c>
      <c r="B49" s="165" t="s">
        <v>106</v>
      </c>
      <c r="C49" s="166">
        <v>200</v>
      </c>
      <c r="D49" s="167" t="s">
        <v>104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5" t="s">
        <v>19</v>
      </c>
      <c r="B117" s="246"/>
      <c r="C117" s="163">
        <f>SUM(C37:C116)</f>
        <v>1150300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7" t="s">
        <v>20</v>
      </c>
      <c r="B119" s="248"/>
      <c r="C119" s="130">
        <f>C117</f>
        <v>1150300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zoomScaleNormal="100" workbookViewId="0">
      <selection activeCell="G6" sqref="G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109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5992595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123899.65</v>
      </c>
      <c r="C6" s="34"/>
      <c r="D6" s="117" t="s">
        <v>44</v>
      </c>
      <c r="E6" s="121">
        <v>79807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1214207.6500000004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11175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1150300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112724.65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86</v>
      </c>
      <c r="B12" s="120">
        <v>36790</v>
      </c>
      <c r="C12" s="32"/>
      <c r="D12" s="117" t="s">
        <v>36</v>
      </c>
      <c r="E12" s="121">
        <v>652135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87</v>
      </c>
      <c r="B13" s="193">
        <f>B11+B12</f>
        <v>149514.65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9112724.6500000004</v>
      </c>
      <c r="C18" s="32"/>
      <c r="D18" s="117" t="s">
        <v>6</v>
      </c>
      <c r="E18" s="121">
        <f>SUM(E5:E17)</f>
        <v>9112724.6500000004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60</v>
      </c>
      <c r="B21" s="216">
        <v>35000</v>
      </c>
      <c r="C21" s="195"/>
      <c r="D21" s="201" t="s">
        <v>75</v>
      </c>
      <c r="E21" s="196">
        <v>101970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61</v>
      </c>
      <c r="B22" s="198">
        <v>211760</v>
      </c>
      <c r="C22" s="199"/>
      <c r="D22" s="208" t="s">
        <v>74</v>
      </c>
      <c r="E22" s="200">
        <v>101970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98</v>
      </c>
      <c r="B23" s="203">
        <v>14590</v>
      </c>
      <c r="C23" s="204"/>
      <c r="D23" s="206" t="s">
        <v>76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101</v>
      </c>
      <c r="B24" s="203">
        <v>144450</v>
      </c>
      <c r="C24" s="204"/>
      <c r="D24" s="206" t="s">
        <v>89</v>
      </c>
      <c r="E24" s="205">
        <v>101970</v>
      </c>
      <c r="F24" s="139"/>
      <c r="G24" s="2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67</v>
      </c>
      <c r="B25" s="220">
        <v>226525</v>
      </c>
      <c r="C25" s="221"/>
      <c r="D25" s="222" t="s">
        <v>62</v>
      </c>
      <c r="E25" s="223">
        <v>106645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2022-08-14T21:21:35Z</dcterms:modified>
</cp:coreProperties>
</file>