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4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charset val="1"/>
          </rPr>
          <t>Chaskoir Market Somiti Gift
50KG Rice
Symphony=1600
Realme=1500
Total=3100</t>
        </r>
      </text>
    </comment>
  </commentList>
</comments>
</file>

<file path=xl/sharedStrings.xml><?xml version="1.0" encoding="utf-8"?>
<sst xmlns="http://schemas.openxmlformats.org/spreadsheetml/2006/main" count="133" uniqueCount="104">
  <si>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</si>
  <si>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</si>
  <si>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</si>
  <si>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</si>
  <si>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</si>
  <si>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</si>
  <si>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</si>
  <si>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</si>
  <si>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</si>
  <si>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</si>
  <si>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</si>
  <si>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</si>
  <si>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</si>
  <si>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</si>
  <si>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</si>
  <si>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</si>
  <si>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</si>
  <si>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</si>
  <si>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</si>
  <si>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</si>
  <si>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</si>
  <si>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</si>
  <si>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</si>
  <si>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</si>
  <si>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</si>
  <si>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</si>
  <si>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</si>
  <si>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</si>
  <si>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</si>
  <si>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</si>
  <si>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</si>
  <si>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</si>
  <si>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</si>
  <si>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</si>
  <si>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</si>
  <si>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</si>
  <si>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</si>
  <si>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</si>
  <si>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</si>
  <si>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</si>
  <si>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</si>
  <si>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</si>
  <si>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</si>
  <si>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</si>
  <si>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</si>
  <si>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</si>
  <si>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</si>
  <si>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</si>
  <si>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</si>
  <si>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</si>
  <si>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</si>
  <si>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</si>
  <si>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</si>
  <si>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</si>
  <si>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</si>
  <si>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</si>
  <si>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</si>
  <si>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</si>
  <si>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</si>
  <si>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</si>
  <si>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</si>
  <si>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</si>
  <si>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</si>
  <si>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</si>
  <si>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</si>
  <si>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</si>
  <si>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</si>
  <si>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Zilani Mobile Center</t>
  </si>
  <si>
    <t>Tuhin Mobile Center</t>
  </si>
  <si>
    <t>04.07.2022</t>
  </si>
  <si>
    <t>Sales Profit</t>
  </si>
  <si>
    <t>08.07.2022</t>
  </si>
  <si>
    <t xml:space="preserve">Shakil </t>
  </si>
  <si>
    <t>N=SH Realme Showroom</t>
  </si>
  <si>
    <t>Office Cost</t>
  </si>
  <si>
    <t xml:space="preserve">N=Shakil </t>
  </si>
  <si>
    <t>Trade License</t>
  </si>
  <si>
    <t>Masjid Market</t>
  </si>
  <si>
    <t>Showroom</t>
  </si>
  <si>
    <t>Office(C35)</t>
  </si>
  <si>
    <t>Bonpara</t>
  </si>
  <si>
    <t>GT</t>
  </si>
  <si>
    <t>Zilnai Exclusive</t>
  </si>
  <si>
    <t>24.07.2022</t>
  </si>
  <si>
    <t>N=Zilani Mobile 1</t>
  </si>
  <si>
    <t>N=Tuhin Mobile</t>
  </si>
  <si>
    <t>N=Zilani Mobile 2</t>
  </si>
  <si>
    <t>Harun Bhai</t>
  </si>
  <si>
    <t>26.07.2022</t>
  </si>
  <si>
    <t xml:space="preserve">Rofiqul </t>
  </si>
  <si>
    <t>28.07.2022</t>
  </si>
  <si>
    <t>Bariola</t>
  </si>
  <si>
    <t>Usha Electronics</t>
  </si>
  <si>
    <t>D=Usha Electronics</t>
  </si>
  <si>
    <t>01.08.2022</t>
  </si>
  <si>
    <t>Boss(+) 20 Lac</t>
  </si>
  <si>
    <t>A.M Tipu Boss(+)</t>
  </si>
  <si>
    <t>Bank Statement Aug-2022</t>
  </si>
  <si>
    <t>Month : Aug - 2022</t>
  </si>
  <si>
    <t>Office</t>
  </si>
  <si>
    <t>02.08.2022</t>
  </si>
  <si>
    <t>03.08.2022</t>
  </si>
  <si>
    <t>Date:04.08.2022</t>
  </si>
  <si>
    <t>04.08.2022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</si>
</sst>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0" fillId="41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43" fillId="41" borderId="2" xfId="0" applyFont="1" applyFill="1" applyBorder="1" applyAlignment="1">
      <alignment horizontal="left" vertical="center"/>
    </xf>
    <xf numFmtId="1" fontId="43" fillId="41" borderId="2" xfId="0" applyNumberFormat="1" applyFont="1" applyFill="1" applyBorder="1" applyAlignment="1">
      <alignment horizontal="right" vertical="center"/>
    </xf>
    <xf numFmtId="0" fontId="5" fillId="41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2" sqref="E1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9"/>
      <c r="B1" s="229"/>
      <c r="C1" s="229"/>
      <c r="D1" s="229"/>
      <c r="E1" s="229"/>
      <c r="F1" s="229"/>
    </row>
    <row r="2" spans="1:11" ht="20.25">
      <c r="B2" s="227" t="s">
        <v>12</v>
      </c>
      <c r="C2" s="227"/>
      <c r="D2" s="227"/>
      <c r="E2" s="227"/>
    </row>
    <row r="3" spans="1:11" ht="16.5" customHeight="1">
      <c r="A3" s="15"/>
      <c r="B3" s="228" t="s">
        <v>97</v>
      </c>
      <c r="C3" s="228"/>
      <c r="D3" s="228"/>
      <c r="E3" s="228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94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94</v>
      </c>
      <c r="C9" s="19">
        <v>2000000</v>
      </c>
      <c r="D9" s="19">
        <v>2505000</v>
      </c>
      <c r="E9" s="21">
        <f t="shared" si="0"/>
        <v>19807</v>
      </c>
      <c r="F9" s="218" t="s">
        <v>95</v>
      </c>
      <c r="G9" s="1"/>
      <c r="H9" s="1"/>
      <c r="I9" s="15"/>
      <c r="J9" s="15"/>
    </row>
    <row r="10" spans="1:11">
      <c r="A10" s="15"/>
      <c r="B10" s="20" t="s">
        <v>100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101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103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24807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24807</v>
      </c>
      <c r="F49" s="1"/>
      <c r="G49" s="15"/>
    </row>
    <row r="50" spans="2:7">
      <c r="B50" s="20"/>
      <c r="C50" s="19"/>
      <c r="D50" s="19"/>
      <c r="E50" s="21">
        <f t="shared" si="0"/>
        <v>24807</v>
      </c>
      <c r="F50" s="1"/>
      <c r="G50" s="15"/>
    </row>
    <row r="51" spans="2:7">
      <c r="B51" s="20"/>
      <c r="C51" s="19"/>
      <c r="D51" s="19"/>
      <c r="E51" s="21">
        <f t="shared" si="0"/>
        <v>24807</v>
      </c>
      <c r="F51" s="1"/>
      <c r="G51" s="15"/>
    </row>
    <row r="52" spans="2:7">
      <c r="B52" s="25"/>
      <c r="C52" s="21">
        <f>SUM(C6:C51)</f>
        <v>4004807</v>
      </c>
      <c r="D52" s="21">
        <f>SUM(D6:D51)</f>
        <v>3980000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98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21</v>
      </c>
      <c r="B4" s="243" t="s">
        <v>22</v>
      </c>
      <c r="C4" s="230" t="s">
        <v>23</v>
      </c>
      <c r="D4" s="230" t="s">
        <v>24</v>
      </c>
      <c r="E4" s="230" t="s">
        <v>25</v>
      </c>
      <c r="F4" s="230" t="s">
        <v>51</v>
      </c>
      <c r="G4" s="230" t="s">
        <v>26</v>
      </c>
      <c r="H4" s="230" t="s">
        <v>74</v>
      </c>
      <c r="I4" s="230" t="s">
        <v>27</v>
      </c>
      <c r="J4" s="230" t="s">
        <v>28</v>
      </c>
      <c r="K4" s="230" t="s">
        <v>55</v>
      </c>
      <c r="L4" s="230" t="s">
        <v>54</v>
      </c>
      <c r="M4" s="230" t="s">
        <v>53</v>
      </c>
      <c r="N4" s="234" t="s">
        <v>76</v>
      </c>
      <c r="O4" s="232" t="s">
        <v>13</v>
      </c>
      <c r="P4" s="245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5"/>
      <c r="O5" s="233"/>
      <c r="P5" s="246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94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100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101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103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500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220</v>
      </c>
      <c r="F37" s="97">
        <f t="shared" si="1"/>
        <v>0</v>
      </c>
      <c r="G37" s="97">
        <f>SUM(G6:G36)</f>
        <v>520</v>
      </c>
      <c r="H37" s="97">
        <f t="shared" si="1"/>
        <v>1500</v>
      </c>
      <c r="I37" s="97">
        <f t="shared" si="1"/>
        <v>670</v>
      </c>
      <c r="J37" s="97">
        <f t="shared" si="1"/>
        <v>560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4100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2" zoomScale="120" zoomScaleNormal="120" workbookViewId="0">
      <selection activeCell="C43" sqref="C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5" t="s">
        <v>12</v>
      </c>
      <c r="B1" s="256"/>
      <c r="C1" s="256"/>
      <c r="D1" s="256"/>
      <c r="E1" s="256"/>
      <c r="F1" s="257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8" t="s">
        <v>52</v>
      </c>
      <c r="B2" s="259"/>
      <c r="C2" s="259"/>
      <c r="D2" s="259"/>
      <c r="E2" s="259"/>
      <c r="F2" s="260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1" t="s">
        <v>34</v>
      </c>
      <c r="B3" s="262"/>
      <c r="C3" s="262"/>
      <c r="D3" s="262"/>
      <c r="E3" s="262"/>
      <c r="F3" s="263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-1042275</v>
      </c>
      <c r="D32" s="39"/>
      <c r="E32" s="176">
        <f t="shared" si="0"/>
        <v>-1042275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-1042275</v>
      </c>
      <c r="F33" s="188">
        <f>B33-E33</f>
        <v>1042275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5" t="s">
        <v>18</v>
      </c>
      <c r="B35" s="266"/>
      <c r="C35" s="266"/>
      <c r="D35" s="266"/>
      <c r="E35" s="267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3" t="s">
        <v>11</v>
      </c>
      <c r="B36" s="264"/>
      <c r="C36" s="264"/>
      <c r="D36" s="254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87</v>
      </c>
      <c r="B37" s="169" t="s">
        <v>91</v>
      </c>
      <c r="C37" s="170">
        <v>15000</v>
      </c>
      <c r="D37" s="222" t="s">
        <v>90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66</v>
      </c>
      <c r="B38" s="165" t="s">
        <v>38</v>
      </c>
      <c r="C38" s="166">
        <v>4460</v>
      </c>
      <c r="D38" s="167" t="s">
        <v>65</v>
      </c>
      <c r="E38" s="41"/>
      <c r="F38" s="41"/>
      <c r="G38" s="247" t="s">
        <v>56</v>
      </c>
      <c r="H38" s="247"/>
      <c r="I38" s="247"/>
      <c r="J38" s="247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37</v>
      </c>
      <c r="B39" s="165" t="s">
        <v>38</v>
      </c>
      <c r="C39" s="166">
        <v>35000</v>
      </c>
      <c r="D39" s="168" t="s">
        <v>101</v>
      </c>
      <c r="E39" s="41"/>
      <c r="F39" s="42"/>
      <c r="G39" s="215"/>
      <c r="H39" s="216"/>
      <c r="I39" s="147"/>
      <c r="J39" s="147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42</v>
      </c>
      <c r="B40" s="165" t="s">
        <v>38</v>
      </c>
      <c r="C40" s="166">
        <v>274580</v>
      </c>
      <c r="D40" s="168" t="s">
        <v>101</v>
      </c>
      <c r="E40" s="41"/>
      <c r="F40" s="42"/>
      <c r="G40" s="249" t="s">
        <v>59</v>
      </c>
      <c r="H40" s="249"/>
      <c r="I40" s="249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89</v>
      </c>
      <c r="B41" s="165" t="s">
        <v>99</v>
      </c>
      <c r="C41" s="166">
        <v>500</v>
      </c>
      <c r="D41" s="167" t="s">
        <v>88</v>
      </c>
      <c r="E41" s="52"/>
      <c r="F41" s="42"/>
      <c r="G41" s="250" t="s">
        <v>58</v>
      </c>
      <c r="H41" s="250"/>
      <c r="I41" s="250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49</v>
      </c>
      <c r="B42" s="165" t="s">
        <v>77</v>
      </c>
      <c r="C42" s="166">
        <v>107720</v>
      </c>
      <c r="D42" s="172" t="s">
        <v>103</v>
      </c>
      <c r="F42" s="42"/>
      <c r="G42" s="250" t="s">
        <v>60</v>
      </c>
      <c r="H42" s="250"/>
      <c r="I42" s="250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47</v>
      </c>
      <c r="B43" s="165" t="s">
        <v>78</v>
      </c>
      <c r="C43" s="166">
        <v>317695</v>
      </c>
      <c r="D43" s="167" t="s">
        <v>103</v>
      </c>
      <c r="E43" s="42" t="s">
        <v>10</v>
      </c>
      <c r="F43" s="113"/>
      <c r="G43" s="248" t="s">
        <v>57</v>
      </c>
      <c r="H43" s="248"/>
      <c r="I43" s="248"/>
      <c r="J43" s="217">
        <f>SUM(J40:J42)</f>
        <v>6300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72</v>
      </c>
      <c r="B44" s="165" t="s">
        <v>79</v>
      </c>
      <c r="C44" s="166">
        <v>16590</v>
      </c>
      <c r="D44" s="168" t="s">
        <v>71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224" t="s">
        <v>50</v>
      </c>
      <c r="B45" s="224" t="s">
        <v>80</v>
      </c>
      <c r="C45" s="225">
        <v>24000</v>
      </c>
      <c r="D45" s="226" t="s">
        <v>88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68</v>
      </c>
      <c r="B46" s="165" t="s">
        <v>81</v>
      </c>
      <c r="C46" s="166">
        <v>34990</v>
      </c>
      <c r="D46" s="168" t="s">
        <v>69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92</v>
      </c>
      <c r="B47" s="165"/>
      <c r="C47" s="166">
        <v>101770</v>
      </c>
      <c r="D47" s="167" t="s">
        <v>101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67</v>
      </c>
      <c r="B48" s="165" t="s">
        <v>81</v>
      </c>
      <c r="C48" s="166">
        <v>34990</v>
      </c>
      <c r="D48" s="167" t="s">
        <v>103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82</v>
      </c>
      <c r="B49" s="165" t="s">
        <v>81</v>
      </c>
      <c r="C49" s="166">
        <v>74980</v>
      </c>
      <c r="D49" s="167" t="s">
        <v>83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21"/>
      <c r="C51" s="166"/>
      <c r="D51" s="223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1" t="s">
        <v>19</v>
      </c>
      <c r="B117" s="252"/>
      <c r="C117" s="163">
        <f>SUM(C37:C116)</f>
        <v>1042275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3" t="s">
        <v>20</v>
      </c>
      <c r="B119" s="254"/>
      <c r="C119" s="130">
        <f>C117</f>
        <v>1042275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0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sqref="A1:E2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8" t="s">
        <v>35</v>
      </c>
      <c r="B1" s="269"/>
      <c r="C1" s="269"/>
      <c r="D1" s="269"/>
      <c r="E1" s="270"/>
      <c r="F1" s="139"/>
      <c r="G1" s="1"/>
    </row>
    <row r="2" spans="1:28" ht="21.75">
      <c r="A2" s="277" t="s">
        <v>46</v>
      </c>
      <c r="B2" s="278"/>
      <c r="C2" s="278"/>
      <c r="D2" s="278"/>
      <c r="E2" s="279"/>
      <c r="F2" s="139"/>
      <c r="G2" s="1"/>
    </row>
    <row r="3" spans="1:28" ht="24" thickBot="1">
      <c r="A3" s="271" t="s">
        <v>102</v>
      </c>
      <c r="B3" s="272"/>
      <c r="C3" s="272"/>
      <c r="D3" s="272"/>
      <c r="E3" s="273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0" t="s">
        <v>39</v>
      </c>
      <c r="B4" s="281"/>
      <c r="C4" s="281"/>
      <c r="D4" s="281"/>
      <c r="E4" s="282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7797325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29293.35</v>
      </c>
      <c r="C6" s="34"/>
      <c r="D6" s="117" t="s">
        <v>44</v>
      </c>
      <c r="E6" s="121">
        <v>24807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64501.349999999627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4100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1042275</v>
      </c>
      <c r="F10" s="139"/>
      <c r="G10" s="28"/>
      <c r="H10" s="21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2" t="s">
        <v>70</v>
      </c>
      <c r="B11" s="193">
        <f>B6-B9-B10</f>
        <v>25193.35</v>
      </c>
      <c r="C11" s="32"/>
      <c r="D11" s="117" t="s">
        <v>48</v>
      </c>
      <c r="E11" s="121">
        <v>6300</v>
      </c>
      <c r="F11" s="139"/>
      <c r="G11" s="8"/>
      <c r="H11" s="21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36</v>
      </c>
      <c r="E12" s="138">
        <v>1089985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9" t="s">
        <v>96</v>
      </c>
      <c r="B15" s="220">
        <v>1000000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10025193.35</v>
      </c>
      <c r="C18" s="32"/>
      <c r="D18" s="117" t="s">
        <v>6</v>
      </c>
      <c r="E18" s="121">
        <f>SUM(E5:E17)</f>
        <v>10025193.35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4" t="s">
        <v>11</v>
      </c>
      <c r="B20" s="275"/>
      <c r="C20" s="275"/>
      <c r="D20" s="275"/>
      <c r="E20" s="276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61</v>
      </c>
      <c r="B21" s="195">
        <v>24000</v>
      </c>
      <c r="C21" s="196"/>
      <c r="D21" s="207" t="s">
        <v>64</v>
      </c>
      <c r="E21" s="197">
        <v>107720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93</v>
      </c>
      <c r="B22" s="199">
        <v>101770</v>
      </c>
      <c r="C22" s="200"/>
      <c r="D22" s="214" t="s">
        <v>73</v>
      </c>
      <c r="E22" s="201">
        <v>317695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62</v>
      </c>
      <c r="B23" s="209">
        <v>50000</v>
      </c>
      <c r="C23" s="210"/>
      <c r="D23" s="212" t="s">
        <v>85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63</v>
      </c>
      <c r="B24" s="209">
        <v>245000</v>
      </c>
      <c r="C24" s="210"/>
      <c r="D24" s="212" t="s">
        <v>84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02" t="s">
        <v>75</v>
      </c>
      <c r="B25" s="203">
        <v>16590</v>
      </c>
      <c r="C25" s="204"/>
      <c r="D25" s="204" t="s">
        <v>86</v>
      </c>
      <c r="E25" s="205">
        <v>57870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2022-08-04T17:22:54Z</dcterms:modified>
</cp:coreProperties>
</file>