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3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<sst xmlns="http://schemas.openxmlformats.org/spreadsheetml/2006/main" count="517" uniqueCount="231">
  <si>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</si>
  <si>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</si>
  <si>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</si>
  <si>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</si>
  <si>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</si>
  <si>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</si>
  <si>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</si>
  <si>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</si>
  <si>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</si>
  <si>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</si>
  <si>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</si>
  <si>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</si>
  <si>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</si>
  <si>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</si>
  <si>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</si>
  <si>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</si>
  <si>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</si>
  <si>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</si>
  <si>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</si>
  <si>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</si>
  <si>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</si>
  <si>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</si>
  <si>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</si>
  <si>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</si>
  <si>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</si>
  <si>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</si>
  <si>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</si>
  <si>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</si>
  <si>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</si>
  <si>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</si>
  <si>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</si>
  <si>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</si>
  <si>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</si>
  <si>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</si>
  <si>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</si>
  <si>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</si>
  <si>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</si>
  <si>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</si>
  <si>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</si>
  <si>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</si>
  <si>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</si>
  <si>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</si>
  <si>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</si>
  <si>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</si>
  <si>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</si>
  <si>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</si>
  <si>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</si>
  <si>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</si>
  <si>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</si>
  <si>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</si>
  <si>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</si>
  <si>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</si>
  <si>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</si>
  <si>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</si>
  <si>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</si>
  <si>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</si>
  <si>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</si>
  <si>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</si>
  <si>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</si>
  <si>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</si>
  <si>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</si>
  <si>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</si>
  <si>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</si>
  <si>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</si>
  <si>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</si>
  <si>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</si>
  <si>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</si>
  <si>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</si>
  <si>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</si>
  <si>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</si>
  <si>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</si>
  <si>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</si>
  <si>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</si>
  <si>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</si>
  <si>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</si>
  <si>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</si>
  <si>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</si>
  <si>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</si>
  <si>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</si>
  <si>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</si>
  <si>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</si>
  <si>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</si>
  <si>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</si>
  <si>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</si>
  <si>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</si>
  <si>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</si>
  <si>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</si>
  <si>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</si>
  <si>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</si>
  <si>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</si>
  <si>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</si>
  <si>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</si>
  <si>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</si>
  <si>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</si>
  <si>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</si>
  <si>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</si>
  <si>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</si>
  <si>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</si>
  <si>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</si>
  <si>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</si>
  <si>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</si>
  <si>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</si>
  <si>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</si>
  <si>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</si>
  <si>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</si>
  <si>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</si>
  <si>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</si>
  <si>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</si>
  <si>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</si>
  <si>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</si>
  <si>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</si>
  <si>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</si>
  <si>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</si>
  <si>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</si>
  <si>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</si>
  <si>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</si>
  <si>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</si>
  <si>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</si>
  <si>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</si>
  <si>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</si>
  <si>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</si>
  <si>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</si>
  <si>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</si>
  <si>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</si>
  <si>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</si>
  <si>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</si>
  <si>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</si>
  <si>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</si>
  <si>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</si>
  <si>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</si>
  <si>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</si>
  <si>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</si>
  <si>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</si>
  <si>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</si>
  <si>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</si>
  <si>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</si>
  <si>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</si>
  <si>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</si>
  <si>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</si>
  <si>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</si>
  <si>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</si>
  <si>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</si>
  <si>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</si>
  <si>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</si>
  <si>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</si>
  <si>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</si>
  <si>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</si>
  <si>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</si>
  <si>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</si>
  <si>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</si>
  <si>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</si>
  <si>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</si>
  <si>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</si>
  <si>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</si>
  <si>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</si>
  <si>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</si>
  <si>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</si>
  <si>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</si>
  <si>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</si>
  <si>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</si>
  <si>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</si>
  <si>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</si>
  <si>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</si>
  <si>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</si>
  <si>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</si>
  <si>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</si>
  <si>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</si>
  <si>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</si>
  <si>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</si>
  <si>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</si>
  <si>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</si>
  <si>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</si>
  <si>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</si>
  <si>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</si>
  <si>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</si>
  <si>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</si>
  <si>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</si>
  <si>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</si>
  <si>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</si>
  <si>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</si>
  <si>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</si>
  <si>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</si>
  <si>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</si>
  <si>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</si>
  <si>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</si>
  <si>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</si>
  <si>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</si>
  <si>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</si>
  <si>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</si>
  <si>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</si>
  <si>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</si>
  <si>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Najirpur</t>
  </si>
  <si>
    <t>Babu Computer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</si>
  <si>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</si>
  <si>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</si>
  <si>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</si>
  <si>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</si>
  <si>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</si>
  <si>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</si>
  <si>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</si>
  <si>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</si>
  <si>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</si>
  <si>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</si>
  <si>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</si>
  <si>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</si>
  <si>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</si>
  <si>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</si>
  <si>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S=Dighi Telecom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</si>
  <si>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</si>
  <si>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</si>
  <si>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</si>
  <si>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</si>
  <si>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</si>
  <si>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</si>
  <si>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</si>
  <si>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</si>
  <si>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</si>
  <si>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</si>
  <si>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</si>
  <si>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Bi=Friends Electronics</t>
  </si>
  <si>
    <t>B=Apple Computer</t>
  </si>
  <si>
    <t>Realme (+)</t>
  </si>
  <si>
    <t>03.07.2022</t>
  </si>
  <si>
    <t>Bonus</t>
  </si>
  <si>
    <t>Date:03.07.2022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</si>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</sst>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15</v>
      </c>
      <c r="C2" s="363"/>
      <c r="D2" s="363"/>
      <c r="E2" s="363"/>
    </row>
    <row r="3" spans="1:8" ht="16.5" customHeight="1">
      <c r="A3" s="366"/>
      <c r="B3" s="364" t="s">
        <v>51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5"/>
      <c r="B1" s="365"/>
      <c r="C1" s="365"/>
      <c r="D1" s="365"/>
      <c r="E1" s="365"/>
      <c r="F1" s="365"/>
    </row>
    <row r="2" spans="1:7" ht="20.25">
      <c r="A2" s="366"/>
      <c r="B2" s="363" t="s">
        <v>15</v>
      </c>
      <c r="C2" s="363"/>
      <c r="D2" s="363"/>
      <c r="E2" s="363"/>
    </row>
    <row r="3" spans="1:7" ht="16.5" customHeight="1">
      <c r="A3" s="366"/>
      <c r="B3" s="364" t="s">
        <v>186</v>
      </c>
      <c r="C3" s="364"/>
      <c r="D3" s="364"/>
      <c r="E3" s="364"/>
    </row>
    <row r="4" spans="1:7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6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6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66"/>
      <c r="B7" s="26" t="s">
        <v>222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66"/>
      <c r="B8" s="26"/>
      <c r="C8" s="247"/>
      <c r="D8" s="247"/>
      <c r="E8" s="248">
        <f>E7+C8-D8</f>
        <v>31238</v>
      </c>
      <c r="F8" s="2"/>
      <c r="G8" s="2"/>
    </row>
    <row r="9" spans="1:7">
      <c r="A9" s="366"/>
      <c r="B9" s="26"/>
      <c r="C9" s="247"/>
      <c r="D9" s="247"/>
      <c r="E9" s="248">
        <f t="shared" si="0"/>
        <v>31238</v>
      </c>
      <c r="F9" s="2"/>
      <c r="G9" s="2"/>
    </row>
    <row r="10" spans="1:7">
      <c r="A10" s="366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6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6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6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6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6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6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6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6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6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6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6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6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6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6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6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6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6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6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6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6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6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6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6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6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6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6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6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6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6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6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6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6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6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6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6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6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6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6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6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6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6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6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6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6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6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6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6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6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6"/>
      <c r="B59" s="26"/>
      <c r="C59" s="247"/>
      <c r="D59" s="247"/>
      <c r="E59" s="248">
        <f t="shared" si="0"/>
        <v>31238</v>
      </c>
      <c r="F59" s="2"/>
    </row>
    <row r="60" spans="1:7">
      <c r="A60" s="366"/>
      <c r="B60" s="26"/>
      <c r="C60" s="247"/>
      <c r="D60" s="247"/>
      <c r="E60" s="248">
        <f t="shared" si="0"/>
        <v>31238</v>
      </c>
      <c r="F60" s="2"/>
    </row>
    <row r="61" spans="1:7">
      <c r="A61" s="366"/>
      <c r="B61" s="26"/>
      <c r="C61" s="247"/>
      <c r="D61" s="247"/>
      <c r="E61" s="248">
        <f t="shared" si="0"/>
        <v>31238</v>
      </c>
      <c r="F61" s="2"/>
    </row>
    <row r="62" spans="1:7">
      <c r="A62" s="366"/>
      <c r="B62" s="26"/>
      <c r="C62" s="247"/>
      <c r="D62" s="247"/>
      <c r="E62" s="248">
        <f t="shared" si="0"/>
        <v>31238</v>
      </c>
      <c r="F62" s="2"/>
    </row>
    <row r="63" spans="1:7">
      <c r="A63" s="366"/>
      <c r="B63" s="26"/>
      <c r="C63" s="247"/>
      <c r="D63" s="247"/>
      <c r="E63" s="248">
        <f t="shared" si="0"/>
        <v>31238</v>
      </c>
      <c r="F63" s="2"/>
    </row>
    <row r="64" spans="1:7">
      <c r="A64" s="366"/>
      <c r="B64" s="26"/>
      <c r="C64" s="247"/>
      <c r="D64" s="247"/>
      <c r="E64" s="248">
        <f t="shared" si="0"/>
        <v>31238</v>
      </c>
      <c r="F64" s="2"/>
    </row>
    <row r="65" spans="1:7">
      <c r="A65" s="366"/>
      <c r="B65" s="26"/>
      <c r="C65" s="247"/>
      <c r="D65" s="247"/>
      <c r="E65" s="248">
        <f t="shared" si="0"/>
        <v>31238</v>
      </c>
      <c r="F65" s="2"/>
    </row>
    <row r="66" spans="1:7">
      <c r="A66" s="366"/>
      <c r="B66" s="26"/>
      <c r="C66" s="247"/>
      <c r="D66" s="247"/>
      <c r="E66" s="248">
        <f t="shared" si="0"/>
        <v>31238</v>
      </c>
      <c r="F66" s="2"/>
    </row>
    <row r="67" spans="1:7">
      <c r="A67" s="366"/>
      <c r="B67" s="26"/>
      <c r="C67" s="247"/>
      <c r="D67" s="247"/>
      <c r="E67" s="248">
        <f t="shared" si="0"/>
        <v>31238</v>
      </c>
      <c r="F67" s="2"/>
    </row>
    <row r="68" spans="1:7">
      <c r="A68" s="366"/>
      <c r="B68" s="26"/>
      <c r="C68" s="247"/>
      <c r="D68" s="247"/>
      <c r="E68" s="248">
        <f t="shared" si="0"/>
        <v>31238</v>
      </c>
      <c r="F68" s="2"/>
    </row>
    <row r="69" spans="1:7">
      <c r="A69" s="366"/>
      <c r="B69" s="26"/>
      <c r="C69" s="247"/>
      <c r="D69" s="247"/>
      <c r="E69" s="248">
        <f t="shared" si="0"/>
        <v>31238</v>
      </c>
      <c r="F69" s="2"/>
    </row>
    <row r="70" spans="1:7">
      <c r="A70" s="366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6"/>
      <c r="B71" s="26"/>
      <c r="C71" s="247"/>
      <c r="D71" s="247"/>
      <c r="E71" s="248">
        <f t="shared" si="1"/>
        <v>31238</v>
      </c>
      <c r="F71" s="2"/>
    </row>
    <row r="72" spans="1:7">
      <c r="A72" s="366"/>
      <c r="B72" s="26"/>
      <c r="C72" s="247"/>
      <c r="D72" s="247"/>
      <c r="E72" s="248">
        <f t="shared" si="1"/>
        <v>31238</v>
      </c>
      <c r="F72" s="2"/>
    </row>
    <row r="73" spans="1:7">
      <c r="A73" s="366"/>
      <c r="B73" s="26"/>
      <c r="C73" s="247"/>
      <c r="D73" s="247"/>
      <c r="E73" s="248">
        <f t="shared" si="1"/>
        <v>31238</v>
      </c>
      <c r="F73" s="2"/>
    </row>
    <row r="74" spans="1:7">
      <c r="A74" s="366"/>
      <c r="B74" s="26"/>
      <c r="C74" s="247"/>
      <c r="D74" s="247"/>
      <c r="E74" s="248">
        <f t="shared" si="1"/>
        <v>31238</v>
      </c>
      <c r="F74" s="2"/>
    </row>
    <row r="75" spans="1:7">
      <c r="A75" s="366"/>
      <c r="B75" s="26"/>
      <c r="C75" s="247"/>
      <c r="D75" s="247"/>
      <c r="E75" s="248">
        <f t="shared" si="1"/>
        <v>31238</v>
      </c>
      <c r="F75" s="2"/>
    </row>
    <row r="76" spans="1:7">
      <c r="A76" s="366"/>
      <c r="B76" s="26"/>
      <c r="C76" s="247"/>
      <c r="D76" s="247"/>
      <c r="E76" s="248">
        <f t="shared" si="1"/>
        <v>31238</v>
      </c>
      <c r="F76" s="2"/>
    </row>
    <row r="77" spans="1:7">
      <c r="A77" s="366"/>
      <c r="B77" s="26"/>
      <c r="C77" s="247"/>
      <c r="D77" s="247"/>
      <c r="E77" s="248">
        <f t="shared" si="1"/>
        <v>31238</v>
      </c>
      <c r="F77" s="2"/>
    </row>
    <row r="78" spans="1:7">
      <c r="A78" s="366"/>
      <c r="B78" s="26"/>
      <c r="C78" s="247"/>
      <c r="D78" s="247"/>
      <c r="E78" s="248">
        <f t="shared" si="1"/>
        <v>31238</v>
      </c>
      <c r="F78" s="2"/>
    </row>
    <row r="79" spans="1:7">
      <c r="A79" s="366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6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6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6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6"/>
      <c r="B83" s="268"/>
      <c r="C83" s="248">
        <f>SUM(C5:C72)</f>
        <v>1231238</v>
      </c>
      <c r="D83" s="248">
        <f>SUM(D5:D77)</f>
        <v>1200000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M39" sqref="M3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9" t="s">
        <v>15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4" s="65" customFormat="1" ht="18">
      <c r="A2" s="370" t="s">
        <v>105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4" s="66" customFormat="1" ht="16.5" thickBot="1">
      <c r="A3" s="371" t="s">
        <v>187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S3" s="50"/>
      <c r="T3" s="7"/>
      <c r="U3" s="7"/>
      <c r="V3" s="7"/>
      <c r="W3" s="7"/>
      <c r="X3" s="16"/>
    </row>
    <row r="4" spans="1:24" s="67" customFormat="1" ht="12.75" customHeight="1">
      <c r="A4" s="374" t="s">
        <v>29</v>
      </c>
      <c r="B4" s="376" t="s">
        <v>30</v>
      </c>
      <c r="C4" s="378" t="s">
        <v>31</v>
      </c>
      <c r="D4" s="378" t="s">
        <v>32</v>
      </c>
      <c r="E4" s="378" t="s">
        <v>33</v>
      </c>
      <c r="F4" s="378" t="s">
        <v>137</v>
      </c>
      <c r="G4" s="378" t="s">
        <v>34</v>
      </c>
      <c r="H4" s="378" t="s">
        <v>167</v>
      </c>
      <c r="I4" s="378" t="s">
        <v>140</v>
      </c>
      <c r="J4" s="378" t="s">
        <v>35</v>
      </c>
      <c r="K4" s="378" t="s">
        <v>36</v>
      </c>
      <c r="L4" s="378" t="s">
        <v>37</v>
      </c>
      <c r="M4" s="378" t="s">
        <v>175</v>
      </c>
      <c r="N4" s="378" t="s">
        <v>147</v>
      </c>
      <c r="O4" s="367" t="s">
        <v>38</v>
      </c>
      <c r="P4" s="380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5"/>
      <c r="B5" s="377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68"/>
      <c r="P5" s="381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222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1400</v>
      </c>
      <c r="C37" s="283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1350</v>
      </c>
      <c r="H37" s="101">
        <f t="shared" si="1"/>
        <v>0</v>
      </c>
      <c r="I37" s="101"/>
      <c r="J37" s="101">
        <f>SUM(J6:J36)</f>
        <v>60</v>
      </c>
      <c r="K37" s="101">
        <f>SUM(K6:K36)</f>
        <v>800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300</v>
      </c>
      <c r="Q37" s="103">
        <f>SUM(Q6:Q36)</f>
        <v>4030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1" zoomScale="120" zoomScaleNormal="120" workbookViewId="0">
      <selection activeCell="D68" sqref="D6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5" t="s">
        <v>15</v>
      </c>
      <c r="B1" s="386"/>
      <c r="C1" s="386"/>
      <c r="D1" s="386"/>
      <c r="E1" s="386"/>
      <c r="F1" s="38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8" t="s">
        <v>188</v>
      </c>
      <c r="B2" s="389"/>
      <c r="C2" s="389"/>
      <c r="D2" s="389"/>
      <c r="E2" s="389"/>
      <c r="F2" s="39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1" t="s">
        <v>95</v>
      </c>
      <c r="B3" s="392"/>
      <c r="C3" s="392"/>
      <c r="D3" s="392"/>
      <c r="E3" s="392"/>
      <c r="F3" s="39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222</v>
      </c>
      <c r="B6" s="49">
        <v>632240</v>
      </c>
      <c r="C6" s="52">
        <v>559920</v>
      </c>
      <c r="D6" s="49">
        <v>2150</v>
      </c>
      <c r="E6" s="49">
        <f t="shared" ref="E6:E32" si="0">C6+D6</f>
        <v>562070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1643140</v>
      </c>
      <c r="C33" s="252">
        <f>SUM(C5:C32)</f>
        <v>1333720</v>
      </c>
      <c r="D33" s="251">
        <f>SUM(D5:D32)</f>
        <v>4030</v>
      </c>
      <c r="E33" s="251">
        <f>SUM(E5:E32)</f>
        <v>1337750</v>
      </c>
      <c r="F33" s="251">
        <f>B33-E33</f>
        <v>305390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4" t="s">
        <v>21</v>
      </c>
      <c r="C35" s="384"/>
      <c r="D35" s="384"/>
      <c r="E35" s="38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222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2000</v>
      </c>
      <c r="E39" s="175" t="s">
        <v>150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223</v>
      </c>
      <c r="D40" s="206">
        <v>4000</v>
      </c>
      <c r="E40" s="175" t="s">
        <v>222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3" t="s">
        <v>99</v>
      </c>
      <c r="B46" s="324" t="s">
        <v>100</v>
      </c>
      <c r="C46" s="325">
        <v>1718911905</v>
      </c>
      <c r="D46" s="326">
        <v>567630</v>
      </c>
      <c r="E46" s="327" t="s">
        <v>222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3" t="s">
        <v>99</v>
      </c>
      <c r="B47" s="328" t="s">
        <v>101</v>
      </c>
      <c r="C47" s="329">
        <v>1765002244</v>
      </c>
      <c r="D47" s="330">
        <v>291000</v>
      </c>
      <c r="E47" s="331" t="s">
        <v>173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3" t="s">
        <v>99</v>
      </c>
      <c r="B48" s="332" t="s">
        <v>115</v>
      </c>
      <c r="C48" s="329">
        <v>1716697790</v>
      </c>
      <c r="D48" s="330">
        <v>412940</v>
      </c>
      <c r="E48" s="333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3" t="s">
        <v>99</v>
      </c>
      <c r="B49" s="334" t="s">
        <v>120</v>
      </c>
      <c r="C49" s="329">
        <v>1743942020</v>
      </c>
      <c r="D49" s="330">
        <v>513690</v>
      </c>
      <c r="E49" s="331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3" t="s">
        <v>99</v>
      </c>
      <c r="B50" s="332" t="s">
        <v>118</v>
      </c>
      <c r="C50" s="329">
        <v>1723246584</v>
      </c>
      <c r="D50" s="330">
        <v>66190</v>
      </c>
      <c r="E50" s="333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3" t="s">
        <v>99</v>
      </c>
      <c r="B51" s="328" t="s">
        <v>119</v>
      </c>
      <c r="C51" s="329">
        <v>1739791780</v>
      </c>
      <c r="D51" s="330">
        <v>37450</v>
      </c>
      <c r="E51" s="335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3" t="s">
        <v>99</v>
      </c>
      <c r="B52" s="332" t="s">
        <v>164</v>
      </c>
      <c r="C52" s="329">
        <v>1725821212</v>
      </c>
      <c r="D52" s="330">
        <v>78900</v>
      </c>
      <c r="E52" s="333" t="s">
        <v>222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3" t="s">
        <v>99</v>
      </c>
      <c r="B53" s="332" t="s">
        <v>102</v>
      </c>
      <c r="C53" s="329">
        <v>1749334499</v>
      </c>
      <c r="D53" s="330">
        <v>85940</v>
      </c>
      <c r="E53" s="331" t="s">
        <v>222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3" t="s">
        <v>158</v>
      </c>
      <c r="B54" s="328" t="s">
        <v>159</v>
      </c>
      <c r="C54" s="329">
        <v>1727836789</v>
      </c>
      <c r="D54" s="330">
        <v>25350</v>
      </c>
      <c r="E54" s="335" t="s">
        <v>222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3"/>
      <c r="B55" s="334"/>
      <c r="C55" s="329"/>
      <c r="D55" s="330"/>
      <c r="E55" s="331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6"/>
      <c r="B56" s="337"/>
      <c r="C56" s="329"/>
      <c r="D56" s="338"/>
      <c r="E56" s="333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6"/>
      <c r="B57" s="332"/>
      <c r="C57" s="329"/>
      <c r="D57" s="330"/>
      <c r="E57" s="331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7" t="s">
        <v>92</v>
      </c>
      <c r="B58" s="318" t="s">
        <v>73</v>
      </c>
      <c r="C58" s="319" t="s">
        <v>64</v>
      </c>
      <c r="D58" s="320">
        <v>62000</v>
      </c>
      <c r="E58" s="340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7" t="s">
        <v>92</v>
      </c>
      <c r="B59" s="322" t="s">
        <v>148</v>
      </c>
      <c r="C59" s="319">
        <v>1724594510</v>
      </c>
      <c r="D59" s="320">
        <v>470</v>
      </c>
      <c r="E59" s="340" t="s">
        <v>153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7" t="s">
        <v>91</v>
      </c>
      <c r="B60" s="322" t="s">
        <v>79</v>
      </c>
      <c r="C60" s="319" t="s">
        <v>68</v>
      </c>
      <c r="D60" s="320">
        <v>11000</v>
      </c>
      <c r="E60" s="339" t="s">
        <v>114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7" t="s">
        <v>91</v>
      </c>
      <c r="B61" s="318" t="s">
        <v>74</v>
      </c>
      <c r="C61" s="319" t="s">
        <v>65</v>
      </c>
      <c r="D61" s="320">
        <v>16110</v>
      </c>
      <c r="E61" s="339" t="s">
        <v>163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7" t="s">
        <v>91</v>
      </c>
      <c r="B62" s="318" t="s">
        <v>75</v>
      </c>
      <c r="C62" s="319" t="s">
        <v>66</v>
      </c>
      <c r="D62" s="320">
        <v>17800</v>
      </c>
      <c r="E62" s="340" t="s">
        <v>166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7" t="s">
        <v>91</v>
      </c>
      <c r="B63" s="318" t="s">
        <v>76</v>
      </c>
      <c r="C63" s="319">
        <v>1774412324</v>
      </c>
      <c r="D63" s="320">
        <v>29180</v>
      </c>
      <c r="E63" s="340" t="s">
        <v>168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7" t="s">
        <v>87</v>
      </c>
      <c r="B64" s="322" t="s">
        <v>134</v>
      </c>
      <c r="C64" s="319">
        <v>1745870700</v>
      </c>
      <c r="D64" s="320">
        <v>15000</v>
      </c>
      <c r="E64" s="340" t="s">
        <v>222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7" t="s">
        <v>89</v>
      </c>
      <c r="B65" s="341" t="s">
        <v>83</v>
      </c>
      <c r="C65" s="319" t="s">
        <v>71</v>
      </c>
      <c r="D65" s="320">
        <v>5000</v>
      </c>
      <c r="E65" s="339" t="s">
        <v>222</v>
      </c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7"/>
      <c r="B66" s="322"/>
      <c r="C66" s="319"/>
      <c r="D66" s="320"/>
      <c r="E66" s="340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7"/>
      <c r="B67" s="318"/>
      <c r="C67" s="319"/>
      <c r="D67" s="320"/>
      <c r="E67" s="340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7"/>
      <c r="B68" s="318"/>
      <c r="C68" s="319"/>
      <c r="D68" s="320"/>
      <c r="E68" s="321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7"/>
      <c r="B69" s="318"/>
      <c r="C69" s="319"/>
      <c r="D69" s="320"/>
      <c r="E69" s="321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7"/>
      <c r="B70" s="318"/>
      <c r="C70" s="319"/>
      <c r="D70" s="320"/>
      <c r="E70" s="339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7"/>
      <c r="B71" s="318"/>
      <c r="C71" s="319"/>
      <c r="D71" s="320"/>
      <c r="E71" s="340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2" t="s">
        <v>94</v>
      </c>
      <c r="B72" s="343" t="s">
        <v>136</v>
      </c>
      <c r="C72" s="344">
        <v>1750137332</v>
      </c>
      <c r="D72" s="345">
        <v>14890</v>
      </c>
      <c r="E72" s="346" t="s">
        <v>144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2" t="s">
        <v>94</v>
      </c>
      <c r="B73" s="343" t="s">
        <v>157</v>
      </c>
      <c r="C73" s="344">
        <v>1737600335</v>
      </c>
      <c r="D73" s="345">
        <v>6640</v>
      </c>
      <c r="E73" s="347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2" t="s">
        <v>121</v>
      </c>
      <c r="B74" s="343" t="s">
        <v>156</v>
      </c>
      <c r="C74" s="344">
        <v>1785319898</v>
      </c>
      <c r="D74" s="345">
        <v>1100</v>
      </c>
      <c r="E74" s="349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2" t="s">
        <v>121</v>
      </c>
      <c r="B75" s="353" t="s">
        <v>190</v>
      </c>
      <c r="C75" s="350"/>
      <c r="D75" s="345">
        <v>90000</v>
      </c>
      <c r="E75" s="347" t="s">
        <v>189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2" t="s">
        <v>121</v>
      </c>
      <c r="B76" s="343" t="s">
        <v>122</v>
      </c>
      <c r="C76" s="344">
        <v>1750481144</v>
      </c>
      <c r="D76" s="348">
        <v>29160</v>
      </c>
      <c r="E76" s="349" t="s">
        <v>145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2" t="s">
        <v>121</v>
      </c>
      <c r="B77" s="343" t="s">
        <v>122</v>
      </c>
      <c r="C77" s="344">
        <v>1811710431</v>
      </c>
      <c r="D77" s="345">
        <v>3000</v>
      </c>
      <c r="E77" s="347" t="s">
        <v>189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2" t="s">
        <v>151</v>
      </c>
      <c r="B78" s="343" t="s">
        <v>152</v>
      </c>
      <c r="C78" s="344">
        <v>1732469191</v>
      </c>
      <c r="D78" s="345">
        <v>4410</v>
      </c>
      <c r="E78" s="346" t="s">
        <v>222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2" t="s">
        <v>90</v>
      </c>
      <c r="B79" s="343" t="s">
        <v>133</v>
      </c>
      <c r="C79" s="344">
        <v>1744752366</v>
      </c>
      <c r="D79" s="345">
        <v>39000</v>
      </c>
      <c r="E79" s="347" t="s">
        <v>189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2" t="s">
        <v>90</v>
      </c>
      <c r="B80" s="343" t="s">
        <v>123</v>
      </c>
      <c r="C80" s="344">
        <v>1309083520</v>
      </c>
      <c r="D80" s="345">
        <v>225000</v>
      </c>
      <c r="E80" s="349" t="s">
        <v>189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2" t="s">
        <v>90</v>
      </c>
      <c r="B81" s="343" t="s">
        <v>195</v>
      </c>
      <c r="C81" s="355"/>
      <c r="D81" s="345">
        <v>15000</v>
      </c>
      <c r="E81" s="349" t="s">
        <v>222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2" t="s">
        <v>90</v>
      </c>
      <c r="B82" s="343" t="s">
        <v>81</v>
      </c>
      <c r="C82" s="344">
        <v>1761236031</v>
      </c>
      <c r="D82" s="345">
        <v>7000</v>
      </c>
      <c r="E82" s="349" t="s">
        <v>114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2" t="s">
        <v>90</v>
      </c>
      <c r="B83" s="343" t="s">
        <v>129</v>
      </c>
      <c r="C83" s="344">
        <v>1719792350</v>
      </c>
      <c r="D83" s="345">
        <v>20000</v>
      </c>
      <c r="E83" s="349" t="s">
        <v>173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2" t="s">
        <v>90</v>
      </c>
      <c r="B84" s="343" t="s">
        <v>227</v>
      </c>
      <c r="C84" s="344">
        <v>1707479778</v>
      </c>
      <c r="D84" s="345">
        <v>36510</v>
      </c>
      <c r="E84" s="346" t="s">
        <v>173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2" t="s">
        <v>191</v>
      </c>
      <c r="B85" s="354" t="s">
        <v>192</v>
      </c>
      <c r="C85" s="344"/>
      <c r="D85" s="345">
        <v>1010</v>
      </c>
      <c r="E85" s="346" t="s">
        <v>189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2" t="s">
        <v>116</v>
      </c>
      <c r="B86" s="343" t="s">
        <v>117</v>
      </c>
      <c r="C86" s="344">
        <v>1789726772</v>
      </c>
      <c r="D86" s="345">
        <v>38230</v>
      </c>
      <c r="E86" s="349" t="s">
        <v>154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51" t="s">
        <v>116</v>
      </c>
      <c r="B87" s="352" t="s">
        <v>226</v>
      </c>
      <c r="C87" s="344"/>
      <c r="D87" s="345">
        <v>4000</v>
      </c>
      <c r="E87" s="349" t="s">
        <v>222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2" t="s">
        <v>116</v>
      </c>
      <c r="B88" s="354" t="s">
        <v>225</v>
      </c>
      <c r="C88" s="344"/>
      <c r="D88" s="345">
        <v>35000</v>
      </c>
      <c r="E88" s="349" t="s">
        <v>222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2" t="s">
        <v>193</v>
      </c>
      <c r="B89" s="343" t="s">
        <v>194</v>
      </c>
      <c r="C89" s="344"/>
      <c r="D89" s="345">
        <v>63000</v>
      </c>
      <c r="E89" s="349" t="s">
        <v>189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6" t="s">
        <v>127</v>
      </c>
      <c r="B90" s="343" t="s">
        <v>128</v>
      </c>
      <c r="C90" s="344">
        <v>1729190349</v>
      </c>
      <c r="D90" s="345">
        <v>10000</v>
      </c>
      <c r="E90" s="349" t="s">
        <v>189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6"/>
      <c r="B91" s="343"/>
      <c r="C91" s="344"/>
      <c r="D91" s="345"/>
      <c r="E91" s="347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2"/>
      <c r="B92" s="343"/>
      <c r="C92" s="344"/>
      <c r="D92" s="345"/>
      <c r="E92" s="34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2"/>
      <c r="B93" s="343"/>
      <c r="C93" s="344"/>
      <c r="D93" s="345"/>
      <c r="E93" s="34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2"/>
      <c r="B94" s="343"/>
      <c r="C94" s="344"/>
      <c r="D94" s="345"/>
      <c r="E94" s="347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2"/>
      <c r="B95" s="343"/>
      <c r="C95" s="344"/>
      <c r="D95" s="345"/>
      <c r="E95" s="34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2"/>
      <c r="B96" s="343"/>
      <c r="C96" s="344"/>
      <c r="D96" s="345"/>
      <c r="E96" s="34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2"/>
      <c r="B97" s="343"/>
      <c r="C97" s="344"/>
      <c r="D97" s="345"/>
      <c r="E97" s="34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2" t="s">
        <v>27</v>
      </c>
      <c r="B119" s="383"/>
      <c r="C119" s="394"/>
      <c r="D119" s="208">
        <f>SUM(D37:D118)</f>
        <v>2965480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2" t="s">
        <v>28</v>
      </c>
      <c r="B121" s="383"/>
      <c r="C121" s="383"/>
      <c r="D121" s="208">
        <f>D119+M121</f>
        <v>2965480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8" t="s">
        <v>46</v>
      </c>
      <c r="B1" s="399"/>
      <c r="C1" s="399"/>
      <c r="D1" s="399"/>
      <c r="E1" s="400"/>
      <c r="F1" s="5"/>
      <c r="G1" s="5"/>
    </row>
    <row r="2" spans="1:25" ht="21.75">
      <c r="A2" s="404" t="s">
        <v>61</v>
      </c>
      <c r="B2" s="405"/>
      <c r="C2" s="405"/>
      <c r="D2" s="405"/>
      <c r="E2" s="406"/>
      <c r="F2" s="5"/>
      <c r="G2" s="5"/>
    </row>
    <row r="3" spans="1:25" ht="23.25">
      <c r="A3" s="401" t="s">
        <v>224</v>
      </c>
      <c r="B3" s="402"/>
      <c r="C3" s="402"/>
      <c r="D3" s="402"/>
      <c r="E3" s="40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7" t="s">
        <v>108</v>
      </c>
      <c r="B4" s="408"/>
      <c r="C4" s="258"/>
      <c r="D4" s="409" t="s">
        <v>107</v>
      </c>
      <c r="E4" s="41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9674678.379999999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44165.650000000052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62">
        <v>90606.620000001043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4030</v>
      </c>
      <c r="C9" s="40"/>
      <c r="D9" s="39" t="s">
        <v>11</v>
      </c>
      <c r="E9" s="240">
        <v>2965480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-3571603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40135.650000000052</v>
      </c>
      <c r="C11" s="40"/>
      <c r="D11" s="316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5"/>
      <c r="B14" s="260"/>
      <c r="C14" s="39"/>
      <c r="D14" s="39" t="s">
        <v>135</v>
      </c>
      <c r="E14" s="240">
        <v>9600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221</v>
      </c>
      <c r="B15" s="244">
        <v>1200000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1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B5+B13+B15+B16</f>
        <v>9200000</v>
      </c>
      <c r="C17" s="40"/>
      <c r="D17" s="40" t="s">
        <v>7</v>
      </c>
      <c r="E17" s="243">
        <f>SUM(E5:E16)</f>
        <v>9200000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5" t="s">
        <v>14</v>
      </c>
      <c r="B19" s="396"/>
      <c r="C19" s="396"/>
      <c r="D19" s="396"/>
      <c r="E19" s="39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7" t="s">
        <v>211</v>
      </c>
      <c r="B20" s="359">
        <v>64000</v>
      </c>
      <c r="C20" s="312"/>
      <c r="D20" s="313" t="s">
        <v>196</v>
      </c>
      <c r="E20" s="314">
        <v>567630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8" t="s">
        <v>220</v>
      </c>
      <c r="B21" s="360">
        <v>16110</v>
      </c>
      <c r="C21" s="39"/>
      <c r="D21" s="261" t="s">
        <v>197</v>
      </c>
      <c r="E21" s="262">
        <v>291000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218</v>
      </c>
      <c r="B22" s="120">
        <v>15000</v>
      </c>
      <c r="C22" s="39"/>
      <c r="D22" s="261" t="s">
        <v>198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217</v>
      </c>
      <c r="B23" s="45">
        <v>17800</v>
      </c>
      <c r="C23" s="39"/>
      <c r="D23" s="261" t="s">
        <v>199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216</v>
      </c>
      <c r="B24" s="270">
        <v>29180</v>
      </c>
      <c r="C24" s="39"/>
      <c r="D24" s="261" t="s">
        <v>200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212</v>
      </c>
      <c r="B25" s="120">
        <v>11000</v>
      </c>
      <c r="C25" s="39"/>
      <c r="D25" s="261" t="s">
        <v>201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219</v>
      </c>
      <c r="B26" s="120">
        <v>14890</v>
      </c>
      <c r="C26" s="121"/>
      <c r="D26" s="261" t="s">
        <v>202</v>
      </c>
      <c r="E26" s="262">
        <v>78900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208</v>
      </c>
      <c r="B27" s="120">
        <v>90000</v>
      </c>
      <c r="C27" s="121"/>
      <c r="D27" s="261" t="s">
        <v>203</v>
      </c>
      <c r="E27" s="262">
        <v>85940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213</v>
      </c>
      <c r="B28" s="120">
        <v>29160</v>
      </c>
      <c r="C28" s="121"/>
      <c r="D28" s="261" t="s">
        <v>204</v>
      </c>
      <c r="E28" s="262">
        <v>25350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230</v>
      </c>
      <c r="B29" s="120">
        <v>18000</v>
      </c>
      <c r="C29" s="121"/>
      <c r="D29" s="261" t="s">
        <v>206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215</v>
      </c>
      <c r="B30" s="120">
        <v>20000</v>
      </c>
      <c r="C30" s="121"/>
      <c r="D30" s="261" t="s">
        <v>209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228</v>
      </c>
      <c r="B31" s="120">
        <v>15000</v>
      </c>
      <c r="C31" s="121"/>
      <c r="D31" s="261" t="s">
        <v>229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205</v>
      </c>
      <c r="B32" s="45">
        <v>210000</v>
      </c>
      <c r="C32" s="121"/>
      <c r="D32" s="261" t="s">
        <v>207</v>
      </c>
      <c r="E32" s="262">
        <v>30000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72" t="s">
        <v>214</v>
      </c>
      <c r="B33" s="273">
        <v>39000</v>
      </c>
      <c r="C33" s="361"/>
      <c r="D33" s="274" t="s">
        <v>210</v>
      </c>
      <c r="E33" s="275">
        <v>63000</v>
      </c>
      <c r="H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4" t="s">
        <v>179</v>
      </c>
      <c r="G2" s="415"/>
      <c r="H2" s="415"/>
      <c r="I2" s="415"/>
      <c r="J2" s="416"/>
    </row>
    <row r="3" spans="6:10" ht="23.25">
      <c r="F3" s="417" t="s">
        <v>178</v>
      </c>
      <c r="G3" s="418"/>
      <c r="H3" s="418"/>
      <c r="I3" s="418"/>
      <c r="J3" s="419"/>
    </row>
    <row r="4" spans="6:10" ht="13.5" thickBot="1">
      <c r="F4" s="420"/>
      <c r="G4" s="421"/>
      <c r="H4" s="421"/>
      <c r="I4" s="421"/>
      <c r="J4" s="422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1" t="s">
        <v>177</v>
      </c>
      <c r="G11" s="412"/>
      <c r="H11" s="413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3" t="s">
        <v>180</v>
      </c>
      <c r="F2" s="424"/>
      <c r="G2" s="424"/>
      <c r="H2" s="424"/>
      <c r="I2" s="425"/>
    </row>
    <row r="3" spans="5:9" ht="18">
      <c r="E3" s="426" t="s">
        <v>181</v>
      </c>
      <c r="F3" s="427"/>
      <c r="G3" s="427"/>
      <c r="H3" s="427"/>
      <c r="I3" s="428"/>
    </row>
    <row r="4" spans="5:9" ht="15">
      <c r="E4" s="429" t="s">
        <v>182</v>
      </c>
      <c r="F4" s="430"/>
      <c r="G4" s="430"/>
      <c r="H4" s="430"/>
      <c r="I4" s="431"/>
    </row>
    <row r="5" spans="5:9">
      <c r="E5" s="432"/>
      <c r="F5" s="433"/>
      <c r="G5" s="433"/>
      <c r="H5" s="433"/>
      <c r="I5" s="434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5" t="s">
        <v>185</v>
      </c>
      <c r="F43" s="436"/>
      <c r="G43" s="437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2022-07-03T18:53:28Z</dcterms:modified>
</cp:coreProperties>
</file>