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7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H46" i="14" l="1"/>
  <c r="E18" i="10" l="1"/>
  <c r="B11" i="10" l="1"/>
  <c r="B13" i="10" l="1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<sst xmlns="http://schemas.openxmlformats.org/spreadsheetml/2006/main" count="158" uniqueCount="114">
  <si>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</si>
  <si>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</si>
  <si>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</si>
  <si>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</si>
  <si>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</si>
  <si>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</si>
  <si>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</si>
  <si>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</si>
  <si>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</si>
  <si>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</si>
  <si>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</si>
  <si>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</si>
  <si>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</si>
  <si>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</si>
  <si>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</si>
  <si>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</si>
  <si>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</si>
  <si>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</si>
  <si>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</si>
  <si>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</si>
  <si>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</si>
  <si>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</si>
  <si>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</si>
  <si>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</si>
  <si>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</si>
  <si>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</si>
  <si>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</si>
  <si>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</si>
  <si>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</si>
  <si>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</si>
  <si>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</si>
  <si>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</si>
  <si>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</si>
  <si>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</si>
  <si>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</si>
  <si>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</si>
  <si>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</si>
  <si>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</si>
  <si>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</si>
  <si>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</si>
  <si>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</si>
  <si>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</si>
  <si>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</si>
  <si>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</si>
  <si>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</si>
  <si>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</si>
  <si>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</si>
  <si>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</si>
  <si>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</si>
  <si>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</si>
  <si>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</si>
  <si>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</si>
  <si>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</si>
  <si>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</si>
  <si>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</si>
  <si>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</si>
  <si>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</si>
  <si>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</si>
  <si>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</si>
  <si>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</si>
  <si>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</si>
  <si>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</si>
  <si>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</si>
  <si>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</si>
  <si>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</si>
  <si>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</si>
  <si>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</si>
  <si>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</si>
  <si>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</si>
  <si>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</si>
  <si>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</si>
  <si>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</si>
  <si>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</si>
  <si>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</si>
  <si>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</si>
  <si>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</si>
  <si>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</si>
  <si>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</si>
  <si>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</si>
  <si>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</si>
  <si>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</si>
  <si>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</si>
  <si>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</si>
  <si>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</si>
  <si>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</si>
  <si>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</si>
  <si>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</si>
  <si>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</si>
  <si>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</si>
  <si>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</si>
  <si>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</si>
  <si>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</si>
  <si>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</si>
  <si>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</si>
  <si>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</si>
  <si>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</si>
  <si>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</si>
  <si>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</si>
  <si>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</si>
  <si>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</si>
  <si>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</si>
  <si>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</si>
  <si>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</si>
  <si>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</si>
  <si>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</si>
  <si>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</si>
  <si>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</si>
  <si>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</si>
  <si>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Symphony(-)</t>
  </si>
  <si>
    <t>17.08.2022</t>
  </si>
  <si>
    <t>sh</t>
  </si>
  <si>
    <t>sa</t>
  </si>
  <si>
    <t>jil</t>
  </si>
  <si>
    <t>Date:17.08.2022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</si>
</sst>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43" borderId="4" xfId="0" applyFont="1" applyFill="1" applyBorder="1" applyAlignment="1">
      <alignment horizontal="center" vertical="center"/>
    </xf>
    <xf numFmtId="1" fontId="32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75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7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93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96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101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102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103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109807</v>
      </c>
      <c r="F49" s="1"/>
      <c r="G49" s="15"/>
    </row>
    <row r="50" spans="2:7">
      <c r="B50" s="20"/>
      <c r="C50" s="19"/>
      <c r="D50" s="19"/>
      <c r="E50" s="21">
        <f t="shared" si="0"/>
        <v>109807</v>
      </c>
      <c r="F50" s="1"/>
      <c r="G50" s="15"/>
    </row>
    <row r="51" spans="2:7">
      <c r="B51" s="20"/>
      <c r="C51" s="19"/>
      <c r="D51" s="19"/>
      <c r="E51" s="21">
        <f t="shared" si="0"/>
        <v>109807</v>
      </c>
      <c r="F51" s="1"/>
      <c r="G51" s="15"/>
    </row>
    <row r="52" spans="2:7">
      <c r="B52" s="25"/>
      <c r="C52" s="21">
        <f>SUM(C6:C51)</f>
        <v>7034807</v>
      </c>
      <c r="D52" s="21">
        <f>SUM(D6:D51)</f>
        <v>6925000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M31" sqref="M31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76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50</v>
      </c>
      <c r="G4" s="233" t="s">
        <v>26</v>
      </c>
      <c r="H4" s="233" t="s">
        <v>65</v>
      </c>
      <c r="I4" s="233" t="s">
        <v>27</v>
      </c>
      <c r="J4" s="233" t="s">
        <v>28</v>
      </c>
      <c r="K4" s="233" t="s">
        <v>104</v>
      </c>
      <c r="L4" s="233" t="s">
        <v>53</v>
      </c>
      <c r="M4" s="233" t="s">
        <v>52</v>
      </c>
      <c r="N4" s="237" t="s">
        <v>66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87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93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96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98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101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102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103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107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109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5720</v>
      </c>
      <c r="C37" s="96">
        <f t="shared" ref="C37:P37" si="1">SUM(C6:C36)</f>
        <v>520</v>
      </c>
      <c r="D37" s="96">
        <f t="shared" si="1"/>
        <v>370</v>
      </c>
      <c r="E37" s="96">
        <f t="shared" si="1"/>
        <v>820</v>
      </c>
      <c r="F37" s="96">
        <f t="shared" si="1"/>
        <v>0</v>
      </c>
      <c r="G37" s="96">
        <f>SUM(G6:G36)</f>
        <v>1350</v>
      </c>
      <c r="H37" s="96">
        <f t="shared" si="1"/>
        <v>1500</v>
      </c>
      <c r="I37" s="96">
        <f t="shared" si="1"/>
        <v>1385</v>
      </c>
      <c r="J37" s="96">
        <f t="shared" si="1"/>
        <v>2320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15485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41" sqref="C4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51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-1193240</v>
      </c>
      <c r="D31" s="38"/>
      <c r="E31" s="175">
        <f t="shared" si="0"/>
        <v>-1193240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-1193240</v>
      </c>
      <c r="F33" s="187">
        <f>B33-E33</f>
        <v>1193240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5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42</v>
      </c>
      <c r="B38" s="164" t="s">
        <v>38</v>
      </c>
      <c r="C38" s="165">
        <v>299700</v>
      </c>
      <c r="D38" s="167" t="s">
        <v>109</v>
      </c>
      <c r="E38" s="40"/>
      <c r="F38" s="40"/>
      <c r="G38" s="250" t="s">
        <v>54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49</v>
      </c>
      <c r="B39" s="164" t="s">
        <v>67</v>
      </c>
      <c r="C39" s="165">
        <v>87725</v>
      </c>
      <c r="D39" s="171" t="s">
        <v>103</v>
      </c>
      <c r="E39" s="40"/>
      <c r="F39" s="41"/>
      <c r="G39" s="225" t="s">
        <v>56</v>
      </c>
      <c r="H39" s="146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94</v>
      </c>
      <c r="B40" s="164"/>
      <c r="C40" s="165">
        <v>129860</v>
      </c>
      <c r="D40" s="167" t="s">
        <v>109</v>
      </c>
      <c r="E40" s="40"/>
      <c r="F40" s="41"/>
      <c r="G40" s="225" t="s">
        <v>91</v>
      </c>
      <c r="H40" s="146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47</v>
      </c>
      <c r="B41" s="164" t="s">
        <v>68</v>
      </c>
      <c r="C41" s="165">
        <v>226695</v>
      </c>
      <c r="D41" s="166" t="s">
        <v>109</v>
      </c>
      <c r="E41" s="51"/>
      <c r="F41" s="41"/>
      <c r="G41" s="225" t="s">
        <v>86</v>
      </c>
      <c r="H41" s="146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105</v>
      </c>
      <c r="B42" s="164"/>
      <c r="C42" s="165">
        <v>26580</v>
      </c>
      <c r="D42" s="167" t="s">
        <v>103</v>
      </c>
      <c r="F42" s="41"/>
      <c r="G42" s="226" t="s">
        <v>84</v>
      </c>
      <c r="H42" s="146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/>
      <c r="B43" s="164"/>
      <c r="C43" s="165"/>
      <c r="D43" s="166"/>
      <c r="E43" s="41" t="s">
        <v>10</v>
      </c>
      <c r="F43" s="112"/>
      <c r="G43" s="224"/>
      <c r="H43" s="14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60</v>
      </c>
      <c r="B44" s="164" t="s">
        <v>89</v>
      </c>
      <c r="C44" s="165">
        <v>101970</v>
      </c>
      <c r="D44" s="166" t="s">
        <v>79</v>
      </c>
      <c r="E44" s="40"/>
      <c r="G44" s="225"/>
      <c r="H44" s="146"/>
      <c r="I44" s="216"/>
      <c r="J44" s="216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70</v>
      </c>
      <c r="B45" s="164" t="s">
        <v>97</v>
      </c>
      <c r="C45" s="165">
        <v>101970</v>
      </c>
      <c r="D45" s="166" t="s">
        <v>87</v>
      </c>
      <c r="E45" s="40"/>
      <c r="G45" s="225"/>
      <c r="H45" s="14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88</v>
      </c>
      <c r="B46" s="164" t="s">
        <v>90</v>
      </c>
      <c r="C46" s="165">
        <v>66980</v>
      </c>
      <c r="D46" s="166" t="s">
        <v>87</v>
      </c>
      <c r="E46" s="40"/>
      <c r="F46" s="188"/>
      <c r="G46" s="223" t="s">
        <v>55</v>
      </c>
      <c r="H46" s="210">
        <f>SUM(H39:H45)</f>
        <v>18680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61</v>
      </c>
      <c r="B47" s="164" t="s">
        <v>89</v>
      </c>
      <c r="C47" s="165">
        <v>101970</v>
      </c>
      <c r="D47" s="166" t="s">
        <v>87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63</v>
      </c>
      <c r="B48" s="164" t="s">
        <v>69</v>
      </c>
      <c r="C48" s="165">
        <v>14590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ht="14.25">
      <c r="A49" s="164" t="s">
        <v>99</v>
      </c>
      <c r="B49" s="164" t="s">
        <v>100</v>
      </c>
      <c r="C49" s="165">
        <v>200</v>
      </c>
      <c r="D49" s="166" t="s">
        <v>98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</row>
    <row r="50" spans="1:48" ht="14.25">
      <c r="A50" s="164"/>
      <c r="B50" s="164"/>
      <c r="C50" s="165"/>
      <c r="D50" s="166"/>
      <c r="F50" s="193"/>
      <c r="G50" s="163" t="s">
        <v>110</v>
      </c>
      <c r="H50" s="163">
        <v>35670</v>
      </c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</row>
    <row r="51" spans="1:48" ht="14.25">
      <c r="A51" s="164"/>
      <c r="B51" s="208"/>
      <c r="C51" s="165"/>
      <c r="D51" s="209"/>
      <c r="E51" s="40"/>
      <c r="G51" s="163" t="s">
        <v>111</v>
      </c>
      <c r="H51" s="163">
        <v>75730</v>
      </c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</row>
    <row r="52" spans="1:48" ht="14.25">
      <c r="A52" s="164"/>
      <c r="B52" s="164"/>
      <c r="C52" s="165"/>
      <c r="D52" s="166"/>
      <c r="E52" s="40"/>
      <c r="G52" s="163" t="s">
        <v>112</v>
      </c>
      <c r="H52" s="163">
        <v>95360</v>
      </c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1193240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1193240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topLeftCell="A19" zoomScaleNormal="100" workbookViewId="0">
      <selection activeCell="G25" sqref="G2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8" t="s">
        <v>35</v>
      </c>
      <c r="B1" s="269"/>
      <c r="C1" s="269"/>
      <c r="D1" s="269"/>
      <c r="E1" s="270"/>
      <c r="F1" s="138"/>
      <c r="G1" s="1"/>
    </row>
    <row r="2" spans="1:28" ht="21.75">
      <c r="A2" s="277" t="s">
        <v>46</v>
      </c>
      <c r="B2" s="278"/>
      <c r="C2" s="278"/>
      <c r="D2" s="278"/>
      <c r="E2" s="279"/>
      <c r="F2" s="138"/>
      <c r="G2" s="1"/>
    </row>
    <row r="3" spans="1:28" ht="24" thickBot="1">
      <c r="A3" s="271" t="s">
        <v>113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0" t="s">
        <v>39</v>
      </c>
      <c r="B4" s="281"/>
      <c r="C4" s="281"/>
      <c r="D4" s="281"/>
      <c r="E4" s="282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5807088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145140.35</v>
      </c>
      <c r="C6" s="34"/>
      <c r="D6" s="116" t="s">
        <v>44</v>
      </c>
      <c r="E6" s="120">
        <v>109807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897895.34999999963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15485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1193240</v>
      </c>
      <c r="F10" s="138"/>
      <c r="G10" s="28"/>
      <c r="H10" s="2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1" t="s">
        <v>62</v>
      </c>
      <c r="B11" s="212">
        <f>B6-B9-B10</f>
        <v>129655.35</v>
      </c>
      <c r="C11" s="32"/>
      <c r="D11" s="116" t="s">
        <v>48</v>
      </c>
      <c r="E11" s="120">
        <v>18680</v>
      </c>
      <c r="F11" s="138"/>
      <c r="G11" s="8"/>
      <c r="H11" s="206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19">
        <v>36790</v>
      </c>
      <c r="C12" s="32"/>
      <c r="D12" s="116" t="s">
        <v>36</v>
      </c>
      <c r="E12" s="120">
        <v>2945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1" t="s">
        <v>83</v>
      </c>
      <c r="B13" s="192">
        <f>B11+B12</f>
        <v>166445.35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/>
      <c r="B14" s="190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8" t="s">
        <v>108</v>
      </c>
      <c r="B16" s="229">
        <v>1100000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8029655.3499999996</v>
      </c>
      <c r="C18" s="32"/>
      <c r="D18" s="116" t="s">
        <v>6</v>
      </c>
      <c r="E18" s="120">
        <f>SUM(E5:E17)</f>
        <v>8029655.3499999996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3" t="s">
        <v>57</v>
      </c>
      <c r="B21" s="214">
        <v>35000</v>
      </c>
      <c r="C21" s="194"/>
      <c r="D21" s="200" t="s">
        <v>72</v>
      </c>
      <c r="E21" s="195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6" t="s">
        <v>58</v>
      </c>
      <c r="B22" s="197">
        <v>264910</v>
      </c>
      <c r="C22" s="198"/>
      <c r="D22" s="207" t="s">
        <v>71</v>
      </c>
      <c r="E22" s="199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1" t="s">
        <v>92</v>
      </c>
      <c r="B23" s="202">
        <v>14590</v>
      </c>
      <c r="C23" s="203"/>
      <c r="D23" s="205" t="s">
        <v>73</v>
      </c>
      <c r="E23" s="204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1" t="s">
        <v>106</v>
      </c>
      <c r="B24" s="202">
        <v>26580</v>
      </c>
      <c r="C24" s="203"/>
      <c r="D24" s="205" t="s">
        <v>85</v>
      </c>
      <c r="E24" s="204">
        <v>101970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1" t="s">
        <v>95</v>
      </c>
      <c r="B25" s="202">
        <v>129860</v>
      </c>
      <c r="C25" s="203"/>
      <c r="D25" s="205" t="s">
        <v>59</v>
      </c>
      <c r="E25" s="204">
        <v>87725</v>
      </c>
      <c r="F25" s="138"/>
      <c r="G25" s="22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7" t="s">
        <v>64</v>
      </c>
      <c r="B26" s="218">
        <v>226695</v>
      </c>
      <c r="C26" s="219"/>
      <c r="D26" s="220"/>
      <c r="E26" s="221"/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2022-08-17T17:10:23Z</dcterms:modified>
</cp:coreProperties>
</file>