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4.10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<sst xmlns="http://schemas.openxmlformats.org/spreadsheetml/2006/main" count="480" uniqueCount="255">
  <si>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</si>
  <si>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</si>
  <si>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</si>
  <si>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</si>
  <si>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</si>
  <si>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</si>
  <si>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</si>
  <si>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</si>
  <si>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</si>
  <si>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</si>
  <si>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</si>
  <si>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</si>
  <si>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</si>
  <si>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</si>
  <si>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</si>
  <si>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</si>
  <si>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</si>
  <si>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</si>
  <si>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</si>
  <si>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</si>
  <si>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</si>
  <si>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</si>
  <si>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</si>
  <si>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</si>
  <si>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</si>
  <si>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</si>
  <si>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</si>
  <si>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</si>
  <si>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</si>
  <si>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</si>
  <si>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</si>
  <si>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</si>
  <si>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</si>
  <si>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</si>
  <si>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</si>
  <si>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</si>
  <si>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</si>
  <si>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</si>
  <si>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</si>
  <si>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</si>
  <si>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</si>
  <si>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</si>
  <si>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</si>
  <si>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</si>
  <si>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</si>
  <si>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</si>
  <si>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</si>
  <si>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</si>
  <si>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</si>
  <si>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</si>
  <si>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</si>
  <si>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</si>
  <si>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</si>
  <si>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</si>
  <si>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</si>
  <si>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</si>
  <si>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</si>
  <si>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</si>
  <si>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</si>
  <si>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</si>
  <si>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</si>
  <si>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</si>
  <si>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</si>
  <si>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</si>
  <si>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</si>
  <si>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</si>
  <si>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</si>
  <si>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</si>
  <si>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</si>
  <si>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</si>
  <si>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</si>
  <si>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</si>
  <si>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</si>
  <si>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</si>
  <si>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</si>
  <si>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</si>
  <si>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</si>
  <si>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</si>
  <si>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</si>
  <si>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</si>
  <si>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</si>
  <si>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</si>
  <si>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</si>
  <si>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</si>
  <si>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</si>
  <si>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</si>
  <si>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</si>
  <si>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</si>
  <si>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</si>
  <si>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</si>
  <si>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</si>
  <si>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</si>
  <si>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</si>
  <si>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</si>
  <si>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</si>
  <si>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</si>
  <si>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</si>
  <si>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</si>
  <si>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</si>
  <si>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</si>
  <si>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</si>
  <si>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</si>
  <si>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</si>
  <si>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</si>
  <si>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</si>
  <si>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</si>
  <si>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</si>
  <si>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</si>
  <si>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</si>
  <si>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</si>
  <si>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</si>
  <si>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</si>
  <si>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</si>
  <si>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</si>
  <si>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</si>
  <si>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</si>
  <si>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</si>
  <si>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</si>
  <si>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</si>
  <si>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</si>
  <si>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</si>
  <si>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</si>
  <si>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</si>
  <si>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</si>
  <si>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</si>
  <si>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</si>
  <si>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</si>
  <si>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</si>
  <si>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</si>
  <si>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</si>
  <si>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</si>
  <si>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</si>
  <si>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</si>
  <si>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</si>
  <si>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</si>
  <si>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</si>
  <si>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</si>
  <si>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</si>
  <si>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</si>
  <si>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</si>
  <si>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</si>
  <si>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</si>
  <si>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</si>
  <si>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</si>
  <si>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</si>
  <si>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</si>
  <si>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</si>
  <si>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</si>
  <si>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</si>
  <si>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</si>
  <si>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</si>
  <si>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</si>
  <si>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</si>
  <si>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</si>
  <si>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</si>
  <si>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</si>
  <si>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</si>
  <si>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</si>
  <si>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</si>
  <si>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</si>
  <si>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</si>
  <si>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</si>
  <si>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</si>
  <si>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</si>
  <si>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</si>
  <si>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</si>
  <si>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</si>
  <si>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</si>
  <si>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</si>
  <si>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</si>
  <si>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</si>
  <si>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</si>
  <si>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</si>
  <si>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</si>
  <si>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</si>
  <si>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</si>
  <si>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</si>
  <si>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</si>
  <si>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</si>
  <si>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</si>
  <si>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</si>
  <si>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</si>
  <si>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</si>
  <si>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</si>
  <si>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</si>
  <si>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</si>
  <si>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</si>
  <si>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</si>
  <si>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</si>
  <si>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</si>
  <si>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</si>
  <si>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</si>
  <si>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</si>
  <si>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</si>
  <si>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</si>
  <si>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</si>
  <si>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</si>
  <si>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</si>
  <si>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</si>
  <si>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</si>
  <si>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</si>
  <si>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</si>
  <si>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</si>
  <si>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</si>
  <si>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</si>
  <si>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</si>
  <si>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</si>
  <si>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</si>
  <si>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</si>
  <si>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</si>
  <si>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</si>
  <si>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</si>
  <si>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</si>
  <si>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</si>
  <si>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</si>
  <si>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</si>
  <si>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</si>
  <si>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</si>
  <si>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</si>
  <si>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</si>
  <si>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</si>
  <si>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</si>
  <si>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</si>
  <si>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</si>
  <si>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</si>
  <si>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</si>
  <si>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</si>
  <si>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</si>
  <si>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</si>
  <si>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</si>
  <si>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</si>
  <si>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</si>
  <si>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</si>
  <si>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</si>
  <si>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</si>
  <si>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</si>
  <si>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</si>
  <si>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</si>
  <si>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</si>
  <si>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</si>
  <si>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</si>
  <si>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</si>
  <si>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</si>
  <si>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</si>
  <si>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</si>
  <si>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</si>
  <si>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</si>
  <si>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22.10.2022</t>
  </si>
  <si>
    <t>Bismillah bKash</t>
  </si>
  <si>
    <t>23.10.2022</t>
  </si>
  <si>
    <t>23.10.202</t>
  </si>
  <si>
    <t>24.10.2022</t>
  </si>
  <si>
    <t>Date:24.10.2022</t>
  </si>
  <si>
    <t>Doyarampur</t>
  </si>
  <si>
    <t>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</si>
</sst>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E28" sqref="E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215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217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219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224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226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228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229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231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231</v>
      </c>
      <c r="C19" s="347">
        <v>100000</v>
      </c>
      <c r="D19" s="249">
        <v>100000</v>
      </c>
      <c r="E19" s="248">
        <f t="shared" si="0"/>
        <v>37238</v>
      </c>
      <c r="F19" s="348" t="s">
        <v>232</v>
      </c>
    </row>
    <row r="20" spans="1:6">
      <c r="A20" s="362"/>
      <c r="B20" s="26" t="s">
        <v>233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234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235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238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242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246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247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 t="s">
        <v>249</v>
      </c>
      <c r="C27" s="247">
        <v>700000</v>
      </c>
      <c r="D27" s="247">
        <v>700000</v>
      </c>
      <c r="E27" s="248">
        <f t="shared" si="0"/>
        <v>37238</v>
      </c>
    </row>
    <row r="28" spans="1:6">
      <c r="A28" s="362"/>
      <c r="B28" s="26" t="s">
        <v>251</v>
      </c>
      <c r="C28" s="247">
        <v>500000</v>
      </c>
      <c r="D28" s="247">
        <v>500000</v>
      </c>
      <c r="E28" s="248">
        <f t="shared" si="0"/>
        <v>37238</v>
      </c>
    </row>
    <row r="29" spans="1:6">
      <c r="A29" s="362"/>
      <c r="B29" s="26"/>
      <c r="C29" s="247"/>
      <c r="D29" s="247"/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10987238</v>
      </c>
      <c r="D83" s="248">
        <f>SUM(D5:D77)</f>
        <v>10950000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197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72" t="s">
        <v>31</v>
      </c>
      <c r="D4" s="372" t="s">
        <v>32</v>
      </c>
      <c r="E4" s="372" t="s">
        <v>33</v>
      </c>
      <c r="F4" s="372" t="s">
        <v>115</v>
      </c>
      <c r="G4" s="372" t="s">
        <v>34</v>
      </c>
      <c r="H4" s="372" t="s">
        <v>176</v>
      </c>
      <c r="I4" s="372" t="s">
        <v>152</v>
      </c>
      <c r="J4" s="372" t="s">
        <v>35</v>
      </c>
      <c r="K4" s="372" t="s">
        <v>36</v>
      </c>
      <c r="L4" s="372" t="s">
        <v>192</v>
      </c>
      <c r="M4" s="372" t="s">
        <v>202</v>
      </c>
      <c r="N4" s="372" t="s">
        <v>119</v>
      </c>
      <c r="O4" s="376" t="s">
        <v>37</v>
      </c>
      <c r="P4" s="374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7"/>
      <c r="P5" s="375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215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217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219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228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229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231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233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234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235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238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242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246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247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 t="s">
        <v>249</v>
      </c>
      <c r="B25" s="82"/>
      <c r="C25" s="75"/>
      <c r="D25" s="83"/>
      <c r="E25" s="83"/>
      <c r="F25" s="83"/>
      <c r="G25" s="83">
        <v>150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600</v>
      </c>
      <c r="R25" s="89"/>
      <c r="S25" s="6"/>
    </row>
    <row r="26" spans="1:23" s="13" customFormat="1">
      <c r="A26" s="74" t="s">
        <v>251</v>
      </c>
      <c r="B26" s="82">
        <v>2000</v>
      </c>
      <c r="C26" s="75"/>
      <c r="D26" s="83"/>
      <c r="E26" s="83"/>
      <c r="F26" s="83"/>
      <c r="G26" s="83">
        <v>30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/>
      <c r="Q26" s="79">
        <f t="shared" si="0"/>
        <v>2480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22800</v>
      </c>
      <c r="C37" s="278">
        <f t="shared" si="1"/>
        <v>4200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3860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1310</v>
      </c>
      <c r="K37" s="101">
        <f t="shared" si="2"/>
        <v>8340</v>
      </c>
      <c r="L37" s="101">
        <f t="shared" si="2"/>
        <v>0</v>
      </c>
      <c r="M37" s="101">
        <f t="shared" si="2"/>
        <v>1700</v>
      </c>
      <c r="N37" s="117">
        <f t="shared" si="2"/>
        <v>300</v>
      </c>
      <c r="O37" s="101">
        <f t="shared" si="2"/>
        <v>0</v>
      </c>
      <c r="P37" s="102">
        <f t="shared" si="2"/>
        <v>470</v>
      </c>
      <c r="Q37" s="103">
        <f>SUM(B37:P37)</f>
        <v>46330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1" zoomScale="120" zoomScaleNormal="120" workbookViewId="0">
      <selection activeCell="F112" sqref="F11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215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217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228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229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231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233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234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235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238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242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246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247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249</v>
      </c>
      <c r="B24" s="49">
        <v>664070</v>
      </c>
      <c r="C24" s="52">
        <v>493010</v>
      </c>
      <c r="D24" s="49">
        <v>600</v>
      </c>
      <c r="E24" s="49">
        <f t="shared" si="0"/>
        <v>493610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251</v>
      </c>
      <c r="B25" s="49">
        <v>259010</v>
      </c>
      <c r="C25" s="52">
        <v>343820</v>
      </c>
      <c r="D25" s="49">
        <v>2480</v>
      </c>
      <c r="E25" s="49">
        <f t="shared" si="0"/>
        <v>346300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14032690</v>
      </c>
      <c r="C33" s="252">
        <f>SUM(C5:C32)</f>
        <v>13882850</v>
      </c>
      <c r="D33" s="251">
        <f>SUM(D5:D32)</f>
        <v>44440</v>
      </c>
      <c r="E33" s="251">
        <f>SUM(E5:E32)</f>
        <v>13927290</v>
      </c>
      <c r="F33" s="251">
        <f>B33-E33</f>
        <v>105400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544100</v>
      </c>
      <c r="E46" s="292" t="s">
        <v>251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314000</v>
      </c>
      <c r="E47" s="296" t="s">
        <v>251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200000</v>
      </c>
      <c r="E48" s="298" t="s">
        <v>249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231400</v>
      </c>
      <c r="E49" s="296" t="s">
        <v>251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251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62980</v>
      </c>
      <c r="E52" s="298" t="s">
        <v>251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70160</v>
      </c>
      <c r="E53" s="296" t="s">
        <v>251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192820</v>
      </c>
      <c r="E54" s="300" t="s">
        <v>251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/>
      <c r="B55" s="301"/>
      <c r="C55" s="294"/>
      <c r="D55" s="302"/>
      <c r="E55" s="298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209</v>
      </c>
      <c r="B56" s="299" t="s">
        <v>239</v>
      </c>
      <c r="C56" s="294"/>
      <c r="D56" s="295">
        <v>4800</v>
      </c>
      <c r="E56" s="296" t="s">
        <v>251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225</v>
      </c>
      <c r="C59" s="352"/>
      <c r="D59" s="353">
        <v>6000</v>
      </c>
      <c r="E59" s="356" t="s">
        <v>224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27840</v>
      </c>
      <c r="E65" s="304" t="s">
        <v>249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248</v>
      </c>
      <c r="C71" s="286"/>
      <c r="D71" s="287">
        <v>940</v>
      </c>
      <c r="E71" s="303" t="s">
        <v>247</v>
      </c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220</v>
      </c>
      <c r="C75" s="313"/>
      <c r="D75" s="309">
        <v>16000</v>
      </c>
      <c r="E75" s="310" t="s">
        <v>219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221</v>
      </c>
      <c r="B76" s="307" t="s">
        <v>222</v>
      </c>
      <c r="C76" s="308"/>
      <c r="D76" s="309">
        <v>25000</v>
      </c>
      <c r="E76" s="310" t="s">
        <v>229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221</v>
      </c>
      <c r="B77" s="307" t="s">
        <v>227</v>
      </c>
      <c r="C77" s="308"/>
      <c r="D77" s="309">
        <v>10000</v>
      </c>
      <c r="E77" s="312" t="s">
        <v>226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233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24650</v>
      </c>
      <c r="E81" s="311" t="s">
        <v>250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238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10010</v>
      </c>
      <c r="E87" s="312" t="s">
        <v>249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243</v>
      </c>
      <c r="B88" s="307" t="s">
        <v>244</v>
      </c>
      <c r="C88" s="308"/>
      <c r="D88" s="309">
        <v>2000</v>
      </c>
      <c r="E88" s="311" t="s">
        <v>249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236</v>
      </c>
      <c r="B90" s="307" t="s">
        <v>237</v>
      </c>
      <c r="C90" s="308"/>
      <c r="D90" s="309">
        <v>7800</v>
      </c>
      <c r="E90" s="312" t="s">
        <v>235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30000</v>
      </c>
      <c r="E93" s="312" t="s">
        <v>249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238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 t="s">
        <v>253</v>
      </c>
      <c r="B97" s="307" t="s">
        <v>254</v>
      </c>
      <c r="C97" s="308"/>
      <c r="D97" s="309">
        <v>10560</v>
      </c>
      <c r="E97" s="311" t="s">
        <v>251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2926140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2926140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70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zoomScaleNormal="100" workbookViewId="0">
      <selection activeCell="H8" sqref="H7: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252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7373814.0219000001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287644.42620000005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348424.40430000052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46330</v>
      </c>
      <c r="C9" s="40"/>
      <c r="D9" s="39" t="s">
        <v>11</v>
      </c>
      <c r="E9" s="240">
        <v>2941140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-1475772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241314.42620000005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230</v>
      </c>
      <c r="E13" s="242">
        <v>16470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9241314.4262000006</v>
      </c>
      <c r="C17" s="40"/>
      <c r="D17" s="40" t="s">
        <v>7</v>
      </c>
      <c r="E17" s="243">
        <f>SUM(E5:E16)</f>
        <v>9241314.4262000006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544100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214</v>
      </c>
      <c r="B21" s="337">
        <v>25000</v>
      </c>
      <c r="C21" s="338"/>
      <c r="D21" s="339" t="s">
        <v>128</v>
      </c>
      <c r="E21" s="340">
        <v>231400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213</v>
      </c>
      <c r="B22" s="345">
        <v>30000</v>
      </c>
      <c r="C22" s="338"/>
      <c r="D22" s="339" t="s">
        <v>127</v>
      </c>
      <c r="E22" s="340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218</v>
      </c>
      <c r="B23" s="120">
        <v>25970</v>
      </c>
      <c r="C23" s="39"/>
      <c r="D23" s="260" t="s">
        <v>126</v>
      </c>
      <c r="E23" s="261">
        <v>314000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192820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241</v>
      </c>
      <c r="B26" s="120">
        <v>25000</v>
      </c>
      <c r="C26" s="39"/>
      <c r="D26" s="260" t="s">
        <v>131</v>
      </c>
      <c r="E26" s="261">
        <v>62410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223</v>
      </c>
      <c r="B27" s="120">
        <v>16000</v>
      </c>
      <c r="C27" s="39"/>
      <c r="D27" s="260" t="s">
        <v>210</v>
      </c>
      <c r="E27" s="261">
        <v>15000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240</v>
      </c>
      <c r="B28" s="45">
        <v>15000</v>
      </c>
      <c r="C28" s="39"/>
      <c r="D28" s="260" t="s">
        <v>132</v>
      </c>
      <c r="E28" s="261">
        <v>70170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212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211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216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245</v>
      </c>
      <c r="B36" s="358">
        <v>14000</v>
      </c>
      <c r="C36" s="318"/>
      <c r="D36" s="271" t="s">
        <v>133</v>
      </c>
      <c r="E36" s="272">
        <v>255110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2022-10-26T06:07:17Z</dcterms:modified>
</cp:coreProperties>
</file>