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8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<sst xmlns="http://schemas.openxmlformats.org/spreadsheetml/2006/main" count="170" uniqueCount="120">
  <si>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</si>
  <si>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</si>
  <si>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</si>
  <si>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</si>
  <si>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</si>
  <si>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</si>
  <si>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</si>
  <si>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</si>
  <si>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</si>
  <si>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</si>
  <si>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</si>
  <si>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</si>
  <si>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</si>
  <si>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</si>
  <si>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</si>
  <si>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</si>
  <si>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</si>
  <si>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</si>
  <si>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</si>
  <si>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</si>
  <si>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</si>
  <si>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</si>
  <si>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</si>
  <si>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</si>
  <si>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</si>
  <si>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</si>
  <si>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</si>
  <si>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</si>
  <si>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</si>
  <si>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</si>
  <si>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</si>
  <si>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</si>
  <si>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</si>
  <si>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</si>
  <si>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</si>
  <si>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</si>
  <si>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</si>
  <si>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</si>
  <si>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</si>
  <si>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</si>
  <si>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</si>
  <si>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</si>
  <si>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</si>
  <si>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</si>
  <si>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</si>
  <si>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</si>
  <si>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</si>
  <si>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</si>
  <si>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</si>
  <si>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</si>
  <si>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</si>
  <si>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</si>
  <si>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</si>
  <si>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</si>
  <si>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</si>
  <si>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</si>
  <si>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</si>
  <si>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</si>
  <si>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</si>
  <si>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</si>
  <si>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</si>
  <si>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</si>
  <si>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</si>
  <si>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</si>
  <si>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</si>
  <si>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</si>
  <si>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</si>
  <si>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</si>
  <si>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</si>
  <si>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</si>
  <si>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</si>
  <si>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</si>
  <si>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</si>
  <si>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</si>
  <si>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</si>
  <si>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</si>
  <si>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</si>
  <si>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</si>
  <si>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</si>
  <si>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</si>
  <si>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</si>
  <si>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</si>
  <si>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</si>
  <si>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</si>
  <si>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</si>
  <si>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</si>
  <si>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</si>
  <si>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</si>
  <si>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</si>
  <si>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</si>
  <si>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</si>
  <si>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</si>
  <si>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</si>
  <si>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</si>
  <si>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</si>
  <si>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</si>
  <si>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</si>
  <si>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</si>
  <si>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</si>
  <si>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</si>
  <si>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</si>
  <si>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</si>
  <si>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</si>
  <si>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</si>
  <si>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</si>
  <si>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</si>
  <si>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</si>
  <si>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</si>
  <si>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</si>
  <si>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</si>
  <si>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</si>
  <si>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</si>
  <si>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</si>
  <si>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</si>
  <si>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25.09.2022</t>
  </si>
  <si>
    <t>26.09.2022</t>
  </si>
  <si>
    <t>27.09.2022</t>
  </si>
  <si>
    <t>Office</t>
  </si>
  <si>
    <t>28.09.2022</t>
  </si>
  <si>
    <t>Date:28.09.2022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</si>
</sst>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31" sqref="G3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12</v>
      </c>
      <c r="C2" s="227"/>
      <c r="D2" s="227"/>
      <c r="E2" s="227"/>
    </row>
    <row r="3" spans="1:11" ht="16.5" customHeight="1">
      <c r="A3" s="15"/>
      <c r="B3" s="228" t="s">
        <v>82</v>
      </c>
      <c r="C3" s="228"/>
      <c r="D3" s="228"/>
      <c r="E3" s="228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81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19">
        <v>0</v>
      </c>
      <c r="D9" s="19">
        <v>0</v>
      </c>
      <c r="E9" s="21">
        <f t="shared" si="0"/>
        <v>249807</v>
      </c>
      <c r="F9" s="218"/>
      <c r="G9" s="1"/>
      <c r="H9" s="1"/>
      <c r="I9" s="15"/>
      <c r="J9" s="15"/>
    </row>
    <row r="10" spans="1:11">
      <c r="A10" s="15"/>
      <c r="B10" s="20" t="s">
        <v>85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90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91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92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96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850000</v>
      </c>
      <c r="D19" s="19">
        <v>220000</v>
      </c>
      <c r="E19" s="21">
        <f t="shared" si="0"/>
        <v>959807</v>
      </c>
      <c r="F19" s="226">
        <v>220000</v>
      </c>
      <c r="G19" s="23"/>
      <c r="H19" s="1"/>
      <c r="I19" s="15"/>
      <c r="J19" s="15"/>
    </row>
    <row r="20" spans="1:10">
      <c r="A20" s="15"/>
      <c r="B20" s="20" t="s">
        <v>99</v>
      </c>
      <c r="C20" s="19">
        <v>300000</v>
      </c>
      <c r="D20" s="19">
        <v>420000</v>
      </c>
      <c r="E20" s="21">
        <f t="shared" si="0"/>
        <v>839807</v>
      </c>
      <c r="F20" s="1"/>
      <c r="G20" s="1"/>
      <c r="H20" s="1"/>
      <c r="I20" s="15"/>
      <c r="J20" s="15"/>
    </row>
    <row r="21" spans="1:10">
      <c r="A21" s="15"/>
      <c r="B21" s="20" t="s">
        <v>100</v>
      </c>
      <c r="C21" s="19">
        <v>300000</v>
      </c>
      <c r="D21" s="19">
        <v>640000</v>
      </c>
      <c r="E21" s="21">
        <f>E20+C21-D21</f>
        <v>499807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0</v>
      </c>
      <c r="D22" s="19">
        <v>0</v>
      </c>
      <c r="E22" s="21">
        <f>E21+C22-D22</f>
        <v>499807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1200000</v>
      </c>
      <c r="D23" s="19">
        <v>1230000</v>
      </c>
      <c r="E23" s="21">
        <f>E22+C23-D23</f>
        <v>469807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900000</v>
      </c>
      <c r="D24" s="19">
        <v>950000</v>
      </c>
      <c r="E24" s="21">
        <f t="shared" si="0"/>
        <v>419807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600000</v>
      </c>
      <c r="D25" s="19">
        <v>960000</v>
      </c>
      <c r="E25" s="21">
        <f t="shared" si="0"/>
        <v>59807</v>
      </c>
      <c r="F25" s="1"/>
      <c r="G25" s="1"/>
      <c r="H25" s="1"/>
      <c r="I25" s="15"/>
      <c r="J25" s="15"/>
    </row>
    <row r="26" spans="1:10">
      <c r="A26" s="15"/>
      <c r="B26" s="20" t="s">
        <v>111</v>
      </c>
      <c r="C26" s="19">
        <v>0</v>
      </c>
      <c r="D26" s="19">
        <v>0</v>
      </c>
      <c r="E26" s="21">
        <f t="shared" si="0"/>
        <v>59807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200000</v>
      </c>
      <c r="D27" s="19">
        <v>180000</v>
      </c>
      <c r="E27" s="21">
        <f t="shared" si="0"/>
        <v>79807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79807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400000</v>
      </c>
      <c r="D29" s="19">
        <v>410000</v>
      </c>
      <c r="E29" s="21">
        <f t="shared" si="0"/>
        <v>69807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400000</v>
      </c>
      <c r="D30" s="19">
        <v>340000</v>
      </c>
      <c r="E30" s="21">
        <f t="shared" si="0"/>
        <v>129807</v>
      </c>
      <c r="F30" s="1"/>
      <c r="G30" s="1"/>
      <c r="H30" s="1"/>
      <c r="I30" s="15"/>
      <c r="J30" s="15"/>
    </row>
    <row r="31" spans="1:10">
      <c r="A31" s="15"/>
      <c r="B31" s="20" t="s">
        <v>116</v>
      </c>
      <c r="C31" s="19">
        <v>600000</v>
      </c>
      <c r="D31" s="19">
        <v>520000</v>
      </c>
      <c r="E31" s="21">
        <f t="shared" si="0"/>
        <v>209807</v>
      </c>
      <c r="F31" s="1"/>
      <c r="G31" s="1"/>
      <c r="H31" s="23"/>
      <c r="I31" s="15"/>
      <c r="J31" s="15"/>
    </row>
    <row r="32" spans="1:10">
      <c r="A32" s="15"/>
      <c r="B32" s="20" t="s">
        <v>118</v>
      </c>
      <c r="C32" s="19">
        <v>500000</v>
      </c>
      <c r="D32" s="19">
        <v>370000</v>
      </c>
      <c r="E32" s="21">
        <f t="shared" si="0"/>
        <v>339807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339807</v>
      </c>
      <c r="F49" s="1"/>
      <c r="G49" s="15"/>
    </row>
    <row r="50" spans="2:7">
      <c r="B50" s="20"/>
      <c r="C50" s="19"/>
      <c r="D50" s="19"/>
      <c r="E50" s="21">
        <f t="shared" si="0"/>
        <v>339807</v>
      </c>
      <c r="F50" s="1"/>
      <c r="G50" s="15"/>
    </row>
    <row r="51" spans="2:7">
      <c r="B51" s="20"/>
      <c r="C51" s="19"/>
      <c r="D51" s="19"/>
      <c r="E51" s="21">
        <f t="shared" si="0"/>
        <v>339807</v>
      </c>
      <c r="F51" s="1"/>
      <c r="G51" s="15"/>
    </row>
    <row r="52" spans="2:7">
      <c r="B52" s="25"/>
      <c r="C52" s="21">
        <f>SUM(C6:C51)</f>
        <v>10099807</v>
      </c>
      <c r="D52" s="21">
        <f>SUM(D6:D51)</f>
        <v>9760000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4" t="s">
        <v>12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58" customFormat="1" ht="18">
      <c r="A2" s="235" t="s">
        <v>33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59" customFormat="1" ht="16.5" thickBot="1">
      <c r="A3" s="236" t="s">
        <v>83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1"/>
      <c r="T3" s="5"/>
      <c r="U3" s="5"/>
      <c r="V3" s="5"/>
      <c r="W3" s="5"/>
      <c r="X3" s="11"/>
    </row>
    <row r="4" spans="1:24" s="61" customFormat="1">
      <c r="A4" s="239" t="s">
        <v>21</v>
      </c>
      <c r="B4" s="241" t="s">
        <v>22</v>
      </c>
      <c r="C4" s="230" t="s">
        <v>23</v>
      </c>
      <c r="D4" s="230" t="s">
        <v>24</v>
      </c>
      <c r="E4" s="230" t="s">
        <v>25</v>
      </c>
      <c r="F4" s="230" t="s">
        <v>49</v>
      </c>
      <c r="G4" s="230" t="s">
        <v>26</v>
      </c>
      <c r="H4" s="230" t="s">
        <v>107</v>
      </c>
      <c r="I4" s="230" t="s">
        <v>27</v>
      </c>
      <c r="J4" s="230" t="s">
        <v>28</v>
      </c>
      <c r="K4" s="230" t="s">
        <v>117</v>
      </c>
      <c r="L4" s="230" t="s">
        <v>51</v>
      </c>
      <c r="M4" s="230" t="s">
        <v>98</v>
      </c>
      <c r="N4" s="232" t="s">
        <v>62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0"/>
      <c r="B5" s="242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3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81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84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85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89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90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91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92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93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94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96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97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99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100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108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109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111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112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113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 t="s">
        <v>114</v>
      </c>
      <c r="B26" s="77"/>
      <c r="C26" s="70"/>
      <c r="D26" s="78"/>
      <c r="E26" s="78"/>
      <c r="F26" s="78"/>
      <c r="G26" s="78">
        <v>50</v>
      </c>
      <c r="H26" s="78"/>
      <c r="I26" s="78">
        <v>50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260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>
        <v>50</v>
      </c>
      <c r="H27" s="78"/>
      <c r="I27" s="78">
        <v>40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950</v>
      </c>
      <c r="R27" s="75"/>
      <c r="S27" s="4"/>
    </row>
    <row r="28" spans="1:23" s="9" customFormat="1">
      <c r="A28" s="69" t="s">
        <v>116</v>
      </c>
      <c r="B28" s="77">
        <v>700</v>
      </c>
      <c r="C28" s="70">
        <v>550</v>
      </c>
      <c r="D28" s="78"/>
      <c r="E28" s="78">
        <v>70</v>
      </c>
      <c r="F28" s="78"/>
      <c r="G28" s="78"/>
      <c r="H28" s="78"/>
      <c r="I28" s="78">
        <v>30</v>
      </c>
      <c r="J28" s="78">
        <v>160</v>
      </c>
      <c r="K28" s="78">
        <v>120</v>
      </c>
      <c r="L28" s="78"/>
      <c r="M28" s="108"/>
      <c r="N28" s="78"/>
      <c r="O28" s="78"/>
      <c r="P28" s="80"/>
      <c r="Q28" s="74">
        <f t="shared" si="0"/>
        <v>1630</v>
      </c>
      <c r="R28" s="75"/>
      <c r="S28" s="4"/>
      <c r="T28" s="87"/>
      <c r="U28" s="87"/>
    </row>
    <row r="29" spans="1:23" s="9" customFormat="1">
      <c r="A29" s="69" t="s">
        <v>118</v>
      </c>
      <c r="B29" s="77"/>
      <c r="C29" s="70"/>
      <c r="D29" s="78"/>
      <c r="E29" s="78"/>
      <c r="F29" s="78"/>
      <c r="G29" s="78">
        <v>50</v>
      </c>
      <c r="H29" s="78"/>
      <c r="I29" s="78">
        <v>30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240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9800</v>
      </c>
      <c r="C37" s="96">
        <f t="shared" ref="C37:P37" si="1">SUM(C6:C36)</f>
        <v>1090</v>
      </c>
      <c r="D37" s="96">
        <f t="shared" si="1"/>
        <v>0</v>
      </c>
      <c r="E37" s="96">
        <f t="shared" si="1"/>
        <v>4160</v>
      </c>
      <c r="F37" s="96">
        <f t="shared" si="1"/>
        <v>0</v>
      </c>
      <c r="G37" s="96">
        <f>SUM(G6:G36)</f>
        <v>890</v>
      </c>
      <c r="H37" s="96">
        <f t="shared" si="1"/>
        <v>5000</v>
      </c>
      <c r="I37" s="96">
        <f t="shared" si="1"/>
        <v>1010</v>
      </c>
      <c r="J37" s="96">
        <f t="shared" si="1"/>
        <v>3490</v>
      </c>
      <c r="K37" s="96">
        <f t="shared" si="1"/>
        <v>120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29359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6" sqref="C46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2" t="s">
        <v>12</v>
      </c>
      <c r="B1" s="253"/>
      <c r="C1" s="253"/>
      <c r="D1" s="253"/>
      <c r="E1" s="253"/>
      <c r="F1" s="254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5" t="s">
        <v>50</v>
      </c>
      <c r="B2" s="256"/>
      <c r="C2" s="256"/>
      <c r="D2" s="256"/>
      <c r="E2" s="256"/>
      <c r="F2" s="257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8" t="s">
        <v>34</v>
      </c>
      <c r="B3" s="259"/>
      <c r="C3" s="259"/>
      <c r="D3" s="259"/>
      <c r="E3" s="259"/>
      <c r="F3" s="260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-1293105</v>
      </c>
      <c r="D32" s="38"/>
      <c r="E32" s="174">
        <f t="shared" si="0"/>
        <v>-1293105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-1293105</v>
      </c>
      <c r="F33" s="186">
        <f>B33-E33</f>
        <v>1293105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2" t="s">
        <v>18</v>
      </c>
      <c r="B35" s="263"/>
      <c r="C35" s="263"/>
      <c r="D35" s="263"/>
      <c r="E35" s="264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0" t="s">
        <v>11</v>
      </c>
      <c r="B36" s="261"/>
      <c r="C36" s="261"/>
      <c r="D36" s="251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86</v>
      </c>
      <c r="B37" s="168"/>
      <c r="C37" s="169">
        <v>25400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110</v>
      </c>
      <c r="E38" s="40"/>
      <c r="F38" s="40"/>
      <c r="G38" s="247" t="s">
        <v>52</v>
      </c>
      <c r="H38" s="247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101</v>
      </c>
      <c r="B39" s="164"/>
      <c r="C39" s="165">
        <v>187440</v>
      </c>
      <c r="D39" s="166" t="s">
        <v>118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93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109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81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77</v>
      </c>
      <c r="B43" s="164"/>
      <c r="C43" s="165">
        <v>11850</v>
      </c>
      <c r="D43" s="166" t="s">
        <v>112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80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102</v>
      </c>
      <c r="B45" s="203"/>
      <c r="C45" s="165">
        <v>191360</v>
      </c>
      <c r="D45" s="204" t="s">
        <v>118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190370</v>
      </c>
      <c r="D46" s="166" t="s">
        <v>116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79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87</v>
      </c>
      <c r="B48" s="164" t="s">
        <v>76</v>
      </c>
      <c r="C48" s="165">
        <v>3000</v>
      </c>
      <c r="D48" s="166" t="s">
        <v>111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74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74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75</v>
      </c>
      <c r="C51" s="165">
        <v>101970</v>
      </c>
      <c r="D51" s="166" t="s">
        <v>112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8" t="s">
        <v>19</v>
      </c>
      <c r="B117" s="249"/>
      <c r="C117" s="162">
        <f>SUM(C37:C116)</f>
        <v>1293105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0" t="s">
        <v>20</v>
      </c>
      <c r="B119" s="251"/>
      <c r="C119" s="129">
        <f>C117</f>
        <v>1293105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2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5" t="s">
        <v>35</v>
      </c>
      <c r="B1" s="266"/>
      <c r="C1" s="266"/>
      <c r="D1" s="266"/>
      <c r="E1" s="267"/>
      <c r="F1" s="138"/>
      <c r="G1" s="1"/>
    </row>
    <row r="2" spans="1:27" ht="21.75">
      <c r="A2" s="274" t="s">
        <v>46</v>
      </c>
      <c r="B2" s="275"/>
      <c r="C2" s="275"/>
      <c r="D2" s="275"/>
      <c r="E2" s="276"/>
      <c r="F2" s="138"/>
      <c r="G2" s="1"/>
    </row>
    <row r="3" spans="1:27" ht="24" thickBot="1">
      <c r="A3" s="268" t="s">
        <v>119</v>
      </c>
      <c r="B3" s="269"/>
      <c r="C3" s="269"/>
      <c r="D3" s="269"/>
      <c r="E3" s="270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7" t="s">
        <v>39</v>
      </c>
      <c r="B4" s="278"/>
      <c r="C4" s="278"/>
      <c r="D4" s="278"/>
      <c r="E4" s="279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6195781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170447.4</v>
      </c>
      <c r="C6" s="34"/>
      <c r="D6" s="116" t="s">
        <v>44</v>
      </c>
      <c r="E6" s="120">
        <v>339807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939535.40000000037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29359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1293105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141088.4</v>
      </c>
      <c r="C11" s="32"/>
      <c r="D11" s="116" t="s">
        <v>36</v>
      </c>
      <c r="E11" s="137">
        <v>372860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9141088.4000000004</v>
      </c>
      <c r="C18" s="32"/>
      <c r="D18" s="116" t="s">
        <v>6</v>
      </c>
      <c r="E18" s="120">
        <f>SUM(E5:E17)</f>
        <v>9141088.4000000004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1" t="s">
        <v>11</v>
      </c>
      <c r="B20" s="272"/>
      <c r="C20" s="272"/>
      <c r="D20" s="272"/>
      <c r="E20" s="273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245000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88</v>
      </c>
      <c r="B23" s="198">
        <v>25400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95</v>
      </c>
      <c r="B24" s="198">
        <v>10090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78</v>
      </c>
      <c r="B25" s="198">
        <v>11850</v>
      </c>
      <c r="C25" s="199"/>
      <c r="D25" s="201" t="s">
        <v>104</v>
      </c>
      <c r="E25" s="200">
        <v>187440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190370</v>
      </c>
      <c r="C26" s="211"/>
      <c r="D26" s="212" t="s">
        <v>103</v>
      </c>
      <c r="E26" s="213">
        <v>191360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B29" s="214"/>
      <c r="E29" s="2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2022-09-28T17:46:05Z</dcterms:modified>
</cp:coreProperties>
</file>