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22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<sst xmlns="http://schemas.openxmlformats.org/spreadsheetml/2006/main" count="164" uniqueCount="117">
  <si>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</si>
  <si>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</si>
  <si>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</si>
  <si>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</si>
  <si>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</si>
  <si>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</si>
  <si>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</si>
  <si>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</si>
  <si>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</si>
  <si>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</si>
  <si>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</si>
  <si>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</si>
  <si>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</si>
  <si>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</si>
  <si>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</si>
  <si>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</si>
  <si>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</si>
  <si>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</si>
  <si>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</si>
  <si>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</si>
  <si>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</si>
  <si>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</si>
  <si>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</si>
  <si>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</si>
  <si>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</si>
  <si>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</si>
  <si>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</si>
  <si>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</si>
  <si>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</si>
  <si>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</si>
  <si>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</si>
  <si>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</si>
  <si>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</si>
  <si>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</si>
  <si>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</si>
  <si>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</si>
  <si>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</si>
  <si>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</si>
  <si>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</si>
  <si>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</si>
  <si>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</si>
  <si>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</si>
  <si>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</si>
  <si>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</si>
  <si>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</si>
  <si>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</si>
  <si>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</si>
  <si>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</si>
  <si>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</si>
  <si>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</si>
  <si>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</si>
  <si>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</si>
  <si>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</si>
  <si>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</si>
  <si>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</si>
  <si>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</si>
  <si>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</si>
  <si>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</si>
  <si>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</si>
  <si>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</si>
  <si>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</si>
  <si>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</si>
  <si>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</si>
  <si>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</si>
  <si>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</si>
  <si>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</si>
  <si>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</si>
  <si>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</si>
  <si>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</si>
  <si>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</si>
  <si>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</si>
  <si>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</si>
  <si>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</si>
  <si>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</si>
  <si>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</si>
  <si>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GT+9pro&amp;9pro+</t>
  </si>
  <si>
    <t>DSR</t>
  </si>
  <si>
    <t>Market Branding Cost</t>
  </si>
  <si>
    <t>Roktim Electronics</t>
  </si>
  <si>
    <t>Sa=Roktim Electronics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</si>
  <si>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</si>
  <si>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</si>
  <si>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</si>
  <si>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</si>
  <si>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</si>
  <si>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</si>
  <si>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</si>
  <si>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</si>
  <si>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</si>
  <si>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</si>
  <si>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</si>
  <si>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</si>
  <si>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</si>
  <si>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</si>
  <si>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</si>
  <si>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</si>
  <si>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</si>
  <si>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</si>
  <si>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</si>
  <si>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</si>
  <si>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</si>
  <si>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</si>
  <si>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</si>
  <si>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</si>
  <si>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</si>
  <si>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</si>
  <si>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</si>
  <si>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</si>
  <si>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</si>
  <si>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</si>
  <si>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20.09.2022</t>
  </si>
  <si>
    <t>02.04.2022</t>
  </si>
  <si>
    <t>21.09.2022</t>
  </si>
  <si>
    <t>Satata Arbab</t>
  </si>
  <si>
    <t>Sa=Satata Telecom</t>
  </si>
  <si>
    <t>22.09.2022</t>
  </si>
  <si>
    <t>Date:22.09.2022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</si>
</sst>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G30" sqref="G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83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0</v>
      </c>
      <c r="D9" s="19">
        <v>0</v>
      </c>
      <c r="E9" s="21">
        <f t="shared" si="0"/>
        <v>249807</v>
      </c>
      <c r="F9" s="220"/>
      <c r="G9" s="1"/>
      <c r="H9" s="1"/>
      <c r="I9" s="15"/>
      <c r="J9" s="15"/>
    </row>
    <row r="10" spans="1:11">
      <c r="A10" s="15"/>
      <c r="B10" s="20" t="s">
        <v>86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92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93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95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98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 t="s">
        <v>110</v>
      </c>
      <c r="C25" s="19">
        <v>600000</v>
      </c>
      <c r="D25" s="19">
        <v>960000</v>
      </c>
      <c r="E25" s="21">
        <f t="shared" si="0"/>
        <v>39807</v>
      </c>
      <c r="F25" s="1"/>
      <c r="G25" s="1"/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39807</v>
      </c>
      <c r="F26" s="1"/>
      <c r="G26" s="1"/>
      <c r="H26" s="1"/>
      <c r="I26" s="15"/>
      <c r="J26" s="15"/>
    </row>
    <row r="27" spans="1:10">
      <c r="A27" s="15"/>
      <c r="B27" s="20" t="s">
        <v>115</v>
      </c>
      <c r="C27" s="19">
        <v>200000</v>
      </c>
      <c r="D27" s="19">
        <v>180000</v>
      </c>
      <c r="E27" s="21">
        <f t="shared" si="0"/>
        <v>59807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59807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59807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59807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59807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59807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59807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59807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59807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59807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59807</v>
      </c>
      <c r="F49" s="1"/>
      <c r="G49" s="15"/>
    </row>
    <row r="50" spans="2:7">
      <c r="B50" s="20"/>
      <c r="C50" s="19"/>
      <c r="D50" s="19"/>
      <c r="E50" s="21">
        <f t="shared" si="0"/>
        <v>59807</v>
      </c>
      <c r="F50" s="1"/>
      <c r="G50" s="15"/>
    </row>
    <row r="51" spans="2:7">
      <c r="B51" s="20"/>
      <c r="C51" s="19"/>
      <c r="D51" s="19"/>
      <c r="E51" s="21">
        <f t="shared" si="0"/>
        <v>59807</v>
      </c>
      <c r="F51" s="1"/>
      <c r="G51" s="15"/>
    </row>
    <row r="52" spans="2:7">
      <c r="B52" s="25"/>
      <c r="C52" s="21">
        <f>SUM(C6:C51)</f>
        <v>8199807</v>
      </c>
      <c r="D52" s="21">
        <f>SUM(D6:D51)</f>
        <v>8140000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I40" sqref="I40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5" t="s">
        <v>12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8" customFormat="1" ht="18">
      <c r="A2" s="236" t="s">
        <v>33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59" customFormat="1" ht="16.5" thickBot="1">
      <c r="A3" s="237" t="s">
        <v>84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1"/>
      <c r="T3" s="5"/>
      <c r="U3" s="5"/>
      <c r="V3" s="5"/>
      <c r="W3" s="5"/>
      <c r="X3" s="11"/>
    </row>
    <row r="4" spans="1:24" s="61" customFormat="1">
      <c r="A4" s="240" t="s">
        <v>21</v>
      </c>
      <c r="B4" s="242" t="s">
        <v>22</v>
      </c>
      <c r="C4" s="231" t="s">
        <v>23</v>
      </c>
      <c r="D4" s="231" t="s">
        <v>24</v>
      </c>
      <c r="E4" s="231" t="s">
        <v>25</v>
      </c>
      <c r="F4" s="231" t="s">
        <v>49</v>
      </c>
      <c r="G4" s="231" t="s">
        <v>26</v>
      </c>
      <c r="H4" s="231" t="s">
        <v>108</v>
      </c>
      <c r="I4" s="231" t="s">
        <v>27</v>
      </c>
      <c r="J4" s="231" t="s">
        <v>28</v>
      </c>
      <c r="K4" s="231" t="s">
        <v>77</v>
      </c>
      <c r="L4" s="231" t="s">
        <v>51</v>
      </c>
      <c r="M4" s="231" t="s">
        <v>99</v>
      </c>
      <c r="N4" s="233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1"/>
      <c r="B5" s="243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4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82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85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86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90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91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92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93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95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97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98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 t="s">
        <v>110</v>
      </c>
      <c r="B22" s="77">
        <v>700</v>
      </c>
      <c r="C22" s="70"/>
      <c r="D22" s="78"/>
      <c r="E22" s="78">
        <v>70</v>
      </c>
      <c r="F22" s="78"/>
      <c r="G22" s="78"/>
      <c r="H22" s="78"/>
      <c r="I22" s="78">
        <v>160</v>
      </c>
      <c r="J22" s="78">
        <v>270</v>
      </c>
      <c r="K22" s="78"/>
      <c r="L22" s="78"/>
      <c r="M22" s="108"/>
      <c r="N22" s="78"/>
      <c r="O22" s="78"/>
      <c r="P22" s="80"/>
      <c r="Q22" s="74">
        <f t="shared" si="0"/>
        <v>1200</v>
      </c>
      <c r="R22" s="75"/>
      <c r="S22" s="4"/>
    </row>
    <row r="23" spans="1:23" s="85" customFormat="1">
      <c r="A23" s="69" t="s">
        <v>112</v>
      </c>
      <c r="B23" s="77">
        <v>700</v>
      </c>
      <c r="C23" s="70"/>
      <c r="D23" s="78"/>
      <c r="E23" s="78">
        <v>100</v>
      </c>
      <c r="F23" s="78"/>
      <c r="G23" s="78"/>
      <c r="H23" s="78"/>
      <c r="I23" s="78">
        <v>30</v>
      </c>
      <c r="J23" s="78">
        <v>80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115</v>
      </c>
      <c r="B24" s="77"/>
      <c r="C24" s="70"/>
      <c r="D24" s="78"/>
      <c r="E24" s="78"/>
      <c r="F24" s="78"/>
      <c r="G24" s="78"/>
      <c r="H24" s="78"/>
      <c r="I24" s="78">
        <v>40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200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7700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4090</v>
      </c>
      <c r="F37" s="96">
        <f t="shared" si="1"/>
        <v>0</v>
      </c>
      <c r="G37" s="96">
        <f>SUM(G6:G36)</f>
        <v>640</v>
      </c>
      <c r="H37" s="96">
        <f t="shared" si="1"/>
        <v>5000</v>
      </c>
      <c r="I37" s="96">
        <f t="shared" si="1"/>
        <v>830</v>
      </c>
      <c r="J37" s="96">
        <f t="shared" si="1"/>
        <v>2690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25289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41" sqref="C41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50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-1176075</v>
      </c>
      <c r="D32" s="38"/>
      <c r="E32" s="175">
        <f t="shared" si="0"/>
        <v>-1176075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-1176075</v>
      </c>
      <c r="F33" s="187">
        <f>B33-E33</f>
        <v>1176075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87</v>
      </c>
      <c r="B37" s="168"/>
      <c r="C37" s="169">
        <v>25400</v>
      </c>
      <c r="D37" s="209" t="s">
        <v>86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72</v>
      </c>
      <c r="B38" s="164">
        <v>4460</v>
      </c>
      <c r="C38" s="165">
        <v>4460</v>
      </c>
      <c r="D38" s="167" t="s">
        <v>111</v>
      </c>
      <c r="E38" s="40"/>
      <c r="F38" s="40"/>
      <c r="G38" s="248" t="s">
        <v>52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102</v>
      </c>
      <c r="B39" s="164"/>
      <c r="C39" s="165">
        <v>214140</v>
      </c>
      <c r="D39" s="166" t="s">
        <v>101</v>
      </c>
      <c r="E39" s="40"/>
      <c r="F39" s="41"/>
      <c r="G39" s="217"/>
      <c r="H39" s="206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25000</v>
      </c>
      <c r="D40" s="167" t="s">
        <v>94</v>
      </c>
      <c r="E40" s="40"/>
      <c r="F40" s="41"/>
      <c r="G40" s="218"/>
      <c r="H40" s="206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260000</v>
      </c>
      <c r="D41" s="167" t="s">
        <v>109</v>
      </c>
      <c r="E41" s="51"/>
      <c r="F41" s="41"/>
      <c r="G41" s="218"/>
      <c r="H41" s="206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71</v>
      </c>
      <c r="B42" s="164" t="s">
        <v>76</v>
      </c>
      <c r="C42" s="165">
        <v>500</v>
      </c>
      <c r="D42" s="166" t="s">
        <v>82</v>
      </c>
      <c r="F42" s="41"/>
      <c r="G42" s="218"/>
      <c r="H42" s="206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78</v>
      </c>
      <c r="B43" s="164"/>
      <c r="C43" s="165">
        <v>28850</v>
      </c>
      <c r="D43" s="166" t="s">
        <v>106</v>
      </c>
      <c r="E43" s="41"/>
      <c r="F43" s="112"/>
      <c r="G43" s="219"/>
      <c r="H43" s="20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1" t="s">
        <v>81</v>
      </c>
      <c r="E44" s="40"/>
      <c r="G44" s="218"/>
      <c r="H44" s="206"/>
      <c r="I44" s="210"/>
      <c r="J44" s="210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103</v>
      </c>
      <c r="B45" s="205"/>
      <c r="C45" s="165">
        <v>40000</v>
      </c>
      <c r="D45" s="206" t="s">
        <v>115</v>
      </c>
      <c r="E45" s="40"/>
      <c r="G45" s="218"/>
      <c r="H45" s="20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113</v>
      </c>
      <c r="B46" s="164"/>
      <c r="C46" s="165">
        <v>18300</v>
      </c>
      <c r="D46" s="166" t="s">
        <v>112</v>
      </c>
      <c r="E46" s="40"/>
      <c r="F46" s="188"/>
      <c r="G46" s="221" t="s">
        <v>53</v>
      </c>
      <c r="H46" s="221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47</v>
      </c>
      <c r="B47" s="164" t="s">
        <v>64</v>
      </c>
      <c r="C47" s="165">
        <v>152700</v>
      </c>
      <c r="D47" s="166" t="s">
        <v>115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65</v>
      </c>
      <c r="C48" s="165">
        <v>10090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88</v>
      </c>
      <c r="B49" s="164" t="s">
        <v>76</v>
      </c>
      <c r="C49" s="165">
        <v>3000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58</v>
      </c>
      <c r="B50" s="164" t="s">
        <v>74</v>
      </c>
      <c r="C50" s="165">
        <v>101970</v>
      </c>
      <c r="D50" s="166" t="s">
        <v>73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74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75</v>
      </c>
      <c r="C52" s="165">
        <v>101970</v>
      </c>
      <c r="D52" s="166" t="s">
        <v>115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1176075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1176075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116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6831142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132414.5</v>
      </c>
      <c r="C6" s="34"/>
      <c r="D6" s="116" t="s">
        <v>44</v>
      </c>
      <c r="E6" s="120">
        <v>59807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857138.5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25089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1176075</v>
      </c>
      <c r="F10" s="138"/>
      <c r="G10" s="28"/>
      <c r="H10" s="20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59</v>
      </c>
      <c r="B11" s="190">
        <f>B6-B9-B10</f>
        <v>107325.5</v>
      </c>
      <c r="C11" s="32"/>
      <c r="D11" s="116" t="s">
        <v>36</v>
      </c>
      <c r="E11" s="137">
        <v>183163</v>
      </c>
      <c r="F11" s="138"/>
      <c r="G11" s="8"/>
      <c r="H11" s="20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/>
      <c r="E12" s="137"/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4"/>
      <c r="B13" s="225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6"/>
      <c r="B14" s="227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2"/>
      <c r="B15" s="223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/>
      <c r="B16" s="223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9107325.5</v>
      </c>
      <c r="C18" s="32"/>
      <c r="D18" s="116" t="s">
        <v>6</v>
      </c>
      <c r="E18" s="120">
        <f>SUM(E5:E17)</f>
        <v>9107325.5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4" thickBot="1">
      <c r="A21" s="207" t="s">
        <v>54</v>
      </c>
      <c r="B21" s="208">
        <v>25000</v>
      </c>
      <c r="C21" s="192"/>
      <c r="D21" s="197" t="s">
        <v>68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55</v>
      </c>
      <c r="B22" s="195">
        <v>245000</v>
      </c>
      <c r="C22" s="196"/>
      <c r="D22" s="204" t="s">
        <v>67</v>
      </c>
      <c r="E22" s="193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8" t="s">
        <v>89</v>
      </c>
      <c r="B23" s="199">
        <v>25400</v>
      </c>
      <c r="C23" s="200"/>
      <c r="D23" s="202" t="s">
        <v>69</v>
      </c>
      <c r="E23" s="201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8" t="s">
        <v>96</v>
      </c>
      <c r="B24" s="199">
        <v>10090</v>
      </c>
      <c r="C24" s="200"/>
      <c r="D24" s="202" t="s">
        <v>56</v>
      </c>
      <c r="E24" s="201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8" t="s">
        <v>79</v>
      </c>
      <c r="B25" s="199">
        <v>28850</v>
      </c>
      <c r="C25" s="200"/>
      <c r="D25" s="202" t="s">
        <v>105</v>
      </c>
      <c r="E25" s="201">
        <v>214140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3.25">
      <c r="A26" s="198" t="s">
        <v>114</v>
      </c>
      <c r="B26" s="199">
        <v>18300</v>
      </c>
      <c r="C26" s="200"/>
      <c r="D26" s="202" t="s">
        <v>104</v>
      </c>
      <c r="E26" s="201">
        <v>40000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4" thickBot="1">
      <c r="A27" s="211"/>
      <c r="B27" s="212"/>
      <c r="C27" s="213"/>
      <c r="D27" s="214" t="s">
        <v>61</v>
      </c>
      <c r="E27" s="215">
        <v>152700</v>
      </c>
      <c r="F27" s="13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6"/>
      <c r="E30" s="2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2022-09-23T10:51:03Z</dcterms:modified>
</cp:coreProperties>
</file>