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18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charset val="1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<sst xmlns="http://schemas.openxmlformats.org/spreadsheetml/2006/main" count="157" uniqueCount="114">
  <si>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</si>
  <si>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</si>
  <si>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</si>
  <si>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</si>
  <si>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</si>
  <si>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</si>
  <si>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</si>
  <si>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</si>
  <si>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</si>
  <si>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</si>
  <si>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</si>
  <si>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</si>
  <si>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</si>
  <si>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</si>
  <si>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</si>
  <si>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</si>
  <si>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</si>
  <si>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</si>
  <si>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</si>
  <si>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</si>
  <si>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</si>
  <si>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</si>
  <si>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</si>
  <si>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</si>
  <si>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</si>
  <si>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</si>
  <si>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</si>
  <si>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</si>
  <si>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</si>
  <si>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</si>
  <si>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</si>
  <si>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</si>
  <si>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</si>
  <si>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</si>
  <si>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</si>
  <si>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</si>
  <si>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</si>
  <si>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</si>
  <si>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</si>
  <si>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</si>
  <si>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</si>
  <si>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</si>
  <si>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</si>
  <si>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</si>
  <si>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</si>
  <si>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</si>
  <si>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</si>
  <si>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</si>
  <si>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</si>
  <si>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</si>
  <si>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</si>
  <si>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</si>
  <si>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</si>
  <si>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</si>
  <si>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</si>
  <si>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</si>
  <si>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</si>
  <si>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</si>
  <si>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</si>
  <si>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</si>
  <si>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</si>
  <si>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</si>
  <si>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</si>
  <si>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</si>
  <si>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</si>
  <si>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</si>
  <si>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</si>
  <si>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</si>
  <si>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</si>
  <si>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</si>
  <si>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</si>
  <si>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</si>
  <si>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</si>
  <si>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</si>
  <si>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</si>
  <si>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</si>
  <si>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</si>
  <si>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</si>
  <si>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</si>
  <si>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</si>
  <si>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Market Branding Cost</t>
  </si>
  <si>
    <t>Roktim Electronics</t>
  </si>
  <si>
    <t>Sa=Roktim Electronics</t>
  </si>
  <si>
    <t>9i= 10*930(21.08.2022)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</si>
  <si>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</si>
  <si>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</si>
  <si>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</si>
  <si>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</si>
  <si>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</si>
  <si>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</si>
  <si>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</si>
  <si>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</si>
  <si>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</si>
  <si>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</si>
  <si>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</si>
  <si>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</si>
  <si>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</si>
  <si>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</si>
  <si>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</si>
  <si>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</si>
  <si>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</si>
  <si>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</si>
  <si>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</si>
  <si>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</si>
  <si>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</si>
  <si>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</si>
  <si>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</si>
  <si>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</si>
  <si>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</si>
  <si>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</si>
  <si>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</si>
  <si>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</si>
  <si>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Date:18.09.2022</t>
  </si>
  <si>
    <t>Memo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</si>
</sst>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23" sqref="E2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87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86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89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90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95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96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97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97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98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99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101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102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 t="s">
        <v>104</v>
      </c>
      <c r="C20" s="19">
        <v>300000</v>
      </c>
      <c r="D20" s="19">
        <v>420000</v>
      </c>
      <c r="E20" s="21">
        <f t="shared" si="0"/>
        <v>819807</v>
      </c>
      <c r="F20" s="1"/>
      <c r="G20" s="1"/>
      <c r="H20" s="1"/>
      <c r="I20" s="15"/>
      <c r="J20" s="15"/>
    </row>
    <row r="21" spans="1:10">
      <c r="A21" s="15"/>
      <c r="B21" s="20" t="s">
        <v>105</v>
      </c>
      <c r="C21" s="19">
        <v>300000</v>
      </c>
      <c r="D21" s="19">
        <v>640000</v>
      </c>
      <c r="E21" s="21">
        <f>E20+C21-D21</f>
        <v>479807</v>
      </c>
      <c r="F21" s="1"/>
      <c r="G21" s="1"/>
      <c r="H21" s="1"/>
      <c r="I21" s="15"/>
      <c r="J21" s="15"/>
    </row>
    <row r="22" spans="1:10">
      <c r="A22" s="15"/>
      <c r="B22" s="20" t="s">
        <v>110</v>
      </c>
      <c r="C22" s="19">
        <v>0</v>
      </c>
      <c r="D22" s="19">
        <v>0</v>
      </c>
      <c r="E22" s="21">
        <f>E21+C22-D22</f>
        <v>479807</v>
      </c>
      <c r="F22" s="1"/>
      <c r="G22" s="1"/>
      <c r="H22" s="1"/>
      <c r="I22" s="15"/>
      <c r="J22" s="15"/>
    </row>
    <row r="23" spans="1:10">
      <c r="A23" s="15"/>
      <c r="B23" s="20" t="s">
        <v>111</v>
      </c>
      <c r="C23" s="19">
        <v>1200000</v>
      </c>
      <c r="D23" s="19">
        <v>1230000</v>
      </c>
      <c r="E23" s="21">
        <f>E22+C23-D23</f>
        <v>449807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449807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449807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449807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449807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449807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449807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449807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449807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449807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449807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449807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449807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449807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449807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449807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449807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449807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449807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449807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449807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449807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449807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449807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449807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449807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449807</v>
      </c>
      <c r="F49" s="1"/>
      <c r="G49" s="15"/>
    </row>
    <row r="50" spans="2:7">
      <c r="B50" s="20"/>
      <c r="C50" s="19"/>
      <c r="D50" s="19"/>
      <c r="E50" s="21">
        <f t="shared" si="0"/>
        <v>449807</v>
      </c>
      <c r="F50" s="1"/>
      <c r="G50" s="15"/>
    </row>
    <row r="51" spans="2:7">
      <c r="B51" s="20"/>
      <c r="C51" s="19"/>
      <c r="D51" s="19"/>
      <c r="E51" s="21">
        <f t="shared" si="0"/>
        <v>449807</v>
      </c>
      <c r="F51" s="1"/>
      <c r="G51" s="15"/>
    </row>
    <row r="52" spans="2:7">
      <c r="B52" s="25"/>
      <c r="C52" s="21">
        <f>SUM(C6:C51)</f>
        <v>6499807</v>
      </c>
      <c r="D52" s="21">
        <f>SUM(D6:D51)</f>
        <v>6050000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88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113</v>
      </c>
      <c r="I4" s="232" t="s">
        <v>27</v>
      </c>
      <c r="J4" s="232" t="s">
        <v>28</v>
      </c>
      <c r="K4" s="232" t="s">
        <v>80</v>
      </c>
      <c r="L4" s="232" t="s">
        <v>52</v>
      </c>
      <c r="M4" s="232" t="s">
        <v>103</v>
      </c>
      <c r="N4" s="236" t="s">
        <v>64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86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89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90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94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95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96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97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98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99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101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102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104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105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110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111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6300</v>
      </c>
      <c r="C37" s="96">
        <f t="shared" ref="C37:P37" si="1">SUM(C6:C36)</f>
        <v>540</v>
      </c>
      <c r="D37" s="96">
        <f t="shared" si="1"/>
        <v>0</v>
      </c>
      <c r="E37" s="96">
        <f t="shared" si="1"/>
        <v>3870</v>
      </c>
      <c r="F37" s="96">
        <f t="shared" si="1"/>
        <v>0</v>
      </c>
      <c r="G37" s="96">
        <f>SUM(G6:G36)</f>
        <v>640</v>
      </c>
      <c r="H37" s="96">
        <f t="shared" si="1"/>
        <v>5000</v>
      </c>
      <c r="I37" s="96">
        <f t="shared" si="1"/>
        <v>570</v>
      </c>
      <c r="J37" s="96">
        <f t="shared" si="1"/>
        <v>2020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22739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2" zoomScale="120" zoomScaleNormal="120" workbookViewId="0">
      <selection activeCell="C45" sqref="C45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-1224805</v>
      </c>
      <c r="D32" s="38"/>
      <c r="E32" s="175">
        <f t="shared" si="0"/>
        <v>-1224805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-1224805</v>
      </c>
      <c r="F33" s="187">
        <f>B33-E33</f>
        <v>1224805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91</v>
      </c>
      <c r="B37" s="168"/>
      <c r="C37" s="169">
        <v>25400</v>
      </c>
      <c r="D37" s="210" t="s">
        <v>90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106</v>
      </c>
      <c r="B38" s="164"/>
      <c r="C38" s="165">
        <v>214140</v>
      </c>
      <c r="D38" s="166" t="s">
        <v>105</v>
      </c>
      <c r="E38" s="40"/>
      <c r="F38" s="40"/>
      <c r="G38" s="249" t="s">
        <v>53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37</v>
      </c>
      <c r="B39" s="164" t="s">
        <v>38</v>
      </c>
      <c r="C39" s="165">
        <v>25000</v>
      </c>
      <c r="D39" s="167" t="s">
        <v>98</v>
      </c>
      <c r="E39" s="40"/>
      <c r="F39" s="41"/>
      <c r="G39" s="219" t="s">
        <v>55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42</v>
      </c>
      <c r="B40" s="164" t="s">
        <v>38</v>
      </c>
      <c r="C40" s="165">
        <v>254150</v>
      </c>
      <c r="D40" s="167" t="s">
        <v>110</v>
      </c>
      <c r="E40" s="40"/>
      <c r="F40" s="41"/>
      <c r="G40" s="219" t="s">
        <v>77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73</v>
      </c>
      <c r="B41" s="164" t="s">
        <v>79</v>
      </c>
      <c r="C41" s="165">
        <v>500</v>
      </c>
      <c r="D41" s="166" t="s">
        <v>86</v>
      </c>
      <c r="E41" s="51"/>
      <c r="F41" s="41"/>
      <c r="G41" s="219" t="s">
        <v>74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81</v>
      </c>
      <c r="B42" s="164"/>
      <c r="C42" s="165">
        <v>28850</v>
      </c>
      <c r="D42" s="166" t="s">
        <v>110</v>
      </c>
      <c r="F42" s="41"/>
      <c r="G42" s="220" t="s">
        <v>73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49</v>
      </c>
      <c r="B43" s="164" t="s">
        <v>65</v>
      </c>
      <c r="C43" s="165">
        <v>87725</v>
      </c>
      <c r="D43" s="171" t="s">
        <v>85</v>
      </c>
      <c r="E43" s="41"/>
      <c r="F43" s="112"/>
      <c r="G43" s="218" t="s">
        <v>83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107</v>
      </c>
      <c r="B44" s="206"/>
      <c r="C44" s="165">
        <v>101000</v>
      </c>
      <c r="D44" s="207" t="s">
        <v>111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66</v>
      </c>
      <c r="C45" s="165">
        <v>171040</v>
      </c>
      <c r="D45" s="166" t="s">
        <v>111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62</v>
      </c>
      <c r="B46" s="164" t="s">
        <v>67</v>
      </c>
      <c r="C46" s="165">
        <v>10090</v>
      </c>
      <c r="D46" s="166" t="s">
        <v>84</v>
      </c>
      <c r="E46" s="40"/>
      <c r="F46" s="188"/>
      <c r="G46" s="222" t="s">
        <v>54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92</v>
      </c>
      <c r="B47" s="164" t="s">
        <v>79</v>
      </c>
      <c r="C47" s="165">
        <v>1000</v>
      </c>
      <c r="D47" s="166" t="s">
        <v>90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60</v>
      </c>
      <c r="B48" s="164" t="s">
        <v>76</v>
      </c>
      <c r="C48" s="165">
        <v>101970</v>
      </c>
      <c r="D48" s="166" t="s">
        <v>75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59</v>
      </c>
      <c r="B49" s="164" t="s">
        <v>76</v>
      </c>
      <c r="C49" s="165">
        <v>101970</v>
      </c>
      <c r="D49" s="166" t="s">
        <v>72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68</v>
      </c>
      <c r="B50" s="164" t="s">
        <v>78</v>
      </c>
      <c r="C50" s="165">
        <v>101970</v>
      </c>
      <c r="D50" s="166" t="s">
        <v>99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7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1224805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1224805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112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4884236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103573</v>
      </c>
      <c r="C6" s="34"/>
      <c r="D6" s="116" t="s">
        <v>44</v>
      </c>
      <c r="E6" s="120">
        <v>449807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1261606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22739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1224805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61</v>
      </c>
      <c r="B11" s="190">
        <f>B6-B9-B10</f>
        <v>80834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1232400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/>
      <c r="B15" s="224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9080834</v>
      </c>
      <c r="C18" s="32"/>
      <c r="D18" s="116" t="s">
        <v>6</v>
      </c>
      <c r="E18" s="120">
        <f>SUM(E5:E17)</f>
        <v>9080834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56</v>
      </c>
      <c r="B21" s="209">
        <v>25000</v>
      </c>
      <c r="C21" s="192"/>
      <c r="D21" s="198" t="s">
        <v>70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57</v>
      </c>
      <c r="B22" s="195">
        <v>210000</v>
      </c>
      <c r="C22" s="196"/>
      <c r="D22" s="205" t="s">
        <v>69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93</v>
      </c>
      <c r="B23" s="200">
        <v>25400</v>
      </c>
      <c r="C23" s="201"/>
      <c r="D23" s="203" t="s">
        <v>71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100</v>
      </c>
      <c r="B24" s="200">
        <v>10090</v>
      </c>
      <c r="C24" s="201"/>
      <c r="D24" s="203" t="s">
        <v>58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109</v>
      </c>
      <c r="B25" s="200">
        <v>214140</v>
      </c>
      <c r="C25" s="201"/>
      <c r="D25" s="203" t="s">
        <v>108</v>
      </c>
      <c r="E25" s="202">
        <v>144670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2" t="s">
        <v>82</v>
      </c>
      <c r="B26" s="213">
        <v>28850</v>
      </c>
      <c r="C26" s="214"/>
      <c r="D26" s="215" t="s">
        <v>63</v>
      </c>
      <c r="E26" s="216">
        <v>171040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B29" s="217"/>
      <c r="E29" s="2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2022-09-18T20:34:48Z</dcterms:modified>
</cp:coreProperties>
</file>