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7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<sst xmlns="http://schemas.openxmlformats.org/spreadsheetml/2006/main" count="450" uniqueCount="251">
  <si>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</si>
  <si>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</si>
  <si>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</si>
  <si>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</si>
  <si>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</si>
  <si>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</si>
  <si>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</si>
  <si>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</si>
  <si>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</si>
  <si>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</si>
  <si>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</si>
  <si>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</si>
  <si>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</si>
  <si>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</si>
  <si>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</si>
  <si>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</si>
  <si>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</si>
  <si>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</si>
  <si>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</si>
  <si>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</si>
  <si>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</si>
  <si>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</si>
  <si>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</si>
  <si>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</si>
  <si>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</si>
  <si>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</si>
  <si>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</si>
  <si>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</si>
  <si>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</si>
  <si>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</si>
  <si>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</si>
  <si>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</si>
  <si>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</si>
  <si>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</si>
  <si>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</si>
  <si>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</si>
  <si>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</si>
  <si>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</si>
  <si>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</si>
  <si>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</si>
  <si>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</si>
  <si>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</si>
  <si>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</si>
  <si>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</si>
  <si>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</si>
  <si>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</si>
  <si>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</si>
  <si>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</si>
  <si>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</si>
  <si>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</si>
  <si>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</si>
  <si>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</si>
  <si>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</si>
  <si>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</si>
  <si>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</si>
  <si>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</si>
  <si>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</si>
  <si>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</si>
  <si>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</si>
  <si>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</si>
  <si>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</si>
  <si>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</si>
  <si>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</si>
  <si>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</si>
  <si>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</si>
  <si>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</si>
  <si>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</si>
  <si>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</si>
  <si>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</si>
  <si>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</si>
  <si>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</si>
  <si>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</si>
  <si>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</si>
  <si>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</si>
  <si>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</si>
  <si>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</si>
  <si>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</si>
  <si>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</si>
  <si>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</si>
  <si>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</si>
  <si>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</si>
  <si>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</si>
  <si>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</si>
  <si>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</si>
  <si>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</si>
  <si>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</si>
  <si>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</si>
  <si>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</si>
  <si>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</si>
  <si>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</si>
  <si>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</si>
  <si>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</si>
  <si>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</si>
  <si>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</si>
  <si>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</si>
  <si>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</si>
  <si>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</si>
  <si>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</si>
  <si>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</si>
  <si>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</si>
  <si>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</si>
  <si>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</si>
  <si>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</si>
  <si>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</si>
  <si>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</si>
  <si>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</si>
  <si>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</si>
  <si>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</si>
  <si>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</si>
  <si>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</si>
  <si>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</si>
  <si>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</si>
  <si>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</si>
  <si>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</si>
  <si>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</si>
  <si>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</si>
  <si>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</si>
  <si>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</si>
  <si>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</si>
  <si>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</si>
  <si>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</si>
  <si>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</si>
  <si>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</si>
  <si>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</si>
  <si>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</si>
  <si>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</si>
  <si>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</si>
  <si>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</si>
  <si>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</si>
  <si>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</si>
  <si>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</si>
  <si>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</si>
  <si>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</si>
  <si>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</si>
  <si>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</si>
  <si>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</si>
  <si>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</si>
  <si>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</si>
  <si>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</si>
  <si>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</si>
  <si>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</si>
  <si>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</si>
  <si>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</si>
  <si>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</si>
  <si>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</si>
  <si>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</si>
  <si>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</si>
  <si>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</si>
  <si>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</si>
  <si>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</si>
  <si>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</si>
  <si>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</si>
  <si>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</si>
  <si>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</si>
  <si>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</si>
  <si>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</si>
  <si>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</si>
  <si>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</si>
  <si>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</si>
  <si>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</si>
  <si>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</si>
  <si>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</si>
  <si>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</si>
  <si>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</si>
  <si>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</si>
  <si>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</si>
  <si>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</si>
  <si>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</si>
  <si>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</si>
  <si>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</si>
  <si>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</si>
  <si>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</si>
  <si>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</si>
  <si>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</si>
  <si>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</si>
  <si>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</si>
  <si>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</si>
  <si>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</si>
  <si>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</si>
  <si>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</si>
  <si>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</si>
  <si>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</si>
  <si>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</si>
  <si>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</si>
  <si>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</si>
  <si>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</si>
  <si>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</si>
  <si>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</si>
  <si>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</si>
  <si>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</si>
  <si>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</si>
  <si>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</si>
  <si>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</si>
  <si>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</si>
  <si>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</si>
  <si>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</si>
  <si>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</si>
  <si>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</si>
  <si>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</si>
  <si>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</si>
  <si>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</si>
  <si>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</si>
  <si>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</si>
  <si>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</si>
  <si>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</si>
  <si>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</si>
  <si>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</si>
  <si>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</si>
  <si>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</si>
  <si>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</si>
  <si>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</si>
  <si>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</si>
  <si>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</si>
  <si>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</si>
  <si>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</si>
  <si>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</si>
  <si>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</si>
  <si>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</si>
  <si>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</si>
  <si>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</si>
  <si>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</si>
  <si>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</si>
  <si>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</si>
  <si>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</si>
  <si>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</si>
  <si>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</si>
  <si>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</si>
  <si>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</si>
  <si>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</si>
  <si>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</si>
  <si>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</si>
  <si>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</si>
  <si>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</si>
  <si>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</si>
  <si>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</si>
  <si>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</si>
  <si>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</si>
  <si>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</si>
  <si>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</si>
  <si>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</si>
  <si>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Bariola</t>
  </si>
  <si>
    <t>Hirok Bhai</t>
  </si>
  <si>
    <t>Alomgir Telecom</t>
  </si>
  <si>
    <t>14.09.2022</t>
  </si>
  <si>
    <t>SH Mob</t>
  </si>
  <si>
    <t>15.09.2022</t>
  </si>
  <si>
    <t>Padma Mobile</t>
  </si>
  <si>
    <t>Sales</t>
  </si>
  <si>
    <t>N=Padma Mobile</t>
  </si>
  <si>
    <t>17.09.2022</t>
  </si>
  <si>
    <t>Date:17.09.2022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</si>
</sst>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43" borderId="47" xfId="0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21" fontId="38" fillId="43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15</v>
      </c>
      <c r="C2" s="352"/>
      <c r="D2" s="352"/>
      <c r="E2" s="352"/>
    </row>
    <row r="3" spans="1:8" ht="16.5" customHeight="1">
      <c r="A3" s="355"/>
      <c r="B3" s="353" t="s">
        <v>47</v>
      </c>
      <c r="C3" s="353"/>
      <c r="D3" s="353"/>
      <c r="E3" s="353"/>
    </row>
    <row r="4" spans="1:8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5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5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5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5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5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5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5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5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5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B21" sqref="B2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4"/>
      <c r="B1" s="354"/>
      <c r="C1" s="354"/>
      <c r="D1" s="354"/>
      <c r="E1" s="354"/>
      <c r="F1" s="354"/>
    </row>
    <row r="2" spans="1:7" ht="20.25">
      <c r="A2" s="355"/>
      <c r="B2" s="352" t="s">
        <v>15</v>
      </c>
      <c r="C2" s="352"/>
      <c r="D2" s="352"/>
      <c r="E2" s="352"/>
    </row>
    <row r="3" spans="1:7" ht="16.5" customHeight="1">
      <c r="A3" s="355"/>
      <c r="B3" s="353" t="s">
        <v>193</v>
      </c>
      <c r="C3" s="353"/>
      <c r="D3" s="353"/>
      <c r="E3" s="353"/>
    </row>
    <row r="4" spans="1:7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5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5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5"/>
      <c r="B7" s="26" t="s">
        <v>192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5"/>
      <c r="B8" s="26" t="s">
        <v>195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5"/>
      <c r="B9" s="26" t="s">
        <v>198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5"/>
      <c r="B10" s="26" t="s">
        <v>202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5"/>
      <c r="B11" s="26" t="s">
        <v>204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5"/>
      <c r="B12" s="26" t="s">
        <v>208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5"/>
      <c r="B13" s="26" t="s">
        <v>215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5"/>
      <c r="B14" s="26" t="s">
        <v>222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5"/>
      <c r="B15" s="26" t="s">
        <v>227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5"/>
      <c r="B16" s="26" t="s">
        <v>236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5"/>
      <c r="B17" s="26" t="s">
        <v>237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5"/>
      <c r="B18" s="26" t="s">
        <v>243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5"/>
      <c r="B19" s="26" t="s">
        <v>245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5"/>
      <c r="B20" s="26" t="s">
        <v>249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55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5"/>
      <c r="B59" s="26"/>
      <c r="C59" s="247"/>
      <c r="D59" s="247"/>
      <c r="E59" s="248">
        <f t="shared" si="0"/>
        <v>31238</v>
      </c>
      <c r="F59" s="2"/>
    </row>
    <row r="60" spans="1:7">
      <c r="A60" s="355"/>
      <c r="B60" s="26"/>
      <c r="C60" s="247"/>
      <c r="D60" s="247"/>
      <c r="E60" s="248">
        <f t="shared" si="0"/>
        <v>31238</v>
      </c>
      <c r="F60" s="2"/>
    </row>
    <row r="61" spans="1:7">
      <c r="A61" s="355"/>
      <c r="B61" s="26"/>
      <c r="C61" s="247"/>
      <c r="D61" s="247"/>
      <c r="E61" s="248">
        <f t="shared" si="0"/>
        <v>31238</v>
      </c>
      <c r="F61" s="2"/>
    </row>
    <row r="62" spans="1:7">
      <c r="A62" s="355"/>
      <c r="B62" s="26"/>
      <c r="C62" s="247"/>
      <c r="D62" s="247"/>
      <c r="E62" s="248">
        <f t="shared" si="0"/>
        <v>31238</v>
      </c>
      <c r="F62" s="2"/>
    </row>
    <row r="63" spans="1:7">
      <c r="A63" s="355"/>
      <c r="B63" s="26"/>
      <c r="C63" s="247"/>
      <c r="D63" s="247"/>
      <c r="E63" s="248">
        <f t="shared" si="0"/>
        <v>31238</v>
      </c>
      <c r="F63" s="2"/>
    </row>
    <row r="64" spans="1:7">
      <c r="A64" s="355"/>
      <c r="B64" s="26"/>
      <c r="C64" s="247"/>
      <c r="D64" s="247"/>
      <c r="E64" s="248">
        <f t="shared" si="0"/>
        <v>31238</v>
      </c>
      <c r="F64" s="2"/>
    </row>
    <row r="65" spans="1:7">
      <c r="A65" s="355"/>
      <c r="B65" s="26"/>
      <c r="C65" s="247"/>
      <c r="D65" s="247"/>
      <c r="E65" s="248">
        <f t="shared" si="0"/>
        <v>31238</v>
      </c>
      <c r="F65" s="2"/>
    </row>
    <row r="66" spans="1:7">
      <c r="A66" s="355"/>
      <c r="B66" s="26"/>
      <c r="C66" s="247"/>
      <c r="D66" s="247"/>
      <c r="E66" s="248">
        <f t="shared" si="0"/>
        <v>31238</v>
      </c>
      <c r="F66" s="2"/>
    </row>
    <row r="67" spans="1:7">
      <c r="A67" s="355"/>
      <c r="B67" s="26"/>
      <c r="C67" s="247"/>
      <c r="D67" s="247"/>
      <c r="E67" s="248">
        <f t="shared" si="0"/>
        <v>31238</v>
      </c>
      <c r="F67" s="2"/>
    </row>
    <row r="68" spans="1:7">
      <c r="A68" s="355"/>
      <c r="B68" s="26"/>
      <c r="C68" s="247"/>
      <c r="D68" s="247"/>
      <c r="E68" s="248">
        <f t="shared" si="0"/>
        <v>31238</v>
      </c>
      <c r="F68" s="2"/>
    </row>
    <row r="69" spans="1:7">
      <c r="A69" s="355"/>
      <c r="B69" s="26"/>
      <c r="C69" s="247"/>
      <c r="D69" s="247"/>
      <c r="E69" s="248">
        <f t="shared" si="0"/>
        <v>31238</v>
      </c>
      <c r="F69" s="2"/>
    </row>
    <row r="70" spans="1:7">
      <c r="A70" s="35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5"/>
      <c r="B71" s="26"/>
      <c r="C71" s="247"/>
      <c r="D71" s="247"/>
      <c r="E71" s="248">
        <f t="shared" si="1"/>
        <v>31238</v>
      </c>
      <c r="F71" s="2"/>
    </row>
    <row r="72" spans="1:7">
      <c r="A72" s="355"/>
      <c r="B72" s="26"/>
      <c r="C72" s="247"/>
      <c r="D72" s="247"/>
      <c r="E72" s="248">
        <f t="shared" si="1"/>
        <v>31238</v>
      </c>
      <c r="F72" s="2"/>
    </row>
    <row r="73" spans="1:7">
      <c r="A73" s="355"/>
      <c r="B73" s="26"/>
      <c r="C73" s="247"/>
      <c r="D73" s="247"/>
      <c r="E73" s="248">
        <f t="shared" si="1"/>
        <v>31238</v>
      </c>
      <c r="F73" s="2"/>
    </row>
    <row r="74" spans="1:7">
      <c r="A74" s="355"/>
      <c r="B74" s="26"/>
      <c r="C74" s="247"/>
      <c r="D74" s="247"/>
      <c r="E74" s="248">
        <f t="shared" si="1"/>
        <v>31238</v>
      </c>
      <c r="F74" s="2"/>
    </row>
    <row r="75" spans="1:7">
      <c r="A75" s="355"/>
      <c r="B75" s="26"/>
      <c r="C75" s="247"/>
      <c r="D75" s="247"/>
      <c r="E75" s="248">
        <f t="shared" si="1"/>
        <v>31238</v>
      </c>
      <c r="F75" s="2"/>
    </row>
    <row r="76" spans="1:7">
      <c r="A76" s="355"/>
      <c r="B76" s="26"/>
      <c r="C76" s="247"/>
      <c r="D76" s="247"/>
      <c r="E76" s="248">
        <f t="shared" si="1"/>
        <v>31238</v>
      </c>
      <c r="F76" s="2"/>
    </row>
    <row r="77" spans="1:7">
      <c r="A77" s="355"/>
      <c r="B77" s="26"/>
      <c r="C77" s="247"/>
      <c r="D77" s="247"/>
      <c r="E77" s="248">
        <f t="shared" si="1"/>
        <v>31238</v>
      </c>
      <c r="F77" s="2"/>
    </row>
    <row r="78" spans="1:7">
      <c r="A78" s="355"/>
      <c r="B78" s="26"/>
      <c r="C78" s="247"/>
      <c r="D78" s="247"/>
      <c r="E78" s="248">
        <f t="shared" si="1"/>
        <v>31238</v>
      </c>
      <c r="F78" s="2"/>
    </row>
    <row r="79" spans="1:7">
      <c r="A79" s="35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5"/>
      <c r="B83" s="268"/>
      <c r="C83" s="248">
        <f>SUM(C5:C72)</f>
        <v>4987238</v>
      </c>
      <c r="D83" s="248">
        <f>SUM(D5:D77)</f>
        <v>4950000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S22" sqref="S2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0" t="s">
        <v>15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65" customFormat="1" ht="18">
      <c r="A2" s="361" t="s">
        <v>91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66" customFormat="1" ht="16.5" thickBot="1">
      <c r="A3" s="362" t="s">
        <v>160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50"/>
      <c r="T3" s="7"/>
      <c r="U3" s="7"/>
      <c r="V3" s="7"/>
      <c r="W3" s="7"/>
      <c r="X3" s="16"/>
    </row>
    <row r="4" spans="1:24" s="67" customFormat="1" ht="12.75" customHeight="1">
      <c r="A4" s="365" t="s">
        <v>29</v>
      </c>
      <c r="B4" s="367" t="s">
        <v>30</v>
      </c>
      <c r="C4" s="356" t="s">
        <v>31</v>
      </c>
      <c r="D4" s="356" t="s">
        <v>32</v>
      </c>
      <c r="E4" s="356" t="s">
        <v>33</v>
      </c>
      <c r="F4" s="356" t="s">
        <v>119</v>
      </c>
      <c r="G4" s="356" t="s">
        <v>34</v>
      </c>
      <c r="H4" s="356" t="s">
        <v>127</v>
      </c>
      <c r="I4" s="356" t="s">
        <v>166</v>
      </c>
      <c r="J4" s="356" t="s">
        <v>35</v>
      </c>
      <c r="K4" s="356" t="s">
        <v>36</v>
      </c>
      <c r="L4" s="356" t="s">
        <v>37</v>
      </c>
      <c r="M4" s="356" t="s">
        <v>238</v>
      </c>
      <c r="N4" s="356" t="s">
        <v>124</v>
      </c>
      <c r="O4" s="358" t="s">
        <v>38</v>
      </c>
      <c r="P4" s="369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192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195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202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204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222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227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236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237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243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245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249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12700</v>
      </c>
      <c r="C37" s="281">
        <f t="shared" si="1"/>
        <v>1590</v>
      </c>
      <c r="D37" s="101">
        <f t="shared" si="1"/>
        <v>285</v>
      </c>
      <c r="E37" s="101">
        <f t="shared" si="1"/>
        <v>1910</v>
      </c>
      <c r="F37" s="101">
        <f t="shared" si="1"/>
        <v>0</v>
      </c>
      <c r="G37" s="101">
        <f t="shared" si="1"/>
        <v>2500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2120</v>
      </c>
      <c r="K37" s="101">
        <f t="shared" si="2"/>
        <v>6055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350</v>
      </c>
      <c r="Q37" s="103">
        <f>SUM(B37:P37)</f>
        <v>38440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4" t="s">
        <v>15</v>
      </c>
      <c r="B1" s="375"/>
      <c r="C1" s="375"/>
      <c r="D1" s="375"/>
      <c r="E1" s="375"/>
      <c r="F1" s="37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7" t="s">
        <v>194</v>
      </c>
      <c r="B2" s="378"/>
      <c r="C2" s="378"/>
      <c r="D2" s="378"/>
      <c r="E2" s="378"/>
      <c r="F2" s="37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0" t="s">
        <v>82</v>
      </c>
      <c r="B3" s="381"/>
      <c r="C3" s="381"/>
      <c r="D3" s="381"/>
      <c r="E3" s="381"/>
      <c r="F3" s="38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192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195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202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204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222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227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236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237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243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245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7336050</v>
      </c>
      <c r="C33" s="252">
        <f>SUM(C5:C32)</f>
        <v>5973415</v>
      </c>
      <c r="D33" s="251">
        <f>SUM(D5:D32)</f>
        <v>36655</v>
      </c>
      <c r="E33" s="251">
        <f>SUM(E5:E32)</f>
        <v>6010070</v>
      </c>
      <c r="F33" s="251">
        <f>B33-E33</f>
        <v>1325980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3" t="s">
        <v>21</v>
      </c>
      <c r="C35" s="373"/>
      <c r="D35" s="373"/>
      <c r="E35" s="37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12140</v>
      </c>
      <c r="E38" s="175" t="s">
        <v>243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121</v>
      </c>
      <c r="C40" s="118"/>
      <c r="D40" s="206">
        <v>500</v>
      </c>
      <c r="E40" s="175" t="s">
        <v>195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347" t="s">
        <v>80</v>
      </c>
      <c r="B41" s="348" t="s">
        <v>97</v>
      </c>
      <c r="C41" s="349" t="s">
        <v>247</v>
      </c>
      <c r="D41" s="350">
        <v>37340</v>
      </c>
      <c r="E41" s="351" t="s">
        <v>245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430570</v>
      </c>
      <c r="E46" s="297" t="s">
        <v>245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286200</v>
      </c>
      <c r="E47" s="301" t="s">
        <v>245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215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181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215</v>
      </c>
      <c r="F49" s="131"/>
      <c r="G49" s="137"/>
      <c r="H49" s="186" t="s">
        <v>170</v>
      </c>
      <c r="I49" s="55" t="s">
        <v>173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107230</v>
      </c>
      <c r="E50" s="303" t="s">
        <v>245</v>
      </c>
      <c r="F50" s="131"/>
      <c r="G50" s="137"/>
      <c r="H50" s="174" t="s">
        <v>177</v>
      </c>
      <c r="I50" s="56"/>
      <c r="J50" s="168">
        <v>4000</v>
      </c>
      <c r="K50" s="169" t="s">
        <v>188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237</v>
      </c>
      <c r="F51" s="131"/>
      <c r="G51" s="137"/>
      <c r="H51" s="186" t="s">
        <v>179</v>
      </c>
      <c r="I51" s="55" t="s">
        <v>180</v>
      </c>
      <c r="J51" s="52">
        <v>2000</v>
      </c>
      <c r="K51" s="170" t="s">
        <v>178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71350</v>
      </c>
      <c r="E52" s="303" t="s">
        <v>245</v>
      </c>
      <c r="F52" s="131"/>
      <c r="G52" s="137"/>
      <c r="H52" s="186" t="s">
        <v>121</v>
      </c>
      <c r="I52" s="55"/>
      <c r="J52" s="52">
        <v>4600</v>
      </c>
      <c r="K52" s="170" t="s">
        <v>191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111230</v>
      </c>
      <c r="E53" s="301" t="s">
        <v>245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191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228</v>
      </c>
      <c r="B54" s="307" t="s">
        <v>229</v>
      </c>
      <c r="C54" s="299"/>
      <c r="D54" s="308">
        <v>55660</v>
      </c>
      <c r="E54" s="303" t="s">
        <v>227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191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228</v>
      </c>
      <c r="B55" s="304" t="s">
        <v>244</v>
      </c>
      <c r="C55" s="299"/>
      <c r="D55" s="300">
        <v>6980</v>
      </c>
      <c r="E55" s="301" t="s">
        <v>236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 t="s">
        <v>86</v>
      </c>
      <c r="B56" s="298" t="s">
        <v>246</v>
      </c>
      <c r="C56" s="299"/>
      <c r="D56" s="300">
        <v>159900</v>
      </c>
      <c r="E56" s="305" t="s">
        <v>245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190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182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205</v>
      </c>
      <c r="B59" s="288" t="s">
        <v>206</v>
      </c>
      <c r="C59" s="289"/>
      <c r="D59" s="290">
        <v>5370</v>
      </c>
      <c r="E59" s="310" t="s">
        <v>237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188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192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190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202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209</v>
      </c>
      <c r="B66" s="292" t="s">
        <v>189</v>
      </c>
      <c r="C66" s="289"/>
      <c r="D66" s="290">
        <v>46000</v>
      </c>
      <c r="E66" s="310" t="s">
        <v>243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181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231</v>
      </c>
      <c r="C67" s="289"/>
      <c r="D67" s="290">
        <v>1080</v>
      </c>
      <c r="E67" s="291" t="s">
        <v>227</v>
      </c>
      <c r="F67" s="131"/>
      <c r="G67" s="137"/>
      <c r="H67" s="186" t="s">
        <v>189</v>
      </c>
      <c r="I67" s="55"/>
      <c r="J67" s="52">
        <v>10000</v>
      </c>
      <c r="K67" s="170" t="s">
        <v>188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175</v>
      </c>
      <c r="I69" s="55"/>
      <c r="J69" s="52">
        <v>5000</v>
      </c>
      <c r="K69" s="118" t="s">
        <v>174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185</v>
      </c>
      <c r="I70" s="56"/>
      <c r="J70" s="168">
        <v>5000</v>
      </c>
      <c r="K70" s="169" t="s">
        <v>190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210</v>
      </c>
      <c r="B73" s="323" t="s">
        <v>211</v>
      </c>
      <c r="C73" s="320"/>
      <c r="D73" s="315">
        <v>8000</v>
      </c>
      <c r="E73" s="317" t="s">
        <v>208</v>
      </c>
      <c r="F73" s="133"/>
      <c r="G73" s="137"/>
      <c r="H73" s="186" t="s">
        <v>183</v>
      </c>
      <c r="I73" s="55"/>
      <c r="J73" s="52">
        <v>7000</v>
      </c>
      <c r="K73" s="170" t="s">
        <v>182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199</v>
      </c>
      <c r="B74" s="323" t="s">
        <v>200</v>
      </c>
      <c r="C74" s="314"/>
      <c r="D74" s="315">
        <v>27350</v>
      </c>
      <c r="E74" s="317" t="s">
        <v>243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236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190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196</v>
      </c>
      <c r="C78" s="314"/>
      <c r="D78" s="315">
        <v>20530</v>
      </c>
      <c r="E78" s="319" t="s">
        <v>204</v>
      </c>
      <c r="F78" s="267"/>
      <c r="G78" s="137"/>
      <c r="H78" s="186" t="s">
        <v>163</v>
      </c>
      <c r="I78" s="55"/>
      <c r="J78" s="52">
        <v>15000</v>
      </c>
      <c r="K78" s="170" t="s">
        <v>191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198</v>
      </c>
      <c r="F80" s="137"/>
      <c r="G80" s="137"/>
      <c r="H80" s="186" t="s">
        <v>148</v>
      </c>
      <c r="I80" s="55"/>
      <c r="J80" s="52">
        <v>5000</v>
      </c>
      <c r="K80" s="170" t="s">
        <v>191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208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172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172</v>
      </c>
      <c r="F82" s="131"/>
      <c r="G82" s="137"/>
      <c r="H82" s="186" t="s">
        <v>147</v>
      </c>
      <c r="I82" s="55"/>
      <c r="J82" s="52">
        <v>20000</v>
      </c>
      <c r="K82" s="170" t="s">
        <v>184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227</v>
      </c>
      <c r="F83" s="131"/>
      <c r="G83" s="137"/>
      <c r="H83" s="186" t="s">
        <v>129</v>
      </c>
      <c r="I83" s="55"/>
      <c r="J83" s="52">
        <v>4000</v>
      </c>
      <c r="K83" s="170" t="s">
        <v>188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202</v>
      </c>
      <c r="F84" s="264"/>
      <c r="G84" s="137"/>
      <c r="H84" s="186" t="s">
        <v>176</v>
      </c>
      <c r="I84" s="55"/>
      <c r="J84" s="52">
        <v>1000</v>
      </c>
      <c r="K84" s="170" t="s">
        <v>188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69000</v>
      </c>
      <c r="E85" s="319" t="s">
        <v>245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212</v>
      </c>
      <c r="C86" s="314"/>
      <c r="D86" s="315">
        <v>7300</v>
      </c>
      <c r="E86" s="316" t="s">
        <v>208</v>
      </c>
      <c r="F86" s="131"/>
      <c r="G86" s="137"/>
      <c r="H86" s="186" t="s">
        <v>187</v>
      </c>
      <c r="I86" s="55"/>
      <c r="J86" s="52">
        <v>1330</v>
      </c>
      <c r="K86" s="170" t="s">
        <v>184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223</v>
      </c>
      <c r="C87" s="314"/>
      <c r="D87" s="315">
        <v>28680</v>
      </c>
      <c r="E87" s="317" t="s">
        <v>222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216</v>
      </c>
      <c r="C88" s="314"/>
      <c r="D88" s="315">
        <v>60580</v>
      </c>
      <c r="E88" s="319" t="s">
        <v>222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190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217</v>
      </c>
      <c r="C89" s="314"/>
      <c r="D89" s="315">
        <v>40990</v>
      </c>
      <c r="E89" s="319" t="s">
        <v>222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218</v>
      </c>
      <c r="B90" s="313" t="s">
        <v>219</v>
      </c>
      <c r="C90" s="314"/>
      <c r="D90" s="315">
        <v>37510</v>
      </c>
      <c r="E90" s="316" t="s">
        <v>237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239</v>
      </c>
      <c r="B91" s="313" t="s">
        <v>230</v>
      </c>
      <c r="C91" s="314"/>
      <c r="D91" s="315">
        <v>15080</v>
      </c>
      <c r="E91" s="319" t="s">
        <v>227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240</v>
      </c>
      <c r="B113" s="54" t="s">
        <v>241</v>
      </c>
      <c r="C113" s="118"/>
      <c r="D113" s="207">
        <v>20000</v>
      </c>
      <c r="E113" s="178" t="s">
        <v>243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186</v>
      </c>
      <c r="B114" s="54" t="s">
        <v>187</v>
      </c>
      <c r="C114" s="118"/>
      <c r="D114" s="207">
        <v>330</v>
      </c>
      <c r="E114" s="178" t="s">
        <v>222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237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242</v>
      </c>
      <c r="C116" s="118">
        <v>1739992171</v>
      </c>
      <c r="D116" s="207">
        <v>7500</v>
      </c>
      <c r="E116" s="178" t="s">
        <v>190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1" t="s">
        <v>27</v>
      </c>
      <c r="B119" s="372"/>
      <c r="C119" s="383"/>
      <c r="D119" s="208">
        <f>SUM(D37:D118)</f>
        <v>3467950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1" t="s">
        <v>28</v>
      </c>
      <c r="B121" s="372"/>
      <c r="C121" s="372"/>
      <c r="D121" s="208">
        <f>D119+M121</f>
        <v>3467950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1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7" t="s">
        <v>44</v>
      </c>
      <c r="B1" s="388"/>
      <c r="C1" s="388"/>
      <c r="D1" s="388"/>
      <c r="E1" s="389"/>
      <c r="F1" s="5"/>
      <c r="G1" s="5"/>
    </row>
    <row r="2" spans="1:25" ht="21.75">
      <c r="A2" s="393" t="s">
        <v>57</v>
      </c>
      <c r="B2" s="394"/>
      <c r="C2" s="394"/>
      <c r="D2" s="394"/>
      <c r="E2" s="395"/>
      <c r="F2" s="5"/>
      <c r="G2" s="5"/>
    </row>
    <row r="3" spans="1:25" ht="23.25">
      <c r="A3" s="390" t="s">
        <v>250</v>
      </c>
      <c r="B3" s="391"/>
      <c r="C3" s="391"/>
      <c r="D3" s="391"/>
      <c r="E3" s="39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6" t="s">
        <v>94</v>
      </c>
      <c r="B4" s="397"/>
      <c r="C4" s="258"/>
      <c r="D4" s="398" t="s">
        <v>93</v>
      </c>
      <c r="E4" s="39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6842884.6101000002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208091.03810000003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307748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37895</v>
      </c>
      <c r="C9" s="40"/>
      <c r="D9" s="39" t="s">
        <v>11</v>
      </c>
      <c r="E9" s="240">
        <v>3437950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213</v>
      </c>
      <c r="E10" s="242">
        <v>-2520645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170196.03810000003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/>
      <c r="B15" s="260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8170196.0381000005</v>
      </c>
      <c r="C17" s="40"/>
      <c r="D17" s="40" t="s">
        <v>7</v>
      </c>
      <c r="E17" s="243">
        <f>SUM(E5:E16)</f>
        <v>8111275.6101000011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58920.427999999374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4" t="s">
        <v>14</v>
      </c>
      <c r="B19" s="385"/>
      <c r="C19" s="385"/>
      <c r="D19" s="385"/>
      <c r="E19" s="38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185700</v>
      </c>
      <c r="C20" s="329"/>
      <c r="D20" s="330" t="s">
        <v>131</v>
      </c>
      <c r="E20" s="331">
        <v>410540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286150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248</v>
      </c>
      <c r="E24" s="262">
        <v>149100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142</v>
      </c>
      <c r="B25" s="45">
        <v>29160</v>
      </c>
      <c r="C25" s="39"/>
      <c r="D25" s="261" t="s">
        <v>135</v>
      </c>
      <c r="E25" s="262">
        <v>108570</v>
      </c>
      <c r="K25" s="1" t="s">
        <v>134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207</v>
      </c>
      <c r="B26" s="120">
        <v>15540</v>
      </c>
      <c r="C26" s="121"/>
      <c r="D26" s="261" t="s">
        <v>137</v>
      </c>
      <c r="E26" s="262">
        <v>65900</v>
      </c>
      <c r="G26" s="33"/>
      <c r="K26" s="1" t="s">
        <v>133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138</v>
      </c>
      <c r="E27" s="262">
        <v>116230</v>
      </c>
      <c r="G27" s="33"/>
      <c r="K27" s="1" t="s">
        <v>132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235</v>
      </c>
      <c r="B28" s="120">
        <v>39000</v>
      </c>
      <c r="C28" s="121"/>
      <c r="D28" s="261" t="s">
        <v>136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224</v>
      </c>
      <c r="B29" s="120">
        <v>60580</v>
      </c>
      <c r="C29" s="121"/>
      <c r="D29" s="261" t="s">
        <v>234</v>
      </c>
      <c r="E29" s="262">
        <v>55660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225</v>
      </c>
      <c r="B30" s="120">
        <v>40990</v>
      </c>
      <c r="C30" s="121"/>
      <c r="D30" s="261" t="s">
        <v>220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226</v>
      </c>
      <c r="B31" s="120">
        <v>28680</v>
      </c>
      <c r="C31" s="121"/>
      <c r="D31" s="261" t="s">
        <v>221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232</v>
      </c>
      <c r="B32" s="120">
        <v>27890</v>
      </c>
      <c r="C32" s="121"/>
      <c r="D32" s="261" t="s">
        <v>233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201</v>
      </c>
      <c r="B35" s="338">
        <v>28540</v>
      </c>
      <c r="C35" s="339"/>
      <c r="D35" s="340" t="s">
        <v>214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203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197</v>
      </c>
      <c r="B37" s="345">
        <v>20530</v>
      </c>
      <c r="C37" s="326"/>
      <c r="D37" s="272" t="s">
        <v>153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2022-09-18T06:50:49Z</dcterms:modified>
</cp:coreProperties>
</file>