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18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<sst xmlns="http://schemas.openxmlformats.org/spreadsheetml/2006/main" count="461" uniqueCount="253">
  <si>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</si>
  <si>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</si>
  <si>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</si>
  <si>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</si>
  <si>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</si>
  <si>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</si>
  <si>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</si>
  <si>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</si>
  <si>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</si>
  <si>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</si>
  <si>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</si>
  <si>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</si>
  <si>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</si>
  <si>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</si>
  <si>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</si>
  <si>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</si>
  <si>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</si>
  <si>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</si>
  <si>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</si>
  <si>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</si>
  <si>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</si>
  <si>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</si>
  <si>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</si>
  <si>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</si>
  <si>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</si>
  <si>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</si>
  <si>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</si>
  <si>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</si>
  <si>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</si>
  <si>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</si>
  <si>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</si>
  <si>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</si>
  <si>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</si>
  <si>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</si>
  <si>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</si>
  <si>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</si>
  <si>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</si>
  <si>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</si>
  <si>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</si>
  <si>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</si>
  <si>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</si>
  <si>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</si>
  <si>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</si>
  <si>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</si>
  <si>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</si>
  <si>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</si>
  <si>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</si>
  <si>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</si>
  <si>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</si>
  <si>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</si>
  <si>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</si>
  <si>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</si>
  <si>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</si>
  <si>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</si>
  <si>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</si>
  <si>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</si>
  <si>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</si>
  <si>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</si>
  <si>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</si>
  <si>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</si>
  <si>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</si>
  <si>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</si>
  <si>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</si>
  <si>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</si>
  <si>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</si>
  <si>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</si>
  <si>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</si>
  <si>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</si>
  <si>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</si>
  <si>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</si>
  <si>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</si>
  <si>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</si>
  <si>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</si>
  <si>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</si>
  <si>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</si>
  <si>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</si>
  <si>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</si>
  <si>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</si>
  <si>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</si>
  <si>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</si>
  <si>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</si>
  <si>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</si>
  <si>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</si>
  <si>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</si>
  <si>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</si>
  <si>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</si>
  <si>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</si>
  <si>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</si>
  <si>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</si>
  <si>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</si>
  <si>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</si>
  <si>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</si>
  <si>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</si>
  <si>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</si>
  <si>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</si>
  <si>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</si>
  <si>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</si>
  <si>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</si>
  <si>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</si>
  <si>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</si>
  <si>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</si>
  <si>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</si>
  <si>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</si>
  <si>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</si>
  <si>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</si>
  <si>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</si>
  <si>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</si>
  <si>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</si>
  <si>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</si>
  <si>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</si>
  <si>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</si>
  <si>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</si>
  <si>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</si>
  <si>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</si>
  <si>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</si>
  <si>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</si>
  <si>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</si>
  <si>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</si>
  <si>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</si>
  <si>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</si>
  <si>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</si>
  <si>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</si>
  <si>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</si>
  <si>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</si>
  <si>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</si>
  <si>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</si>
  <si>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</si>
  <si>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</si>
  <si>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</si>
  <si>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</si>
  <si>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</si>
  <si>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</si>
  <si>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</si>
  <si>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</si>
  <si>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</si>
  <si>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</si>
  <si>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</si>
  <si>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</si>
  <si>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</si>
  <si>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</si>
  <si>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</si>
  <si>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</si>
  <si>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</si>
  <si>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</si>
  <si>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</si>
  <si>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</si>
  <si>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</si>
  <si>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</si>
  <si>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</si>
  <si>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</si>
  <si>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</si>
  <si>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</si>
  <si>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</si>
  <si>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</si>
  <si>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</si>
  <si>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</si>
  <si>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</si>
  <si>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</si>
  <si>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</si>
  <si>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</si>
  <si>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</si>
  <si>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</si>
  <si>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</si>
  <si>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</si>
  <si>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</si>
  <si>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</si>
  <si>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</si>
  <si>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</si>
  <si>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</si>
  <si>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</si>
  <si>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</si>
  <si>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</si>
  <si>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</si>
  <si>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</si>
  <si>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</si>
  <si>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</si>
  <si>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</si>
  <si>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</si>
  <si>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</si>
  <si>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</si>
  <si>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</si>
  <si>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</si>
  <si>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</si>
  <si>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</si>
  <si>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</si>
  <si>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</si>
  <si>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</si>
  <si>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</si>
  <si>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</si>
  <si>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</si>
  <si>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</si>
  <si>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</si>
  <si>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</si>
  <si>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</si>
  <si>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</si>
  <si>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</si>
  <si>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</si>
  <si>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</si>
  <si>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</si>
  <si>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</si>
  <si>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</si>
  <si>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</si>
  <si>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</si>
  <si>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</si>
  <si>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</si>
  <si>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</si>
  <si>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A=Khalifa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</si>
  <si>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</si>
  <si>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</si>
  <si>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</si>
  <si>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</si>
  <si>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</si>
  <si>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</si>
  <si>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</si>
  <si>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</si>
  <si>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</si>
  <si>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</si>
  <si>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</si>
  <si>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</si>
  <si>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</si>
  <si>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</si>
  <si>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</si>
  <si>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</si>
  <si>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C=Galaxy Mobile</t>
  </si>
  <si>
    <t>C=Momtaj Telecom</t>
  </si>
  <si>
    <t>C=Biswas Mobile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</si>
  <si>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</si>
  <si>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</si>
  <si>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</si>
  <si>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</si>
  <si>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</si>
  <si>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</si>
  <si>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</si>
  <si>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</si>
  <si>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</si>
  <si>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</si>
  <si>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</si>
  <si>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</si>
  <si>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</si>
  <si>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Bariola</t>
  </si>
  <si>
    <t>Hirok Bhai</t>
  </si>
  <si>
    <t>Alomgir Telecom</t>
  </si>
  <si>
    <t>14.09.2022</t>
  </si>
  <si>
    <t>SH Mob</t>
  </si>
  <si>
    <t>15.09.2022</t>
  </si>
  <si>
    <t>Padma Mobile</t>
  </si>
  <si>
    <t>N=Padma Mobile</t>
  </si>
  <si>
    <t>17.09.2022</t>
  </si>
  <si>
    <t>18.09.2022</t>
  </si>
  <si>
    <t>Date:18.09.2022</t>
  </si>
  <si>
    <t>Memo Make</t>
  </si>
  <si>
    <t>Friends Electronics</t>
  </si>
  <si>
    <t xml:space="preserve">Arshi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</si>
</sst>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8" fillId="43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47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I25" sqref="I2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192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1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1"/>
      <c r="B7" s="26" t="s">
        <v>191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1"/>
      <c r="B8" s="26" t="s">
        <v>194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1"/>
      <c r="B9" s="26" t="s">
        <v>197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1"/>
      <c r="B10" s="26" t="s">
        <v>201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1"/>
      <c r="B11" s="26" t="s">
        <v>203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1"/>
      <c r="B12" s="26" t="s">
        <v>207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1"/>
      <c r="B13" s="26" t="s">
        <v>214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1"/>
      <c r="B14" s="26" t="s">
        <v>221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1"/>
      <c r="B15" s="26" t="s">
        <v>226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1"/>
      <c r="B16" s="26" t="s">
        <v>235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236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51"/>
      <c r="B18" s="26" t="s">
        <v>242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244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51"/>
      <c r="B20" s="26" t="s">
        <v>247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51"/>
      <c r="B21" s="26" t="s">
        <v>248</v>
      </c>
      <c r="C21" s="247">
        <v>1000000</v>
      </c>
      <c r="D21" s="247">
        <v>1000000</v>
      </c>
      <c r="E21" s="248">
        <f>E20+C21-D21</f>
        <v>31238</v>
      </c>
      <c r="F21" s="259"/>
      <c r="G21" s="2"/>
    </row>
    <row r="22" spans="1:7">
      <c r="A22" s="351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1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1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5987238</v>
      </c>
      <c r="D83" s="248">
        <f>SUM(D5:D77)</f>
        <v>5950000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F1" workbookViewId="0">
      <pane ySplit="5" topLeftCell="A30" activePane="bottomLeft" state="frozen"/>
      <selection pane="bottomLeft" activeCell="O48" sqref="O48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91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159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63" t="s">
        <v>31</v>
      </c>
      <c r="D4" s="363" t="s">
        <v>32</v>
      </c>
      <c r="E4" s="363" t="s">
        <v>33</v>
      </c>
      <c r="F4" s="363" t="s">
        <v>119</v>
      </c>
      <c r="G4" s="363" t="s">
        <v>34</v>
      </c>
      <c r="H4" s="363" t="s">
        <v>250</v>
      </c>
      <c r="I4" s="363" t="s">
        <v>165</v>
      </c>
      <c r="J4" s="363" t="s">
        <v>35</v>
      </c>
      <c r="K4" s="363" t="s">
        <v>36</v>
      </c>
      <c r="L4" s="363" t="s">
        <v>37</v>
      </c>
      <c r="M4" s="363" t="s">
        <v>237</v>
      </c>
      <c r="N4" s="363" t="s">
        <v>124</v>
      </c>
      <c r="O4" s="352" t="s">
        <v>38</v>
      </c>
      <c r="P4" s="365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53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191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194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201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203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207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214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221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226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235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236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242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244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247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248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14000</v>
      </c>
      <c r="C37" s="281">
        <f t="shared" si="1"/>
        <v>2090</v>
      </c>
      <c r="D37" s="101">
        <f t="shared" si="1"/>
        <v>345</v>
      </c>
      <c r="E37" s="101">
        <f t="shared" si="1"/>
        <v>2030</v>
      </c>
      <c r="F37" s="101">
        <f t="shared" si="1"/>
        <v>0</v>
      </c>
      <c r="G37" s="101">
        <f t="shared" si="1"/>
        <v>2650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2280</v>
      </c>
      <c r="K37" s="101">
        <f t="shared" si="2"/>
        <v>6455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350</v>
      </c>
      <c r="Q37" s="103">
        <f>SUM(B37:P37)</f>
        <v>48130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47" zoomScale="120" zoomScaleNormal="120" workbookViewId="0">
      <selection activeCell="D56" sqref="D5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193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82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191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194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201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203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207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214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221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226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235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236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242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244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247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248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8460500</v>
      </c>
      <c r="C33" s="252">
        <f>SUM(C5:C32)</f>
        <v>7199470</v>
      </c>
      <c r="D33" s="251">
        <f>SUM(D5:D32)</f>
        <v>48090</v>
      </c>
      <c r="E33" s="251">
        <f>SUM(E5:E32)</f>
        <v>7247560</v>
      </c>
      <c r="F33" s="251">
        <f>B33-E33</f>
        <v>1212940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244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176</v>
      </c>
      <c r="C38" s="118"/>
      <c r="D38" s="206">
        <v>1000</v>
      </c>
      <c r="E38" s="176" t="s">
        <v>248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500</v>
      </c>
      <c r="E39" s="175" t="s">
        <v>194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12140</v>
      </c>
      <c r="E40" s="175" t="s">
        <v>242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347" t="s">
        <v>80</v>
      </c>
      <c r="B41" s="119" t="s">
        <v>109</v>
      </c>
      <c r="C41" s="118" t="s">
        <v>163</v>
      </c>
      <c r="D41" s="206">
        <v>12460</v>
      </c>
      <c r="E41" s="175" t="s">
        <v>191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400000</v>
      </c>
      <c r="E46" s="297" t="s">
        <v>247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161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285000</v>
      </c>
      <c r="E47" s="301" t="s">
        <v>247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214</v>
      </c>
      <c r="F48" s="131"/>
      <c r="G48" s="137"/>
      <c r="H48" s="186" t="s">
        <v>109</v>
      </c>
      <c r="I48" s="55" t="s">
        <v>163</v>
      </c>
      <c r="J48" s="52">
        <v>12960</v>
      </c>
      <c r="K48" s="170" t="s">
        <v>180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214</v>
      </c>
      <c r="F49" s="131"/>
      <c r="G49" s="137"/>
      <c r="H49" s="186" t="s">
        <v>169</v>
      </c>
      <c r="I49" s="55" t="s">
        <v>172</v>
      </c>
      <c r="J49" s="52">
        <v>2320</v>
      </c>
      <c r="K49" s="170" t="s">
        <v>168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100920</v>
      </c>
      <c r="E50" s="303" t="s">
        <v>248</v>
      </c>
      <c r="F50" s="131"/>
      <c r="G50" s="137"/>
      <c r="H50" s="174" t="s">
        <v>176</v>
      </c>
      <c r="I50" s="56"/>
      <c r="J50" s="168">
        <v>4000</v>
      </c>
      <c r="K50" s="169" t="s">
        <v>187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23000</v>
      </c>
      <c r="E51" s="305" t="s">
        <v>236</v>
      </c>
      <c r="F51" s="131"/>
      <c r="G51" s="137"/>
      <c r="H51" s="186" t="s">
        <v>178</v>
      </c>
      <c r="I51" s="55" t="s">
        <v>179</v>
      </c>
      <c r="J51" s="52">
        <v>2000</v>
      </c>
      <c r="K51" s="170" t="s">
        <v>177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79900</v>
      </c>
      <c r="E52" s="303" t="s">
        <v>248</v>
      </c>
      <c r="F52" s="131"/>
      <c r="G52" s="137"/>
      <c r="H52" s="186" t="s">
        <v>121</v>
      </c>
      <c r="I52" s="55"/>
      <c r="J52" s="52">
        <v>4600</v>
      </c>
      <c r="K52" s="170" t="s">
        <v>190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111230</v>
      </c>
      <c r="E53" s="301" t="s">
        <v>244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190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227</v>
      </c>
      <c r="B54" s="307" t="s">
        <v>228</v>
      </c>
      <c r="C54" s="299"/>
      <c r="D54" s="308">
        <v>45660</v>
      </c>
      <c r="E54" s="303" t="s">
        <v>247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190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227</v>
      </c>
      <c r="B55" s="304" t="s">
        <v>243</v>
      </c>
      <c r="C55" s="299"/>
      <c r="D55" s="300">
        <v>6980</v>
      </c>
      <c r="E55" s="301" t="s">
        <v>235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 t="s">
        <v>86</v>
      </c>
      <c r="B56" s="298" t="s">
        <v>245</v>
      </c>
      <c r="C56" s="299"/>
      <c r="D56" s="300">
        <v>141010</v>
      </c>
      <c r="E56" s="305" t="s">
        <v>248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189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154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10" t="s">
        <v>236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181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204</v>
      </c>
      <c r="B59" s="288" t="s">
        <v>205</v>
      </c>
      <c r="C59" s="289"/>
      <c r="D59" s="290">
        <v>5370</v>
      </c>
      <c r="E59" s="310" t="s">
        <v>236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187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191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189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160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157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156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160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201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156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208</v>
      </c>
      <c r="B66" s="292" t="s">
        <v>188</v>
      </c>
      <c r="C66" s="289"/>
      <c r="D66" s="290">
        <v>46000</v>
      </c>
      <c r="E66" s="310" t="s">
        <v>242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180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230</v>
      </c>
      <c r="C67" s="289"/>
      <c r="D67" s="290">
        <v>1080</v>
      </c>
      <c r="E67" s="291" t="s">
        <v>226</v>
      </c>
      <c r="F67" s="131"/>
      <c r="G67" s="137"/>
      <c r="H67" s="186" t="s">
        <v>188</v>
      </c>
      <c r="I67" s="55"/>
      <c r="J67" s="52">
        <v>10000</v>
      </c>
      <c r="K67" s="170" t="s">
        <v>187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174</v>
      </c>
      <c r="I69" s="55"/>
      <c r="J69" s="52">
        <v>5000</v>
      </c>
      <c r="K69" s="118" t="s">
        <v>173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184</v>
      </c>
      <c r="I70" s="56"/>
      <c r="J70" s="168">
        <v>5000</v>
      </c>
      <c r="K70" s="169" t="s">
        <v>189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155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155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209</v>
      </c>
      <c r="B73" s="323" t="s">
        <v>210</v>
      </c>
      <c r="C73" s="320"/>
      <c r="D73" s="315">
        <v>8000</v>
      </c>
      <c r="E73" s="317" t="s">
        <v>207</v>
      </c>
      <c r="F73" s="133"/>
      <c r="G73" s="137"/>
      <c r="H73" s="186" t="s">
        <v>182</v>
      </c>
      <c r="I73" s="55"/>
      <c r="J73" s="52">
        <v>7000</v>
      </c>
      <c r="K73" s="170" t="s">
        <v>181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198</v>
      </c>
      <c r="B74" s="323" t="s">
        <v>199</v>
      </c>
      <c r="C74" s="314"/>
      <c r="D74" s="315">
        <v>34800</v>
      </c>
      <c r="E74" s="317" t="s">
        <v>248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164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129</v>
      </c>
      <c r="C75" s="320"/>
      <c r="D75" s="315">
        <v>15000</v>
      </c>
      <c r="E75" s="317" t="s">
        <v>145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240000</v>
      </c>
      <c r="E77" s="319" t="s">
        <v>248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189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195</v>
      </c>
      <c r="C78" s="314"/>
      <c r="D78" s="315">
        <v>20530</v>
      </c>
      <c r="E78" s="319" t="s">
        <v>203</v>
      </c>
      <c r="F78" s="267"/>
      <c r="G78" s="137"/>
      <c r="H78" s="186" t="s">
        <v>162</v>
      </c>
      <c r="I78" s="55"/>
      <c r="J78" s="52">
        <v>15000</v>
      </c>
      <c r="K78" s="170" t="s">
        <v>190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164</v>
      </c>
      <c r="F79" s="131"/>
      <c r="G79" s="137"/>
      <c r="H79" s="186" t="s">
        <v>112</v>
      </c>
      <c r="I79" s="55"/>
      <c r="J79" s="52">
        <v>20000</v>
      </c>
      <c r="K79" s="170" t="s">
        <v>164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162</v>
      </c>
      <c r="C80" s="314"/>
      <c r="D80" s="315">
        <v>28540</v>
      </c>
      <c r="E80" s="316" t="s">
        <v>197</v>
      </c>
      <c r="F80" s="137"/>
      <c r="G80" s="137"/>
      <c r="H80" s="186" t="s">
        <v>147</v>
      </c>
      <c r="I80" s="55"/>
      <c r="J80" s="52">
        <v>5000</v>
      </c>
      <c r="K80" s="170" t="s">
        <v>190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147</v>
      </c>
      <c r="C81" s="314"/>
      <c r="D81" s="315">
        <v>8000</v>
      </c>
      <c r="E81" s="319" t="s">
        <v>248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171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171</v>
      </c>
      <c r="F82" s="131"/>
      <c r="G82" s="137"/>
      <c r="H82" s="186" t="s">
        <v>146</v>
      </c>
      <c r="I82" s="55"/>
      <c r="J82" s="52">
        <v>20000</v>
      </c>
      <c r="K82" s="170" t="s">
        <v>183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146</v>
      </c>
      <c r="C83" s="314"/>
      <c r="D83" s="315">
        <v>30000</v>
      </c>
      <c r="E83" s="319" t="s">
        <v>248</v>
      </c>
      <c r="F83" s="131"/>
      <c r="G83" s="137"/>
      <c r="H83" s="186" t="s">
        <v>128</v>
      </c>
      <c r="I83" s="55"/>
      <c r="J83" s="52">
        <v>4000</v>
      </c>
      <c r="K83" s="170" t="s">
        <v>187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127</v>
      </c>
      <c r="B84" s="324" t="s">
        <v>128</v>
      </c>
      <c r="C84" s="314"/>
      <c r="D84" s="315">
        <v>49140</v>
      </c>
      <c r="E84" s="319" t="s">
        <v>201</v>
      </c>
      <c r="F84" s="264"/>
      <c r="G84" s="137"/>
      <c r="H84" s="186" t="s">
        <v>175</v>
      </c>
      <c r="I84" s="55"/>
      <c r="J84" s="52">
        <v>1000</v>
      </c>
      <c r="K84" s="170" t="s">
        <v>187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69000</v>
      </c>
      <c r="E85" s="319" t="s">
        <v>244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211</v>
      </c>
      <c r="C86" s="314"/>
      <c r="D86" s="315">
        <v>7300</v>
      </c>
      <c r="E86" s="316" t="s">
        <v>207</v>
      </c>
      <c r="F86" s="131"/>
      <c r="G86" s="137"/>
      <c r="H86" s="186" t="s">
        <v>186</v>
      </c>
      <c r="I86" s="55"/>
      <c r="J86" s="52">
        <v>1330</v>
      </c>
      <c r="K86" s="170" t="s">
        <v>183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106</v>
      </c>
      <c r="B87" s="313" t="s">
        <v>222</v>
      </c>
      <c r="C87" s="314"/>
      <c r="D87" s="315">
        <v>28680</v>
      </c>
      <c r="E87" s="317" t="s">
        <v>221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167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215</v>
      </c>
      <c r="C88" s="314"/>
      <c r="D88" s="315">
        <v>60740</v>
      </c>
      <c r="E88" s="319" t="s">
        <v>247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189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216</v>
      </c>
      <c r="C89" s="314"/>
      <c r="D89" s="315">
        <v>40990</v>
      </c>
      <c r="E89" s="319" t="s">
        <v>221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170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217</v>
      </c>
      <c r="B90" s="313" t="s">
        <v>218</v>
      </c>
      <c r="C90" s="314"/>
      <c r="D90" s="315">
        <v>32510</v>
      </c>
      <c r="E90" s="316" t="s">
        <v>247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238</v>
      </c>
      <c r="B91" s="313" t="s">
        <v>229</v>
      </c>
      <c r="C91" s="314"/>
      <c r="D91" s="315">
        <v>15080</v>
      </c>
      <c r="E91" s="319" t="s">
        <v>226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 t="s">
        <v>81</v>
      </c>
      <c r="B92" s="313" t="s">
        <v>251</v>
      </c>
      <c r="C92" s="314"/>
      <c r="D92" s="315">
        <v>20930</v>
      </c>
      <c r="E92" s="316" t="s">
        <v>247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 t="s">
        <v>252</v>
      </c>
      <c r="C93" s="314"/>
      <c r="D93" s="315">
        <v>180</v>
      </c>
      <c r="E93" s="317" t="s">
        <v>248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 t="s">
        <v>239</v>
      </c>
      <c r="B113" s="54" t="s">
        <v>240</v>
      </c>
      <c r="C113" s="118"/>
      <c r="D113" s="207">
        <v>10000</v>
      </c>
      <c r="E113" s="178" t="s">
        <v>248</v>
      </c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185</v>
      </c>
      <c r="B114" s="54" t="s">
        <v>186</v>
      </c>
      <c r="C114" s="118"/>
      <c r="D114" s="207">
        <v>330</v>
      </c>
      <c r="E114" s="178" t="s">
        <v>221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236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241</v>
      </c>
      <c r="C116" s="118">
        <v>1739992171</v>
      </c>
      <c r="D116" s="207">
        <v>7500</v>
      </c>
      <c r="E116" s="178" t="s">
        <v>189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170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3354910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3354910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2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topLeftCell="A29" zoomScaleNormal="100" workbookViewId="0">
      <selection activeCell="G36" sqref="G3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44</v>
      </c>
      <c r="B1" s="384"/>
      <c r="C1" s="384"/>
      <c r="D1" s="384"/>
      <c r="E1" s="385"/>
      <c r="F1" s="5"/>
      <c r="G1" s="5"/>
    </row>
    <row r="2" spans="1:25" ht="21.75">
      <c r="A2" s="389" t="s">
        <v>57</v>
      </c>
      <c r="B2" s="390"/>
      <c r="C2" s="390"/>
      <c r="D2" s="390"/>
      <c r="E2" s="391"/>
      <c r="F2" s="5"/>
      <c r="G2" s="5"/>
    </row>
    <row r="3" spans="1:25" ht="23.25">
      <c r="A3" s="386" t="s">
        <v>249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94</v>
      </c>
      <c r="B4" s="393"/>
      <c r="C4" s="258"/>
      <c r="D4" s="394" t="s">
        <v>93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6294594.2590999994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222990.68710000007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2663.4280000003055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48130</v>
      </c>
      <c r="C9" s="40"/>
      <c r="D9" s="39" t="s">
        <v>11</v>
      </c>
      <c r="E9" s="240">
        <v>3354910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158</v>
      </c>
      <c r="B10" s="244">
        <v>0</v>
      </c>
      <c r="C10" s="40"/>
      <c r="D10" s="39" t="s">
        <v>212</v>
      </c>
      <c r="E10" s="242">
        <v>-1520645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174860.68710000007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8174860.6870999997</v>
      </c>
      <c r="C17" s="40"/>
      <c r="D17" s="40" t="s">
        <v>7</v>
      </c>
      <c r="E17" s="243">
        <f>SUM(E5:E16)</f>
        <v>8174860.6871000007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140</v>
      </c>
      <c r="B20" s="328">
        <v>185700</v>
      </c>
      <c r="C20" s="329"/>
      <c r="D20" s="330" t="s">
        <v>130</v>
      </c>
      <c r="E20" s="331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1" t="s">
        <v>133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143</v>
      </c>
      <c r="B22" s="270">
        <v>17800</v>
      </c>
      <c r="C22" s="39"/>
      <c r="D22" s="261" t="s">
        <v>132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1" t="s">
        <v>131</v>
      </c>
      <c r="E23" s="262">
        <v>285000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153</v>
      </c>
      <c r="B24" s="45">
        <v>18540</v>
      </c>
      <c r="C24" s="39"/>
      <c r="D24" s="261" t="s">
        <v>246</v>
      </c>
      <c r="E24" s="262">
        <v>141010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141</v>
      </c>
      <c r="B25" s="45">
        <v>29160</v>
      </c>
      <c r="C25" s="39"/>
      <c r="D25" s="261" t="s">
        <v>134</v>
      </c>
      <c r="E25" s="262">
        <v>101900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206</v>
      </c>
      <c r="B26" s="120">
        <v>15540</v>
      </c>
      <c r="C26" s="121"/>
      <c r="D26" s="261" t="s">
        <v>136</v>
      </c>
      <c r="E26" s="262">
        <v>79900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150</v>
      </c>
      <c r="B27" s="120">
        <v>17000</v>
      </c>
      <c r="C27" s="121"/>
      <c r="D27" s="261" t="s">
        <v>137</v>
      </c>
      <c r="E27" s="262">
        <v>116230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234</v>
      </c>
      <c r="B28" s="120">
        <v>39000</v>
      </c>
      <c r="C28" s="121"/>
      <c r="D28" s="261" t="s">
        <v>135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223</v>
      </c>
      <c r="B29" s="120">
        <v>60580</v>
      </c>
      <c r="C29" s="121"/>
      <c r="D29" s="261" t="s">
        <v>233</v>
      </c>
      <c r="E29" s="262">
        <v>55660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224</v>
      </c>
      <c r="B30" s="120">
        <v>40990</v>
      </c>
      <c r="C30" s="121"/>
      <c r="D30" s="261" t="s">
        <v>219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225</v>
      </c>
      <c r="B31" s="120">
        <v>28680</v>
      </c>
      <c r="C31" s="121"/>
      <c r="D31" s="261" t="s">
        <v>220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231</v>
      </c>
      <c r="B32" s="120">
        <v>27890</v>
      </c>
      <c r="C32" s="121"/>
      <c r="D32" s="261" t="s">
        <v>232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166</v>
      </c>
      <c r="B33" s="45">
        <v>20000</v>
      </c>
      <c r="C33" s="121"/>
      <c r="D33" s="261" t="s">
        <v>149</v>
      </c>
      <c r="E33" s="262">
        <v>35000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148</v>
      </c>
      <c r="B34" s="120">
        <v>15000</v>
      </c>
      <c r="C34" s="121"/>
      <c r="D34" s="261" t="s">
        <v>139</v>
      </c>
      <c r="E34" s="262">
        <v>45000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200</v>
      </c>
      <c r="B35" s="338">
        <v>28540</v>
      </c>
      <c r="C35" s="339"/>
      <c r="D35" s="340" t="s">
        <v>213</v>
      </c>
      <c r="E35" s="341">
        <v>46000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2" t="s">
        <v>138</v>
      </c>
      <c r="B36" s="344">
        <v>220000</v>
      </c>
      <c r="C36" s="339"/>
      <c r="D36" s="340" t="s">
        <v>202</v>
      </c>
      <c r="E36" s="341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3" t="s">
        <v>196</v>
      </c>
      <c r="B37" s="345">
        <v>20530</v>
      </c>
      <c r="C37" s="326"/>
      <c r="D37" s="272" t="s">
        <v>152</v>
      </c>
      <c r="E37" s="273">
        <v>69000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2022-09-18T20:33:41Z</dcterms:modified>
</cp:coreProperties>
</file>