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2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<sst xmlns="http://schemas.openxmlformats.org/spreadsheetml/2006/main" count="134" uniqueCount="107">
  <si>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</si>
  <si>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</si>
  <si>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</si>
  <si>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</si>
  <si>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</si>
  <si>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</si>
  <si>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</si>
  <si>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</si>
  <si>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</si>
  <si>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</si>
  <si>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</si>
  <si>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</si>
  <si>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</si>
  <si>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</si>
  <si>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</si>
  <si>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</si>
  <si>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</si>
  <si>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</si>
  <si>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</si>
  <si>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</si>
  <si>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</si>
  <si>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</si>
  <si>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</si>
  <si>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</si>
  <si>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</si>
  <si>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</si>
  <si>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</si>
  <si>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</si>
  <si>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</si>
  <si>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</si>
  <si>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</si>
  <si>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</si>
  <si>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</si>
  <si>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</si>
  <si>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</si>
  <si>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</si>
  <si>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</si>
  <si>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</si>
  <si>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</si>
  <si>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</si>
  <si>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</si>
  <si>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</si>
  <si>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</si>
  <si>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</si>
  <si>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</si>
  <si>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</si>
  <si>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</si>
  <si>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</si>
  <si>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</si>
  <si>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</si>
  <si>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</si>
  <si>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</si>
  <si>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</si>
  <si>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</si>
  <si>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</si>
  <si>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</si>
  <si>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</si>
  <si>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</si>
  <si>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</si>
  <si>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</si>
  <si>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</si>
  <si>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</si>
  <si>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</si>
  <si>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</si>
  <si>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</si>
  <si>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</si>
  <si>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</si>
  <si>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Zilani Mobile Center</t>
  </si>
  <si>
    <t>Tuhin Mobile Center</t>
  </si>
  <si>
    <t>04.07.2022</t>
  </si>
  <si>
    <t>Sales Profit</t>
  </si>
  <si>
    <t>Biswash</t>
  </si>
  <si>
    <t>C=Biswas Mobile Point</t>
  </si>
  <si>
    <t>08.07.2022</t>
  </si>
  <si>
    <t xml:space="preserve">Shakil </t>
  </si>
  <si>
    <t>N=SH Realme Showroom</t>
  </si>
  <si>
    <t>Office Cost</t>
  </si>
  <si>
    <t xml:space="preserve">N=Shakil </t>
  </si>
  <si>
    <t>18.07.2022</t>
  </si>
  <si>
    <t>Trade License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</si>
  <si>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</si>
  <si>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</si>
  <si>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</si>
  <si>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</si>
  <si>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</si>
  <si>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</si>
  <si>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</si>
  <si>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24.07.2022</t>
  </si>
  <si>
    <t>N=Zilani Mobile 1</t>
  </si>
  <si>
    <t>N=Tuhin Mobile</t>
  </si>
  <si>
    <t>N=Zilani Mobile 2</t>
  </si>
  <si>
    <t>Harun Bhai</t>
  </si>
  <si>
    <t>26.07.2022</t>
  </si>
  <si>
    <t xml:space="preserve">Rofiqul </t>
  </si>
  <si>
    <t>N=Saha Realme Showroom</t>
  </si>
  <si>
    <t>28.07.2022</t>
  </si>
  <si>
    <t>Bariola</t>
  </si>
  <si>
    <t>Usha Electronics</t>
  </si>
  <si>
    <t>D=Usha Electronics</t>
  </si>
  <si>
    <t>01.08.2022</t>
  </si>
  <si>
    <t>Boss(+) 20 Lac</t>
  </si>
  <si>
    <t>A.M Tipu Boss(+)</t>
  </si>
  <si>
    <t>Bank Statement Aug-2022</t>
  </si>
  <si>
    <t>Month : Aug - 2022</t>
  </si>
  <si>
    <t>Office</t>
  </si>
  <si>
    <t>02.08.2022</t>
  </si>
  <si>
    <t>Date:02.08.2022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</si>
</sst>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0" fillId="41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0" sqref="E1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12</v>
      </c>
      <c r="C2" s="223"/>
      <c r="D2" s="223"/>
      <c r="E2" s="223"/>
    </row>
    <row r="3" spans="1:11" ht="16.5" customHeight="1">
      <c r="A3" s="15"/>
      <c r="B3" s="224" t="s">
        <v>102</v>
      </c>
      <c r="C3" s="224"/>
      <c r="D3" s="224"/>
      <c r="E3" s="224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99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2000000</v>
      </c>
      <c r="D9" s="19">
        <v>2505000</v>
      </c>
      <c r="E9" s="21">
        <f t="shared" si="0"/>
        <v>19807</v>
      </c>
      <c r="F9" s="220" t="s">
        <v>100</v>
      </c>
      <c r="G9" s="1"/>
      <c r="H9" s="1"/>
      <c r="I9" s="15"/>
      <c r="J9" s="15"/>
    </row>
    <row r="10" spans="1:11">
      <c r="A10" s="15"/>
      <c r="B10" s="20" t="s">
        <v>105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19807</v>
      </c>
      <c r="F49" s="1"/>
      <c r="G49" s="15"/>
    </row>
    <row r="50" spans="2:7">
      <c r="B50" s="20"/>
      <c r="C50" s="19"/>
      <c r="D50" s="19"/>
      <c r="E50" s="21">
        <f t="shared" si="0"/>
        <v>19807</v>
      </c>
      <c r="F50" s="1"/>
      <c r="G50" s="15"/>
    </row>
    <row r="51" spans="2:7">
      <c r="B51" s="20"/>
      <c r="C51" s="19"/>
      <c r="D51" s="19"/>
      <c r="E51" s="21">
        <f t="shared" si="0"/>
        <v>19807</v>
      </c>
      <c r="F51" s="1"/>
      <c r="G51" s="15"/>
    </row>
    <row r="52" spans="2:7">
      <c r="B52" s="25"/>
      <c r="C52" s="21">
        <f>SUM(C6:C51)</f>
        <v>2524807</v>
      </c>
      <c r="D52" s="21">
        <f>SUM(D6:D51)</f>
        <v>2505000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9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0" customFormat="1" ht="16.5" thickBot="1">
      <c r="A3" s="234" t="s">
        <v>103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2" customFormat="1">
      <c r="A4" s="237" t="s">
        <v>21</v>
      </c>
      <c r="B4" s="239" t="s">
        <v>22</v>
      </c>
      <c r="C4" s="226" t="s">
        <v>23</v>
      </c>
      <c r="D4" s="226" t="s">
        <v>24</v>
      </c>
      <c r="E4" s="226" t="s">
        <v>25</v>
      </c>
      <c r="F4" s="226" t="s">
        <v>51</v>
      </c>
      <c r="G4" s="226" t="s">
        <v>26</v>
      </c>
      <c r="H4" s="226" t="s">
        <v>76</v>
      </c>
      <c r="I4" s="226" t="s">
        <v>27</v>
      </c>
      <c r="J4" s="226" t="s">
        <v>28</v>
      </c>
      <c r="K4" s="226" t="s">
        <v>55</v>
      </c>
      <c r="L4" s="226" t="s">
        <v>54</v>
      </c>
      <c r="M4" s="226" t="s">
        <v>53</v>
      </c>
      <c r="N4" s="230" t="s">
        <v>79</v>
      </c>
      <c r="O4" s="228" t="s">
        <v>13</v>
      </c>
      <c r="P4" s="241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8"/>
      <c r="B5" s="240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31"/>
      <c r="O5" s="229"/>
      <c r="P5" s="242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99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105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/>
      <c r="B8" s="78"/>
      <c r="C8" s="71"/>
      <c r="D8" s="79"/>
      <c r="E8" s="79"/>
      <c r="F8" s="79"/>
      <c r="G8" s="79"/>
      <c r="H8" s="79"/>
      <c r="I8" s="80"/>
      <c r="J8" s="79"/>
      <c r="K8" s="79"/>
      <c r="L8" s="79"/>
      <c r="M8" s="109"/>
      <c r="N8" s="79"/>
      <c r="O8" s="79"/>
      <c r="P8" s="81"/>
      <c r="Q8" s="75">
        <f t="shared" si="0"/>
        <v>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500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220</v>
      </c>
      <c r="F37" s="97">
        <f t="shared" si="1"/>
        <v>0</v>
      </c>
      <c r="G37" s="97">
        <f>SUM(G6:G36)</f>
        <v>470</v>
      </c>
      <c r="H37" s="97">
        <f t="shared" si="1"/>
        <v>0</v>
      </c>
      <c r="I37" s="97">
        <f t="shared" si="1"/>
        <v>200</v>
      </c>
      <c r="J37" s="97">
        <f t="shared" si="1"/>
        <v>240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1760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8" zoomScale="120" zoomScaleNormal="120" workbookViewId="0">
      <selection activeCell="C44" sqref="C44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1" t="s">
        <v>12</v>
      </c>
      <c r="B1" s="252"/>
      <c r="C1" s="252"/>
      <c r="D1" s="252"/>
      <c r="E1" s="252"/>
      <c r="F1" s="253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4" t="s">
        <v>52</v>
      </c>
      <c r="B2" s="255"/>
      <c r="C2" s="255"/>
      <c r="D2" s="255"/>
      <c r="E2" s="255"/>
      <c r="F2" s="256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7" t="s">
        <v>34</v>
      </c>
      <c r="B3" s="258"/>
      <c r="C3" s="258"/>
      <c r="D3" s="258"/>
      <c r="E3" s="258"/>
      <c r="F3" s="259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-876535</v>
      </c>
      <c r="D32" s="39"/>
      <c r="E32" s="176">
        <f t="shared" si="0"/>
        <v>-876535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-876535</v>
      </c>
      <c r="F33" s="188">
        <f>B33-E33</f>
        <v>876535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1" t="s">
        <v>18</v>
      </c>
      <c r="B35" s="262"/>
      <c r="C35" s="262"/>
      <c r="D35" s="262"/>
      <c r="E35" s="263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9" t="s">
        <v>11</v>
      </c>
      <c r="B36" s="260"/>
      <c r="C36" s="260"/>
      <c r="D36" s="250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71</v>
      </c>
      <c r="B37" s="212" t="s">
        <v>80</v>
      </c>
      <c r="C37" s="170">
        <v>47090</v>
      </c>
      <c r="D37" s="213" t="s">
        <v>92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91</v>
      </c>
      <c r="B38" s="165" t="s">
        <v>96</v>
      </c>
      <c r="C38" s="166">
        <v>15000</v>
      </c>
      <c r="D38" s="167" t="s">
        <v>95</v>
      </c>
      <c r="E38" s="41"/>
      <c r="F38" s="41"/>
      <c r="G38" s="243" t="s">
        <v>56</v>
      </c>
      <c r="H38" s="243"/>
      <c r="I38" s="243"/>
      <c r="J38" s="24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66</v>
      </c>
      <c r="B39" s="165" t="s">
        <v>38</v>
      </c>
      <c r="C39" s="166">
        <v>4460</v>
      </c>
      <c r="D39" s="167" t="s">
        <v>65</v>
      </c>
      <c r="E39" s="41"/>
      <c r="F39" s="42"/>
      <c r="G39" s="217"/>
      <c r="H39" s="218"/>
      <c r="I39" s="147"/>
      <c r="J39" s="147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37</v>
      </c>
      <c r="B40" s="165" t="s">
        <v>38</v>
      </c>
      <c r="C40" s="166">
        <v>50000</v>
      </c>
      <c r="D40" s="168" t="s">
        <v>78</v>
      </c>
      <c r="E40" s="41"/>
      <c r="F40" s="42"/>
      <c r="G40" s="245" t="s">
        <v>59</v>
      </c>
      <c r="H40" s="245"/>
      <c r="I40" s="245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42</v>
      </c>
      <c r="B41" s="165" t="s">
        <v>38</v>
      </c>
      <c r="C41" s="166">
        <v>230000</v>
      </c>
      <c r="D41" s="168" t="s">
        <v>78</v>
      </c>
      <c r="E41" s="52"/>
      <c r="F41" s="42"/>
      <c r="G41" s="246" t="s">
        <v>58</v>
      </c>
      <c r="H41" s="246"/>
      <c r="I41" s="246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93</v>
      </c>
      <c r="B42" s="165" t="s">
        <v>104</v>
      </c>
      <c r="C42" s="166">
        <v>500</v>
      </c>
      <c r="D42" s="167" t="s">
        <v>92</v>
      </c>
      <c r="F42" s="42"/>
      <c r="G42" s="246" t="s">
        <v>60</v>
      </c>
      <c r="H42" s="246"/>
      <c r="I42" s="246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49</v>
      </c>
      <c r="B43" s="165" t="s">
        <v>81</v>
      </c>
      <c r="C43" s="166">
        <v>87360</v>
      </c>
      <c r="D43" s="172" t="s">
        <v>105</v>
      </c>
      <c r="E43" s="42" t="s">
        <v>10</v>
      </c>
      <c r="F43" s="113"/>
      <c r="G43" s="244" t="s">
        <v>57</v>
      </c>
      <c r="H43" s="244"/>
      <c r="I43" s="244"/>
      <c r="J43" s="219">
        <f>SUM(J40:J42)</f>
        <v>6300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47</v>
      </c>
      <c r="B44" s="165" t="s">
        <v>82</v>
      </c>
      <c r="C44" s="166">
        <v>214845</v>
      </c>
      <c r="D44" s="167" t="s">
        <v>105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74</v>
      </c>
      <c r="B45" s="165" t="s">
        <v>83</v>
      </c>
      <c r="C45" s="166">
        <v>16590</v>
      </c>
      <c r="D45" s="168" t="s">
        <v>73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50</v>
      </c>
      <c r="B46" s="165" t="s">
        <v>84</v>
      </c>
      <c r="C46" s="166">
        <v>24000</v>
      </c>
      <c r="D46" s="167" t="s">
        <v>92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68</v>
      </c>
      <c r="B47" s="165" t="s">
        <v>85</v>
      </c>
      <c r="C47" s="166">
        <v>34990</v>
      </c>
      <c r="D47" s="168" t="s">
        <v>69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67</v>
      </c>
      <c r="B48" s="165" t="s">
        <v>85</v>
      </c>
      <c r="C48" s="166">
        <v>34990</v>
      </c>
      <c r="D48" s="167" t="s">
        <v>99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86</v>
      </c>
      <c r="B49" s="165" t="s">
        <v>85</v>
      </c>
      <c r="C49" s="166">
        <v>74980</v>
      </c>
      <c r="D49" s="167" t="s">
        <v>87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97</v>
      </c>
      <c r="B50" s="165"/>
      <c r="C50" s="166">
        <v>41730</v>
      </c>
      <c r="D50" s="167" t="s">
        <v>99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7" t="s">
        <v>19</v>
      </c>
      <c r="B117" s="248"/>
      <c r="C117" s="163">
        <f>SUM(C37:C116)</f>
        <v>876535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9" t="s">
        <v>20</v>
      </c>
      <c r="B119" s="250"/>
      <c r="C119" s="130">
        <f>C117</f>
        <v>876535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4" t="s">
        <v>35</v>
      </c>
      <c r="B1" s="265"/>
      <c r="C1" s="265"/>
      <c r="D1" s="265"/>
      <c r="E1" s="266"/>
      <c r="F1" s="139"/>
      <c r="G1" s="1"/>
    </row>
    <row r="2" spans="1:28" ht="21.75">
      <c r="A2" s="273" t="s">
        <v>46</v>
      </c>
      <c r="B2" s="274"/>
      <c r="C2" s="274"/>
      <c r="D2" s="274"/>
      <c r="E2" s="275"/>
      <c r="F2" s="139"/>
      <c r="G2" s="1"/>
    </row>
    <row r="3" spans="1:28" ht="24" thickBot="1">
      <c r="A3" s="267" t="s">
        <v>106</v>
      </c>
      <c r="B3" s="268"/>
      <c r="C3" s="268"/>
      <c r="D3" s="268"/>
      <c r="E3" s="269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6" t="s">
        <v>39</v>
      </c>
      <c r="B4" s="277"/>
      <c r="C4" s="277"/>
      <c r="D4" s="277"/>
      <c r="E4" s="278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8437721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10003.700000000001</v>
      </c>
      <c r="C6" s="34"/>
      <c r="D6" s="117" t="s">
        <v>44</v>
      </c>
      <c r="E6" s="121">
        <v>19807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663795.69999999925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1760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876535</v>
      </c>
      <c r="F10" s="139"/>
      <c r="G10" s="28"/>
      <c r="H10" s="2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2" t="s">
        <v>70</v>
      </c>
      <c r="B11" s="193">
        <f>B6-B9-B10</f>
        <v>8243.7000000000007</v>
      </c>
      <c r="C11" s="32"/>
      <c r="D11" s="117" t="s">
        <v>48</v>
      </c>
      <c r="E11" s="121">
        <v>6300</v>
      </c>
      <c r="F11" s="139"/>
      <c r="G11" s="8"/>
      <c r="H11" s="215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36</v>
      </c>
      <c r="E12" s="138">
        <v>4085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1" t="s">
        <v>101</v>
      </c>
      <c r="B15" s="222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10008243.699999999</v>
      </c>
      <c r="C18" s="32"/>
      <c r="D18" s="117" t="s">
        <v>6</v>
      </c>
      <c r="E18" s="121">
        <f>SUM(E5:E17)</f>
        <v>10008243.699999999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0" t="s">
        <v>11</v>
      </c>
      <c r="B20" s="271"/>
      <c r="C20" s="271"/>
      <c r="D20" s="271"/>
      <c r="E20" s="272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61</v>
      </c>
      <c r="B21" s="195">
        <v>24000</v>
      </c>
      <c r="C21" s="196"/>
      <c r="D21" s="207" t="s">
        <v>64</v>
      </c>
      <c r="E21" s="197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72</v>
      </c>
      <c r="B22" s="199">
        <v>47090</v>
      </c>
      <c r="C22" s="200"/>
      <c r="D22" s="216" t="s">
        <v>75</v>
      </c>
      <c r="E22" s="201">
        <v>214845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98</v>
      </c>
      <c r="B23" s="209">
        <v>41730</v>
      </c>
      <c r="C23" s="210"/>
      <c r="D23" s="214" t="s">
        <v>89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62</v>
      </c>
      <c r="B24" s="209">
        <v>50000</v>
      </c>
      <c r="C24" s="210"/>
      <c r="D24" s="214" t="s">
        <v>88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63</v>
      </c>
      <c r="B25" s="209">
        <v>220000</v>
      </c>
      <c r="C25" s="210"/>
      <c r="D25" s="210" t="s">
        <v>90</v>
      </c>
      <c r="E25" s="211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77</v>
      </c>
      <c r="B26" s="203">
        <v>16590</v>
      </c>
      <c r="C26" s="204"/>
      <c r="D26" s="204" t="s">
        <v>94</v>
      </c>
      <c r="E26" s="205">
        <v>20000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2022-08-02T17:36:03Z</dcterms:modified>
</cp:coreProperties>
</file>