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May\28.05.2022\"/>
    </mc:Choice>
  </mc:AlternateContent>
  <bookViews>
    <workbookView xWindow="-120" yWindow="-120" windowWidth="20730" windowHeight="11310" tabRatio="599" activeTab="3"/>
  </bookViews>
  <sheets>
    <sheet name="May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0" l="1"/>
  <c r="B14" i="10"/>
  <c r="B11" i="10"/>
  <c r="C119" i="14" l="1"/>
  <c r="C121" i="14" s="1"/>
  <c r="E18" i="10" l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l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K26" authorId="0" shapeId="0">
      <text>
        <r>
          <rPr>
            <b/>
            <sz val="9"/>
            <color indexed="81"/>
            <rFont val="Tahoma"/>
            <charset val="1"/>
          </rPr>
          <t>Noor Telecom Target Achivement</t>
        </r>
      </text>
    </comment>
  </commentList>
</comments>
</file>

<file path=xl/sharedStrings.xml><?xml version="1.0" encoding="utf-8"?>
<sst xmlns="http://schemas.openxmlformats.org/spreadsheetml/2006/main" count="177" uniqueCount="122">
  <si>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</si>
  <si>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</si>
  <si>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</si>
  <si>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</si>
  <si>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</si>
  <si>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</si>
  <si>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</si>
  <si>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</si>
  <si>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</si>
  <si>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</si>
  <si>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</si>
  <si>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</si>
  <si>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</si>
  <si>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</si>
  <si>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</si>
  <si>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</si>
  <si>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</si>
  <si>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</si>
  <si>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</si>
  <si>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</si>
  <si>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</si>
  <si>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</si>
  <si>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</si>
  <si>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</si>
  <si>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</si>
  <si>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</si>
  <si>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</si>
  <si>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</si>
  <si>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</si>
  <si>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</si>
  <si>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Elect Bill</t>
  </si>
  <si>
    <t>Etc</t>
  </si>
  <si>
    <t>Amount</t>
  </si>
  <si>
    <t xml:space="preserve">           </t>
  </si>
  <si>
    <t>TOTAL</t>
  </si>
  <si>
    <t xml:space="preserve">  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</si>
  <si>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</si>
  <si>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</si>
  <si>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</si>
  <si>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</si>
  <si>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</si>
  <si>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</si>
  <si>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</si>
  <si>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</si>
  <si>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>07.12.2021</t>
  </si>
  <si>
    <t>Office</t>
  </si>
  <si>
    <t>Chandon Dada</t>
  </si>
  <si>
    <t>ASM</t>
  </si>
  <si>
    <t xml:space="preserve">General Cost </t>
  </si>
  <si>
    <t>Noyon Lalpur</t>
  </si>
  <si>
    <t>RK Mobile King</t>
  </si>
  <si>
    <t>Hand</t>
  </si>
  <si>
    <t>Zilani Mobile</t>
  </si>
  <si>
    <t>Bank</t>
  </si>
  <si>
    <t>Opening Capital</t>
  </si>
  <si>
    <t>Distributor: REALME</t>
  </si>
  <si>
    <t>GT</t>
  </si>
  <si>
    <t>Tuhin Mobile</t>
  </si>
  <si>
    <t>Bank Cost</t>
  </si>
  <si>
    <t>N=Tuhin Mobile</t>
  </si>
  <si>
    <t>N=Desh Mobile</t>
  </si>
  <si>
    <t>SH Mobile</t>
  </si>
  <si>
    <t>L=RK Mobile King</t>
  </si>
  <si>
    <t>L=Rasel Telecom</t>
  </si>
  <si>
    <t>N=Zilani Mobile</t>
  </si>
  <si>
    <t>Jafor TSM (C25s)+Branding</t>
  </si>
  <si>
    <t>Desh Mobile</t>
  </si>
  <si>
    <t>02.03.2022</t>
  </si>
  <si>
    <t>03.03.2022</t>
  </si>
  <si>
    <t>08.03.2022</t>
  </si>
  <si>
    <t>14.03.2022</t>
  </si>
  <si>
    <t>Rofiqul</t>
  </si>
  <si>
    <t>Realme Adj: Due</t>
  </si>
  <si>
    <t>Rose Mobile</t>
  </si>
  <si>
    <t>N=Rose Mobile Point</t>
  </si>
  <si>
    <t>N=SH Realme Showroom</t>
  </si>
  <si>
    <t>Iftar</t>
  </si>
  <si>
    <t>29.04.2022</t>
  </si>
  <si>
    <t>Momtaj Telecom</t>
  </si>
  <si>
    <t>Sohel Store</t>
  </si>
  <si>
    <t>B=Sohel Store</t>
  </si>
  <si>
    <t>DSR Campaign</t>
  </si>
  <si>
    <t>01.05.2022</t>
  </si>
  <si>
    <t>Bank Statement May-2022</t>
  </si>
  <si>
    <t>Boss(-)</t>
  </si>
  <si>
    <t>Month : May - 2022</t>
  </si>
  <si>
    <t>02.05.2022</t>
  </si>
  <si>
    <t>05.05.2022</t>
  </si>
  <si>
    <t>Balance Statement May-2022</t>
  </si>
  <si>
    <t>C25s</t>
  </si>
  <si>
    <t>07.05.2022</t>
  </si>
  <si>
    <t>08.05.2022</t>
  </si>
  <si>
    <t>09.05.2022</t>
  </si>
  <si>
    <t>Jamuna Bank Deposit</t>
  </si>
  <si>
    <t>10.05.2022</t>
  </si>
  <si>
    <t>11.05.2022</t>
  </si>
  <si>
    <t>12.05.2022</t>
  </si>
  <si>
    <t>14.05.2022</t>
  </si>
  <si>
    <t>13.05.2022</t>
  </si>
  <si>
    <t>Altab</t>
  </si>
  <si>
    <t>15.05.2022</t>
  </si>
  <si>
    <t>16.05.2022</t>
  </si>
  <si>
    <t>RTGS NRB(21Lac)</t>
  </si>
  <si>
    <t>17.05.2022</t>
  </si>
  <si>
    <t>Courier</t>
  </si>
  <si>
    <t>18.05.2022</t>
  </si>
  <si>
    <t>Price Increase Profit</t>
  </si>
  <si>
    <t>19.05.2022</t>
  </si>
  <si>
    <t>RTGS NRB(10Lac)</t>
  </si>
  <si>
    <t>21.05.2022</t>
  </si>
  <si>
    <t>22.05.2022</t>
  </si>
  <si>
    <t>23.05.2022</t>
  </si>
  <si>
    <t>24.05.2022</t>
  </si>
  <si>
    <t>25.05.2022</t>
  </si>
  <si>
    <t>26.05.2022</t>
  </si>
  <si>
    <t>Mum Telecom</t>
  </si>
  <si>
    <t>D=Moom Telecom</t>
  </si>
  <si>
    <t>28.05.2022</t>
  </si>
  <si>
    <t>Retail Campaing</t>
  </si>
  <si>
    <t>Date:28.05.2022</t>
  </si>
  <si>
    <t>Biswas Telecom</t>
  </si>
  <si>
    <t>C=Biswas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</si>
</sst>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8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2" fillId="0" borderId="53" xfId="0" applyNumberFormat="1" applyFont="1" applyFill="1" applyBorder="1" applyAlignment="1">
      <alignment horizontal="right" vertical="center"/>
    </xf>
    <xf numFmtId="1" fontId="32" fillId="0" borderId="54" xfId="0" applyNumberFormat="1" applyFont="1" applyFill="1" applyBorder="1" applyAlignment="1">
      <alignment horizontal="right"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 vertical="center"/>
    </xf>
    <xf numFmtId="0" fontId="32" fillId="0" borderId="2" xfId="0" applyFont="1" applyFill="1" applyBorder="1" applyAlignment="1">
      <alignment horizontal="left" vertical="center"/>
    </xf>
    <xf numFmtId="2" fontId="32" fillId="0" borderId="4" xfId="0" applyNumberFormat="1" applyFont="1" applyFill="1" applyBorder="1" applyAlignment="1">
      <alignment horizontal="left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2" fontId="43" fillId="0" borderId="2" xfId="0" applyNumberFormat="1" applyFont="1" applyFill="1" applyBorder="1" applyAlignment="1">
      <alignment horizontal="left" vertical="center"/>
    </xf>
    <xf numFmtId="0" fontId="33" fillId="40" borderId="58" xfId="0" applyFont="1" applyFill="1" applyBorder="1" applyAlignment="1">
      <alignment horizontal="center" vertical="center"/>
    </xf>
    <xf numFmtId="1" fontId="33" fillId="40" borderId="30" xfId="0" applyNumberFormat="1" applyFont="1" applyFill="1" applyBorder="1" applyAlignment="1">
      <alignment horizontal="center" vertical="center"/>
    </xf>
    <xf numFmtId="2" fontId="5" fillId="40" borderId="2" xfId="0" applyNumberFormat="1" applyFon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right"/>
    </xf>
    <xf numFmtId="21" fontId="5" fillId="0" borderId="2" xfId="0" applyNumberFormat="1" applyFont="1" applyFill="1" applyBorder="1" applyAlignment="1">
      <alignment horizontal="right"/>
    </xf>
    <xf numFmtId="2" fontId="32" fillId="0" borderId="58" xfId="0" applyNumberFormat="1" applyFont="1" applyFill="1" applyBorder="1" applyAlignment="1">
      <alignment horizontal="left" vertical="center"/>
    </xf>
    <xf numFmtId="1" fontId="32" fillId="0" borderId="30" xfId="0" applyNumberFormat="1" applyFont="1" applyFill="1" applyBorder="1" applyAlignment="1">
      <alignment horizontal="right" vertical="center"/>
    </xf>
    <xf numFmtId="0" fontId="32" fillId="0" borderId="30" xfId="0" applyFont="1" applyFill="1" applyBorder="1" applyAlignment="1">
      <alignment horizontal="left" vertical="center"/>
    </xf>
    <xf numFmtId="2" fontId="32" fillId="0" borderId="30" xfId="0" applyNumberFormat="1" applyFont="1" applyFill="1" applyBorder="1" applyAlignment="1">
      <alignment horizontal="left" vertical="center"/>
    </xf>
    <xf numFmtId="1" fontId="32" fillId="0" borderId="59" xfId="0" applyNumberFormat="1" applyFont="1" applyFill="1" applyBorder="1" applyAlignment="1">
      <alignment horizontal="right" vertical="center"/>
    </xf>
    <xf numFmtId="14" fontId="5" fillId="40" borderId="2" xfId="0" applyNumberFormat="1" applyFont="1" applyFill="1" applyBorder="1" applyAlignment="1">
      <alignment horizontal="center" vertical="center"/>
    </xf>
    <xf numFmtId="2" fontId="0" fillId="40" borderId="2" xfId="0" applyNumberFormat="1" applyFill="1" applyBorder="1" applyAlignment="1">
      <alignment horizontal="center" vertical="center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0" fontId="38" fillId="0" borderId="61" xfId="0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0" fontId="38" fillId="0" borderId="61" xfId="0" applyFont="1" applyFill="1" applyBorder="1" applyAlignment="1">
      <alignment horizontal="center" vertical="center"/>
    </xf>
    <xf numFmtId="10" fontId="38" fillId="0" borderId="61" xfId="0" applyNumberFormat="1" applyFont="1" applyFill="1" applyBorder="1" applyAlignment="1">
      <alignment horizontal="center"/>
    </xf>
    <xf numFmtId="0" fontId="36" fillId="0" borderId="61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2" xfId="0" applyNumberFormat="1" applyFont="1" applyFill="1" applyBorder="1" applyAlignment="1">
      <alignment horizontal="center"/>
    </xf>
    <xf numFmtId="0" fontId="32" fillId="0" borderId="52" xfId="0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horizontal="center"/>
    </xf>
    <xf numFmtId="2" fontId="32" fillId="0" borderId="5" xfId="0" applyNumberFormat="1" applyFont="1" applyFill="1" applyBorder="1" applyAlignment="1">
      <alignment horizontal="left" vertical="center"/>
    </xf>
    <xf numFmtId="1" fontId="32" fillId="0" borderId="6" xfId="0" applyNumberFormat="1" applyFont="1" applyFill="1" applyBorder="1" applyAlignment="1">
      <alignment horizontal="right" vertical="center"/>
    </xf>
    <xf numFmtId="0" fontId="32" fillId="0" borderId="6" xfId="0" applyFont="1" applyFill="1" applyBorder="1" applyAlignment="1">
      <alignment horizontal="left" vertical="center"/>
    </xf>
    <xf numFmtId="2" fontId="32" fillId="0" borderId="6" xfId="0" applyNumberFormat="1" applyFont="1" applyFill="1" applyBorder="1" applyAlignment="1">
      <alignment horizontal="left" vertical="center"/>
    </xf>
    <xf numFmtId="1" fontId="32" fillId="0" borderId="7" xfId="0" applyNumberFormat="1" applyFont="1" applyFill="1" applyBorder="1" applyAlignment="1">
      <alignment horizontal="right" vertic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0" fontId="33" fillId="42" borderId="58" xfId="0" applyFont="1" applyFill="1" applyBorder="1" applyAlignment="1">
      <alignment horizontal="center" vertical="center"/>
    </xf>
    <xf numFmtId="1" fontId="33" fillId="42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1" borderId="47" xfId="0" applyFont="1" applyFill="1" applyBorder="1" applyAlignment="1">
      <alignment horizontal="center" vertical="center"/>
    </xf>
    <xf numFmtId="0" fontId="7" fillId="41" borderId="48" xfId="0" applyFont="1" applyFill="1" applyBorder="1" applyAlignment="1">
      <alignment horizontal="center" vertical="center"/>
    </xf>
    <xf numFmtId="0" fontId="7" fillId="41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9525</xdr:colOff>
      <xdr:row>2</xdr:row>
      <xdr:rowOff>1905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71450" cy="240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1831980</xdr:colOff>
      <xdr:row>0</xdr:row>
      <xdr:rowOff>47625</xdr:rowOff>
    </xdr:from>
    <xdr:to>
      <xdr:col>1</xdr:col>
      <xdr:colOff>95250</xdr:colOff>
      <xdr:row>0</xdr:row>
      <xdr:rowOff>206622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980" y="47625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3" workbookViewId="0">
      <selection activeCell="E33" sqref="E33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28"/>
      <c r="B1" s="228"/>
      <c r="C1" s="228"/>
      <c r="D1" s="228"/>
      <c r="E1" s="228"/>
      <c r="F1" s="228"/>
    </row>
    <row r="2" spans="1:11" ht="20.25">
      <c r="B2" s="226" t="s">
        <v>13</v>
      </c>
      <c r="C2" s="226"/>
      <c r="D2" s="226"/>
      <c r="E2" s="226"/>
    </row>
    <row r="3" spans="1:11" ht="16.5" customHeight="1">
      <c r="A3" s="15"/>
      <c r="B3" s="227" t="s">
        <v>83</v>
      </c>
      <c r="C3" s="227"/>
      <c r="D3" s="227"/>
      <c r="E3" s="227"/>
    </row>
    <row r="4" spans="1:11" ht="15.75" customHeight="1">
      <c r="B4" s="16" t="s">
        <v>0</v>
      </c>
      <c r="C4" s="16" t="s">
        <v>8</v>
      </c>
      <c r="D4" s="16" t="s">
        <v>2</v>
      </c>
      <c r="E4" s="17" t="s">
        <v>1</v>
      </c>
      <c r="F4" s="30" t="s">
        <v>9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43</v>
      </c>
      <c r="C6" s="19">
        <v>104807</v>
      </c>
      <c r="D6" s="19">
        <v>0</v>
      </c>
      <c r="E6" s="21">
        <f t="shared" ref="E6:E51" si="0">E5+C6-D6</f>
        <v>104807</v>
      </c>
      <c r="F6" s="12"/>
      <c r="G6" s="13"/>
    </row>
    <row r="7" spans="1:11">
      <c r="A7" s="15"/>
      <c r="B7" s="20"/>
      <c r="C7" s="19"/>
      <c r="D7" s="19"/>
      <c r="E7" s="21">
        <f t="shared" si="0"/>
        <v>104807</v>
      </c>
      <c r="F7" s="12"/>
      <c r="G7" s="1"/>
      <c r="H7" s="1"/>
      <c r="I7" s="1"/>
      <c r="J7" s="15"/>
      <c r="K7" s="15"/>
    </row>
    <row r="8" spans="1:11">
      <c r="A8" s="15"/>
      <c r="B8" s="197" t="s">
        <v>82</v>
      </c>
      <c r="C8" s="186">
        <v>2700000</v>
      </c>
      <c r="D8" s="186">
        <v>2700000</v>
      </c>
      <c r="E8" s="198">
        <f t="shared" si="0"/>
        <v>104807</v>
      </c>
      <c r="F8" s="187" t="s">
        <v>84</v>
      </c>
      <c r="G8" s="1"/>
      <c r="H8" s="1"/>
      <c r="I8" s="15"/>
      <c r="J8" s="15"/>
    </row>
    <row r="9" spans="1:11">
      <c r="A9" s="15"/>
      <c r="B9" s="197" t="s">
        <v>86</v>
      </c>
      <c r="C9" s="186">
        <v>1550000</v>
      </c>
      <c r="D9" s="186">
        <v>1550000</v>
      </c>
      <c r="E9" s="198">
        <f t="shared" si="0"/>
        <v>104807</v>
      </c>
      <c r="F9" s="187" t="s">
        <v>84</v>
      </c>
      <c r="G9" s="1"/>
      <c r="H9" s="1"/>
      <c r="I9" s="15"/>
      <c r="J9" s="15"/>
    </row>
    <row r="10" spans="1:11">
      <c r="A10" s="15"/>
      <c r="B10" s="20"/>
      <c r="C10" s="22"/>
      <c r="D10" s="22"/>
      <c r="E10" s="21">
        <f t="shared" si="0"/>
        <v>104807</v>
      </c>
      <c r="F10" s="1"/>
      <c r="G10" s="1"/>
      <c r="H10" s="1"/>
      <c r="I10" s="15"/>
      <c r="J10" s="15"/>
    </row>
    <row r="11" spans="1:11">
      <c r="A11" s="15"/>
      <c r="B11" s="20" t="s">
        <v>90</v>
      </c>
      <c r="C11" s="19">
        <v>0</v>
      </c>
      <c r="D11" s="19">
        <v>0</v>
      </c>
      <c r="E11" s="21">
        <f t="shared" si="0"/>
        <v>104807</v>
      </c>
      <c r="F11" s="1"/>
      <c r="G11" s="1"/>
      <c r="H11" s="1"/>
      <c r="I11" s="15"/>
      <c r="J11" s="15"/>
    </row>
    <row r="12" spans="1:11">
      <c r="A12" s="15"/>
      <c r="B12" s="20" t="s">
        <v>91</v>
      </c>
      <c r="C12" s="19">
        <v>0</v>
      </c>
      <c r="D12" s="19">
        <v>0</v>
      </c>
      <c r="E12" s="21">
        <f t="shared" si="0"/>
        <v>104807</v>
      </c>
      <c r="F12" s="23"/>
      <c r="G12" s="24"/>
      <c r="H12" s="1"/>
      <c r="I12" s="15"/>
      <c r="J12" s="15"/>
    </row>
    <row r="13" spans="1:11">
      <c r="A13" s="15"/>
      <c r="B13" s="197" t="s">
        <v>92</v>
      </c>
      <c r="C13" s="186">
        <v>2200000</v>
      </c>
      <c r="D13" s="186">
        <v>2200000</v>
      </c>
      <c r="E13" s="198">
        <f t="shared" si="0"/>
        <v>104807</v>
      </c>
      <c r="F13" s="187" t="s">
        <v>84</v>
      </c>
      <c r="G13" s="2" t="s">
        <v>93</v>
      </c>
      <c r="H13" s="1"/>
      <c r="I13" s="15"/>
      <c r="J13" s="15"/>
    </row>
    <row r="14" spans="1:11">
      <c r="A14" s="15"/>
      <c r="B14" s="20" t="s">
        <v>94</v>
      </c>
      <c r="C14" s="19">
        <v>0</v>
      </c>
      <c r="D14" s="19">
        <v>0</v>
      </c>
      <c r="E14" s="21">
        <f t="shared" si="0"/>
        <v>104807</v>
      </c>
      <c r="F14" s="1"/>
      <c r="G14" s="1"/>
      <c r="H14" s="1"/>
      <c r="I14" s="15"/>
      <c r="J14" s="15"/>
    </row>
    <row r="15" spans="1:11">
      <c r="A15" s="15"/>
      <c r="B15" s="20" t="s">
        <v>95</v>
      </c>
      <c r="C15" s="19">
        <v>0</v>
      </c>
      <c r="D15" s="19">
        <v>0</v>
      </c>
      <c r="E15" s="21">
        <f t="shared" si="0"/>
        <v>104807</v>
      </c>
      <c r="F15" s="1"/>
      <c r="G15" s="8"/>
      <c r="H15" s="1"/>
      <c r="I15" s="15"/>
      <c r="J15" s="15"/>
    </row>
    <row r="16" spans="1:11">
      <c r="A16" s="15"/>
      <c r="B16" s="20" t="s">
        <v>96</v>
      </c>
      <c r="C16" s="19">
        <v>0</v>
      </c>
      <c r="D16" s="19">
        <v>0</v>
      </c>
      <c r="E16" s="21">
        <f t="shared" si="0"/>
        <v>104807</v>
      </c>
      <c r="F16" s="14"/>
      <c r="G16" s="1"/>
      <c r="H16" s="1"/>
      <c r="I16" s="15"/>
      <c r="J16" s="15"/>
    </row>
    <row r="17" spans="1:10">
      <c r="A17" s="15"/>
      <c r="B17" s="197" t="s">
        <v>98</v>
      </c>
      <c r="C17" s="186">
        <v>1300000</v>
      </c>
      <c r="D17" s="186">
        <v>1300000</v>
      </c>
      <c r="E17" s="198">
        <f t="shared" si="0"/>
        <v>104807</v>
      </c>
      <c r="F17" s="187" t="s">
        <v>84</v>
      </c>
      <c r="G17" s="1" t="s">
        <v>99</v>
      </c>
      <c r="H17" s="1"/>
      <c r="I17" s="15"/>
      <c r="J17" s="15"/>
    </row>
    <row r="18" spans="1:10">
      <c r="A18" s="15"/>
      <c r="B18" s="20" t="s">
        <v>97</v>
      </c>
      <c r="C18" s="19">
        <v>0</v>
      </c>
      <c r="D18" s="19">
        <v>0</v>
      </c>
      <c r="E18" s="21">
        <f>E17+C18-D18</f>
        <v>104807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100</v>
      </c>
      <c r="C19" s="19">
        <v>0</v>
      </c>
      <c r="D19" s="19">
        <v>0</v>
      </c>
      <c r="E19" s="21">
        <f t="shared" si="0"/>
        <v>104807</v>
      </c>
      <c r="F19" s="1"/>
      <c r="G19" s="23"/>
      <c r="H19" s="1"/>
      <c r="I19" s="15"/>
      <c r="J19" s="15"/>
    </row>
    <row r="20" spans="1:10">
      <c r="A20" s="15"/>
      <c r="B20" s="197" t="s">
        <v>101</v>
      </c>
      <c r="C20" s="186">
        <v>950000</v>
      </c>
      <c r="D20" s="186">
        <v>950000</v>
      </c>
      <c r="E20" s="198">
        <f t="shared" si="0"/>
        <v>104807</v>
      </c>
      <c r="F20" s="187" t="s">
        <v>84</v>
      </c>
      <c r="G20" s="1" t="s">
        <v>102</v>
      </c>
      <c r="H20" s="1"/>
      <c r="I20" s="15"/>
      <c r="J20" s="15"/>
    </row>
    <row r="21" spans="1:10">
      <c r="A21" s="15"/>
      <c r="B21" s="20" t="s">
        <v>103</v>
      </c>
      <c r="C21" s="19">
        <v>0</v>
      </c>
      <c r="D21" s="19">
        <v>0</v>
      </c>
      <c r="E21" s="21">
        <f>E20+C21-D21</f>
        <v>104807</v>
      </c>
      <c r="F21" s="1"/>
      <c r="G21" s="1"/>
      <c r="H21" s="1"/>
      <c r="I21" s="15"/>
      <c r="J21" s="15"/>
    </row>
    <row r="22" spans="1:10">
      <c r="A22" s="15"/>
      <c r="B22" s="20" t="s">
        <v>105</v>
      </c>
      <c r="C22" s="19">
        <v>420000</v>
      </c>
      <c r="D22" s="19">
        <v>505000</v>
      </c>
      <c r="E22" s="21">
        <f>E21+C22-D22</f>
        <v>19807</v>
      </c>
      <c r="F22" s="1"/>
      <c r="G22" s="1"/>
      <c r="H22" s="1"/>
      <c r="I22" s="15"/>
      <c r="J22" s="15"/>
    </row>
    <row r="23" spans="1:10">
      <c r="A23" s="15"/>
      <c r="B23" s="20" t="s">
        <v>107</v>
      </c>
      <c r="C23" s="19">
        <v>375000</v>
      </c>
      <c r="D23" s="19">
        <v>0</v>
      </c>
      <c r="E23" s="21">
        <f>E22+C23-D23</f>
        <v>394807</v>
      </c>
      <c r="F23" s="1"/>
      <c r="G23" s="1"/>
      <c r="H23" s="1"/>
      <c r="I23" s="15"/>
      <c r="J23" s="15"/>
    </row>
    <row r="24" spans="1:10">
      <c r="A24" s="15"/>
      <c r="B24" s="20" t="s">
        <v>107</v>
      </c>
      <c r="C24" s="19">
        <v>75000</v>
      </c>
      <c r="D24" s="19">
        <v>440000</v>
      </c>
      <c r="E24" s="21">
        <f t="shared" si="0"/>
        <v>29807</v>
      </c>
      <c r="F24" s="1"/>
      <c r="G24" s="1"/>
      <c r="H24" s="1"/>
      <c r="I24" s="15"/>
      <c r="J24" s="15"/>
    </row>
    <row r="25" spans="1:10">
      <c r="A25" s="15"/>
      <c r="B25" s="197" t="s">
        <v>107</v>
      </c>
      <c r="C25" s="186">
        <v>1000000</v>
      </c>
      <c r="D25" s="186">
        <v>1000000</v>
      </c>
      <c r="E25" s="198">
        <f t="shared" si="0"/>
        <v>29807</v>
      </c>
      <c r="F25" s="187" t="s">
        <v>84</v>
      </c>
      <c r="G25" s="1" t="s">
        <v>108</v>
      </c>
      <c r="H25" s="1"/>
      <c r="I25" s="15"/>
      <c r="J25" s="15"/>
    </row>
    <row r="26" spans="1:10">
      <c r="A26" s="15"/>
      <c r="B26" s="20" t="s">
        <v>109</v>
      </c>
      <c r="C26" s="19">
        <v>0</v>
      </c>
      <c r="D26" s="19">
        <v>0</v>
      </c>
      <c r="E26" s="21">
        <f t="shared" si="0"/>
        <v>29807</v>
      </c>
      <c r="F26" s="1"/>
      <c r="G26" s="1"/>
      <c r="H26" s="1"/>
      <c r="I26" s="15"/>
      <c r="J26" s="15"/>
    </row>
    <row r="27" spans="1:10">
      <c r="A27" s="15"/>
      <c r="B27" s="20" t="s">
        <v>110</v>
      </c>
      <c r="C27" s="19">
        <v>470000</v>
      </c>
      <c r="D27" s="19">
        <v>468000</v>
      </c>
      <c r="E27" s="21">
        <f t="shared" si="0"/>
        <v>31807</v>
      </c>
      <c r="F27" s="1"/>
      <c r="G27" s="1"/>
      <c r="H27" s="1"/>
      <c r="I27" s="15"/>
      <c r="J27" s="15"/>
    </row>
    <row r="28" spans="1:10">
      <c r="A28" s="15"/>
      <c r="B28" s="20" t="s">
        <v>111</v>
      </c>
      <c r="C28" s="19">
        <v>550000</v>
      </c>
      <c r="D28" s="19">
        <v>544000</v>
      </c>
      <c r="E28" s="21">
        <f t="shared" si="0"/>
        <v>37807</v>
      </c>
      <c r="F28" s="1"/>
      <c r="G28" s="1"/>
      <c r="H28" s="1"/>
      <c r="I28" s="15"/>
      <c r="J28" s="15"/>
    </row>
    <row r="29" spans="1:10">
      <c r="A29" s="15"/>
      <c r="B29" s="20" t="s">
        <v>112</v>
      </c>
      <c r="C29" s="19">
        <v>75000</v>
      </c>
      <c r="D29" s="19">
        <v>72000</v>
      </c>
      <c r="E29" s="21">
        <f t="shared" si="0"/>
        <v>40807</v>
      </c>
      <c r="F29" s="1"/>
      <c r="G29" s="1"/>
      <c r="H29" s="1"/>
      <c r="I29" s="15"/>
      <c r="J29" s="15"/>
    </row>
    <row r="30" spans="1:10">
      <c r="A30" s="15"/>
      <c r="B30" s="20" t="s">
        <v>112</v>
      </c>
      <c r="C30" s="19">
        <v>300000</v>
      </c>
      <c r="D30" s="19">
        <v>314000</v>
      </c>
      <c r="E30" s="21">
        <f t="shared" si="0"/>
        <v>26807</v>
      </c>
      <c r="F30" s="1"/>
      <c r="G30" s="1"/>
      <c r="H30" s="1"/>
      <c r="I30" s="15"/>
      <c r="J30" s="15"/>
    </row>
    <row r="31" spans="1:10">
      <c r="A31" s="15"/>
      <c r="B31" s="20" t="s">
        <v>113</v>
      </c>
      <c r="C31" s="19">
        <v>310000</v>
      </c>
      <c r="D31" s="19">
        <v>310000</v>
      </c>
      <c r="E31" s="21">
        <f t="shared" si="0"/>
        <v>26807</v>
      </c>
      <c r="F31" s="1"/>
      <c r="G31" s="1"/>
      <c r="H31" s="23"/>
      <c r="I31" s="15"/>
      <c r="J31" s="15"/>
    </row>
    <row r="32" spans="1:10">
      <c r="A32" s="15"/>
      <c r="B32" s="20" t="s">
        <v>114</v>
      </c>
      <c r="C32" s="19">
        <v>405000</v>
      </c>
      <c r="D32" s="19">
        <v>402000</v>
      </c>
      <c r="E32" s="21">
        <f t="shared" si="0"/>
        <v>29807</v>
      </c>
      <c r="F32" s="1"/>
      <c r="G32" s="1"/>
      <c r="H32" s="1"/>
      <c r="I32" s="15"/>
      <c r="J32" s="15"/>
    </row>
    <row r="33" spans="1:10">
      <c r="A33" s="15"/>
      <c r="B33" s="20" t="s">
        <v>117</v>
      </c>
      <c r="C33" s="19">
        <v>0</v>
      </c>
      <c r="D33" s="22">
        <v>0</v>
      </c>
      <c r="E33" s="21">
        <f t="shared" si="0"/>
        <v>29807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29807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29807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29807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29807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29807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29807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29807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29807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29807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29807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29807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29807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29807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29807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29807</v>
      </c>
      <c r="F48" s="1" t="s">
        <v>11</v>
      </c>
      <c r="G48" s="15"/>
    </row>
    <row r="49" spans="2:7">
      <c r="B49" s="20"/>
      <c r="C49" s="19"/>
      <c r="D49" s="19"/>
      <c r="E49" s="21">
        <f t="shared" si="0"/>
        <v>29807</v>
      </c>
      <c r="F49" s="1"/>
      <c r="G49" s="15"/>
    </row>
    <row r="50" spans="2:7">
      <c r="B50" s="20"/>
      <c r="C50" s="19"/>
      <c r="D50" s="19"/>
      <c r="E50" s="21">
        <f t="shared" si="0"/>
        <v>29807</v>
      </c>
      <c r="F50" s="1"/>
      <c r="G50" s="15"/>
    </row>
    <row r="51" spans="2:7">
      <c r="B51" s="20"/>
      <c r="C51" s="19"/>
      <c r="D51" s="19"/>
      <c r="E51" s="21">
        <f t="shared" si="0"/>
        <v>29807</v>
      </c>
      <c r="F51" s="1"/>
      <c r="G51" s="15"/>
    </row>
    <row r="52" spans="2:7">
      <c r="B52" s="25"/>
      <c r="C52" s="21">
        <f>SUM(C6:C51)</f>
        <v>12784807</v>
      </c>
      <c r="D52" s="21">
        <f>SUM(D6:D51)</f>
        <v>12755000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6" operator="greaterThan">
      <formula>0</formula>
    </cfRule>
  </conditionalFormatting>
  <conditionalFormatting sqref="D6:D16 D18:D19 D21:D46">
    <cfRule type="cellIs" dxfId="2" priority="3" operator="greaterThan">
      <formula>0</formula>
    </cfRule>
  </conditionalFormatting>
  <conditionalFormatting sqref="D17">
    <cfRule type="cellIs" dxfId="1" priority="2" operator="greaterThan">
      <formula>0</formula>
    </cfRule>
  </conditionalFormatting>
  <conditionalFormatting sqref="D20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30" activePane="bottomLeft" state="frozen"/>
      <selection pane="bottomLeft" activeCell="Q37" sqref="Q37"/>
    </sheetView>
  </sheetViews>
  <sheetFormatPr defaultRowHeight="12.75"/>
  <cols>
    <col min="1" max="1" width="9.140625" style="60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61"/>
  </cols>
  <sheetData>
    <row r="1" spans="1:24" ht="23.25">
      <c r="A1" s="233" t="s">
        <v>13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</row>
    <row r="2" spans="1:24" s="62" customFormat="1" ht="18">
      <c r="A2" s="234" t="s">
        <v>36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</row>
    <row r="3" spans="1:24" s="63" customFormat="1" ht="16.5" thickBot="1">
      <c r="A3" s="235" t="s">
        <v>85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7"/>
      <c r="S3" s="42"/>
      <c r="T3" s="5"/>
      <c r="U3" s="5"/>
      <c r="V3" s="5"/>
      <c r="W3" s="5"/>
      <c r="X3" s="11"/>
    </row>
    <row r="4" spans="1:24" s="65" customFormat="1">
      <c r="A4" s="238" t="s">
        <v>22</v>
      </c>
      <c r="B4" s="240" t="s">
        <v>23</v>
      </c>
      <c r="C4" s="229" t="s">
        <v>24</v>
      </c>
      <c r="D4" s="229" t="s">
        <v>25</v>
      </c>
      <c r="E4" s="229" t="s">
        <v>26</v>
      </c>
      <c r="F4" s="229" t="s">
        <v>81</v>
      </c>
      <c r="G4" s="229" t="s">
        <v>27</v>
      </c>
      <c r="H4" s="229" t="s">
        <v>76</v>
      </c>
      <c r="I4" s="229" t="s">
        <v>28</v>
      </c>
      <c r="J4" s="229" t="s">
        <v>29</v>
      </c>
      <c r="K4" s="229" t="s">
        <v>118</v>
      </c>
      <c r="L4" s="229" t="s">
        <v>30</v>
      </c>
      <c r="M4" s="229" t="s">
        <v>104</v>
      </c>
      <c r="N4" s="231" t="s">
        <v>58</v>
      </c>
      <c r="O4" s="244" t="s">
        <v>14</v>
      </c>
      <c r="P4" s="242" t="s">
        <v>31</v>
      </c>
      <c r="Q4" s="64" t="s">
        <v>3</v>
      </c>
      <c r="S4" s="66"/>
      <c r="T4" s="67"/>
      <c r="U4" s="68"/>
      <c r="V4" s="67"/>
      <c r="W4" s="67"/>
    </row>
    <row r="5" spans="1:24" s="65" customFormat="1" ht="13.5" thickBot="1">
      <c r="A5" s="239"/>
      <c r="B5" s="241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2"/>
      <c r="O5" s="245"/>
      <c r="P5" s="243"/>
      <c r="Q5" s="69" t="s">
        <v>32</v>
      </c>
      <c r="S5" s="70"/>
      <c r="T5" s="71"/>
      <c r="U5" s="71"/>
      <c r="V5" s="71"/>
      <c r="W5" s="71"/>
      <c r="X5" s="72"/>
    </row>
    <row r="6" spans="1:24" s="9" customFormat="1">
      <c r="A6" s="73" t="s">
        <v>82</v>
      </c>
      <c r="B6" s="74">
        <v>500</v>
      </c>
      <c r="C6" s="74"/>
      <c r="D6" s="75"/>
      <c r="E6" s="75">
        <v>2420</v>
      </c>
      <c r="F6" s="75">
        <v>1000</v>
      </c>
      <c r="G6" s="75">
        <v>70</v>
      </c>
      <c r="H6" s="75"/>
      <c r="I6" s="76">
        <v>290</v>
      </c>
      <c r="J6" s="75">
        <v>160</v>
      </c>
      <c r="K6" s="75"/>
      <c r="L6" s="75"/>
      <c r="M6" s="111"/>
      <c r="N6" s="75"/>
      <c r="O6" s="75"/>
      <c r="P6" s="77"/>
      <c r="Q6" s="78">
        <f t="shared" ref="Q6:Q36" si="0">SUM(B6:P6)</f>
        <v>4440</v>
      </c>
      <c r="R6" s="79"/>
      <c r="S6" s="80"/>
      <c r="T6" s="26"/>
      <c r="U6" s="3"/>
      <c r="V6" s="26"/>
      <c r="W6" s="3"/>
    </row>
    <row r="7" spans="1:24" s="9" customFormat="1">
      <c r="A7" s="73" t="s">
        <v>86</v>
      </c>
      <c r="B7" s="74"/>
      <c r="C7" s="74"/>
      <c r="D7" s="75"/>
      <c r="E7" s="75"/>
      <c r="F7" s="75">
        <v>1000</v>
      </c>
      <c r="G7" s="75">
        <v>50</v>
      </c>
      <c r="H7" s="75">
        <v>40</v>
      </c>
      <c r="I7" s="76">
        <v>400</v>
      </c>
      <c r="J7" s="75">
        <v>160</v>
      </c>
      <c r="K7" s="75"/>
      <c r="L7" s="75"/>
      <c r="M7" s="111"/>
      <c r="N7" s="75"/>
      <c r="O7" s="75"/>
      <c r="P7" s="77"/>
      <c r="Q7" s="78">
        <f t="shared" si="0"/>
        <v>1650</v>
      </c>
      <c r="R7" s="79"/>
      <c r="S7" s="26"/>
      <c r="T7" s="26"/>
      <c r="U7" s="26"/>
      <c r="V7" s="26"/>
      <c r="W7" s="26"/>
    </row>
    <row r="8" spans="1:24" s="9" customFormat="1">
      <c r="A8" s="73" t="s">
        <v>87</v>
      </c>
      <c r="B8" s="81"/>
      <c r="C8" s="74"/>
      <c r="D8" s="82"/>
      <c r="E8" s="82"/>
      <c r="F8" s="82"/>
      <c r="G8" s="82"/>
      <c r="H8" s="82"/>
      <c r="I8" s="83">
        <v>50</v>
      </c>
      <c r="J8" s="82">
        <v>0</v>
      </c>
      <c r="K8" s="82"/>
      <c r="L8" s="82"/>
      <c r="M8" s="112"/>
      <c r="N8" s="82"/>
      <c r="O8" s="82"/>
      <c r="P8" s="84"/>
      <c r="Q8" s="78">
        <f t="shared" si="0"/>
        <v>50</v>
      </c>
      <c r="R8" s="79"/>
      <c r="S8" s="6"/>
      <c r="T8" s="6"/>
      <c r="U8" s="3" t="s">
        <v>33</v>
      </c>
      <c r="V8" s="26"/>
      <c r="W8" s="3"/>
    </row>
    <row r="9" spans="1:24" s="9" customFormat="1">
      <c r="A9" s="73" t="s">
        <v>90</v>
      </c>
      <c r="B9" s="81">
        <v>500</v>
      </c>
      <c r="C9" s="74"/>
      <c r="D9" s="82">
        <v>48</v>
      </c>
      <c r="E9" s="82"/>
      <c r="F9" s="82">
        <v>50</v>
      </c>
      <c r="G9" s="82"/>
      <c r="H9" s="82"/>
      <c r="I9" s="83">
        <v>40</v>
      </c>
      <c r="J9" s="82">
        <v>80</v>
      </c>
      <c r="K9" s="82"/>
      <c r="L9" s="82"/>
      <c r="M9" s="112"/>
      <c r="N9" s="82"/>
      <c r="O9" s="82"/>
      <c r="P9" s="84"/>
      <c r="Q9" s="78">
        <f t="shared" si="0"/>
        <v>718</v>
      </c>
      <c r="R9" s="79"/>
      <c r="S9" s="6"/>
      <c r="T9" s="6"/>
      <c r="U9" s="26"/>
      <c r="V9" s="26"/>
      <c r="W9" s="26"/>
    </row>
    <row r="10" spans="1:24" s="9" customFormat="1">
      <c r="A10" s="73" t="s">
        <v>91</v>
      </c>
      <c r="B10" s="81"/>
      <c r="C10" s="74"/>
      <c r="D10" s="82"/>
      <c r="E10" s="82"/>
      <c r="F10" s="82"/>
      <c r="G10" s="82">
        <v>30</v>
      </c>
      <c r="H10" s="82"/>
      <c r="I10" s="82">
        <v>140</v>
      </c>
      <c r="J10" s="82">
        <v>160</v>
      </c>
      <c r="K10" s="82"/>
      <c r="L10" s="82"/>
      <c r="M10" s="112"/>
      <c r="N10" s="82"/>
      <c r="O10" s="82"/>
      <c r="P10" s="84"/>
      <c r="Q10" s="78">
        <f t="shared" si="0"/>
        <v>330</v>
      </c>
      <c r="R10" s="79"/>
      <c r="S10" s="26"/>
      <c r="T10" s="26"/>
      <c r="U10" s="3"/>
      <c r="V10" s="26"/>
      <c r="W10" s="3"/>
    </row>
    <row r="11" spans="1:24" s="9" customFormat="1">
      <c r="A11" s="73" t="s">
        <v>92</v>
      </c>
      <c r="B11" s="81"/>
      <c r="C11" s="74"/>
      <c r="D11" s="82"/>
      <c r="E11" s="82"/>
      <c r="F11" s="82"/>
      <c r="G11" s="82">
        <v>400</v>
      </c>
      <c r="H11" s="82"/>
      <c r="I11" s="82">
        <v>330</v>
      </c>
      <c r="J11" s="82">
        <v>160</v>
      </c>
      <c r="K11" s="82"/>
      <c r="L11" s="82"/>
      <c r="M11" s="112"/>
      <c r="N11" s="82"/>
      <c r="O11" s="82"/>
      <c r="P11" s="84"/>
      <c r="Q11" s="78">
        <f t="shared" si="0"/>
        <v>890</v>
      </c>
      <c r="R11" s="79"/>
      <c r="S11" s="26"/>
      <c r="T11" s="26"/>
      <c r="U11" s="26"/>
      <c r="V11" s="26"/>
      <c r="W11" s="26"/>
    </row>
    <row r="12" spans="1:24" s="9" customFormat="1">
      <c r="A12" s="73" t="s">
        <v>94</v>
      </c>
      <c r="B12" s="81">
        <v>500</v>
      </c>
      <c r="C12" s="74"/>
      <c r="D12" s="82">
        <v>130</v>
      </c>
      <c r="E12" s="82"/>
      <c r="F12" s="82"/>
      <c r="G12" s="82"/>
      <c r="H12" s="82"/>
      <c r="I12" s="82">
        <v>170</v>
      </c>
      <c r="J12" s="82">
        <v>160</v>
      </c>
      <c r="K12" s="82"/>
      <c r="L12" s="82"/>
      <c r="M12" s="112"/>
      <c r="N12" s="82"/>
      <c r="O12" s="82"/>
      <c r="P12" s="84"/>
      <c r="Q12" s="78">
        <f t="shared" si="0"/>
        <v>960</v>
      </c>
      <c r="R12" s="79"/>
      <c r="S12" s="26"/>
      <c r="T12" s="26"/>
      <c r="U12" s="3"/>
      <c r="V12" s="26"/>
      <c r="W12" s="3"/>
    </row>
    <row r="13" spans="1:24" s="9" customFormat="1">
      <c r="A13" s="73" t="s">
        <v>95</v>
      </c>
      <c r="B13" s="81"/>
      <c r="C13" s="74"/>
      <c r="D13" s="82"/>
      <c r="E13" s="82"/>
      <c r="F13" s="82"/>
      <c r="G13" s="82">
        <v>50</v>
      </c>
      <c r="H13" s="82"/>
      <c r="I13" s="82">
        <v>130</v>
      </c>
      <c r="J13" s="82">
        <v>160</v>
      </c>
      <c r="K13" s="85"/>
      <c r="L13" s="82"/>
      <c r="M13" s="112"/>
      <c r="N13" s="82"/>
      <c r="O13" s="82"/>
      <c r="P13" s="84"/>
      <c r="Q13" s="78">
        <f t="shared" si="0"/>
        <v>340</v>
      </c>
      <c r="R13" s="79"/>
      <c r="S13" s="80"/>
      <c r="T13" s="26"/>
      <c r="U13" s="26"/>
      <c r="V13" s="26"/>
      <c r="W13" s="26"/>
    </row>
    <row r="14" spans="1:24" s="9" customFormat="1">
      <c r="A14" s="73" t="s">
        <v>96</v>
      </c>
      <c r="B14" s="81"/>
      <c r="C14" s="74"/>
      <c r="D14" s="82"/>
      <c r="E14" s="82"/>
      <c r="F14" s="82"/>
      <c r="G14" s="82"/>
      <c r="H14" s="82"/>
      <c r="I14" s="82">
        <v>320</v>
      </c>
      <c r="J14" s="82">
        <v>160</v>
      </c>
      <c r="K14" s="86"/>
      <c r="L14" s="82"/>
      <c r="M14" s="112"/>
      <c r="N14" s="82"/>
      <c r="O14" s="82"/>
      <c r="P14" s="84"/>
      <c r="Q14" s="78">
        <f t="shared" si="0"/>
        <v>480</v>
      </c>
      <c r="R14" s="79"/>
      <c r="S14" s="87"/>
      <c r="T14" s="26"/>
      <c r="U14" s="3"/>
      <c r="V14" s="26"/>
      <c r="W14" s="3"/>
    </row>
    <row r="15" spans="1:24" s="9" customFormat="1">
      <c r="A15" s="73" t="s">
        <v>97</v>
      </c>
      <c r="B15" s="81">
        <v>500</v>
      </c>
      <c r="C15" s="74"/>
      <c r="D15" s="82">
        <v>150</v>
      </c>
      <c r="E15" s="82"/>
      <c r="F15" s="82"/>
      <c r="G15" s="82">
        <v>50</v>
      </c>
      <c r="H15" s="82"/>
      <c r="I15" s="82">
        <v>230</v>
      </c>
      <c r="J15" s="82">
        <v>160</v>
      </c>
      <c r="K15" s="75"/>
      <c r="L15" s="82"/>
      <c r="M15" s="112"/>
      <c r="N15" s="82"/>
      <c r="O15" s="82"/>
      <c r="P15" s="84"/>
      <c r="Q15" s="78">
        <f t="shared" si="0"/>
        <v>1090</v>
      </c>
      <c r="R15" s="79"/>
      <c r="S15" s="4"/>
      <c r="T15" s="26"/>
      <c r="U15" s="26"/>
      <c r="V15" s="26"/>
      <c r="W15" s="26"/>
    </row>
    <row r="16" spans="1:24" s="9" customFormat="1">
      <c r="A16" s="73" t="s">
        <v>100</v>
      </c>
      <c r="B16" s="81"/>
      <c r="C16" s="74"/>
      <c r="D16" s="82">
        <v>100</v>
      </c>
      <c r="E16" s="82"/>
      <c r="F16" s="82"/>
      <c r="G16" s="82"/>
      <c r="H16" s="82"/>
      <c r="I16" s="82">
        <v>140</v>
      </c>
      <c r="J16" s="82">
        <v>160</v>
      </c>
      <c r="K16" s="82"/>
      <c r="L16" s="82"/>
      <c r="M16" s="112"/>
      <c r="N16" s="82"/>
      <c r="O16" s="82"/>
      <c r="P16" s="84"/>
      <c r="Q16" s="78">
        <f t="shared" si="0"/>
        <v>400</v>
      </c>
      <c r="R16" s="79"/>
      <c r="S16" s="4"/>
      <c r="T16" s="26"/>
      <c r="U16" s="3"/>
      <c r="V16" s="26"/>
      <c r="W16" s="3"/>
    </row>
    <row r="17" spans="1:23" s="9" customFormat="1">
      <c r="A17" s="73" t="s">
        <v>101</v>
      </c>
      <c r="B17" s="81"/>
      <c r="C17" s="74"/>
      <c r="D17" s="82"/>
      <c r="E17" s="82"/>
      <c r="F17" s="82"/>
      <c r="G17" s="82"/>
      <c r="H17" s="82"/>
      <c r="I17" s="82">
        <v>130</v>
      </c>
      <c r="J17" s="82">
        <v>160</v>
      </c>
      <c r="K17" s="82"/>
      <c r="L17" s="82"/>
      <c r="M17" s="112"/>
      <c r="N17" s="84"/>
      <c r="O17" s="82"/>
      <c r="P17" s="84"/>
      <c r="Q17" s="78">
        <f t="shared" si="0"/>
        <v>290</v>
      </c>
      <c r="R17" s="79"/>
      <c r="S17" s="4"/>
      <c r="T17" s="26"/>
      <c r="U17" s="26"/>
      <c r="V17" s="26"/>
      <c r="W17" s="26"/>
    </row>
    <row r="18" spans="1:23" s="9" customFormat="1">
      <c r="A18" s="73" t="s">
        <v>103</v>
      </c>
      <c r="B18" s="81">
        <v>500</v>
      </c>
      <c r="C18" s="74">
        <v>420</v>
      </c>
      <c r="D18" s="82"/>
      <c r="E18" s="82"/>
      <c r="F18" s="82"/>
      <c r="G18" s="82">
        <v>50</v>
      </c>
      <c r="H18" s="82"/>
      <c r="I18" s="82">
        <v>130</v>
      </c>
      <c r="J18" s="82">
        <v>160</v>
      </c>
      <c r="K18" s="82"/>
      <c r="L18" s="82"/>
      <c r="M18" s="112">
        <v>110</v>
      </c>
      <c r="N18" s="84"/>
      <c r="O18" s="82"/>
      <c r="P18" s="84"/>
      <c r="Q18" s="78">
        <f t="shared" si="0"/>
        <v>1370</v>
      </c>
      <c r="R18" s="79"/>
      <c r="S18" s="4"/>
      <c r="T18" s="26"/>
      <c r="U18" s="3"/>
      <c r="V18" s="26"/>
      <c r="W18" s="3"/>
    </row>
    <row r="19" spans="1:23" s="9" customFormat="1">
      <c r="A19" s="73" t="s">
        <v>105</v>
      </c>
      <c r="B19" s="81"/>
      <c r="C19" s="74"/>
      <c r="D19" s="82"/>
      <c r="E19" s="82"/>
      <c r="F19" s="82"/>
      <c r="G19" s="82">
        <v>50</v>
      </c>
      <c r="H19" s="82"/>
      <c r="I19" s="82">
        <v>180</v>
      </c>
      <c r="J19" s="82">
        <v>160</v>
      </c>
      <c r="K19" s="82"/>
      <c r="L19" s="82"/>
      <c r="M19" s="113"/>
      <c r="N19" s="84"/>
      <c r="O19" s="82"/>
      <c r="P19" s="84"/>
      <c r="Q19" s="78">
        <f t="shared" si="0"/>
        <v>390</v>
      </c>
      <c r="R19" s="79"/>
      <c r="S19" s="4"/>
      <c r="T19" s="26"/>
      <c r="U19" s="26"/>
      <c r="V19" s="26"/>
      <c r="W19" s="26"/>
    </row>
    <row r="20" spans="1:23" s="9" customFormat="1">
      <c r="A20" s="73" t="s">
        <v>107</v>
      </c>
      <c r="B20" s="81"/>
      <c r="C20" s="74"/>
      <c r="D20" s="82"/>
      <c r="E20" s="82"/>
      <c r="F20" s="112"/>
      <c r="G20" s="82">
        <v>70</v>
      </c>
      <c r="H20" s="82"/>
      <c r="I20" s="82">
        <v>180</v>
      </c>
      <c r="J20" s="82">
        <v>160</v>
      </c>
      <c r="K20" s="82"/>
      <c r="L20" s="82"/>
      <c r="M20" s="112"/>
      <c r="N20" s="82">
        <v>100</v>
      </c>
      <c r="O20" s="82"/>
      <c r="P20" s="84"/>
      <c r="Q20" s="78">
        <f t="shared" si="0"/>
        <v>510</v>
      </c>
      <c r="R20" s="79"/>
      <c r="S20" s="4"/>
      <c r="T20" s="26"/>
      <c r="U20" s="3"/>
      <c r="V20" s="26"/>
      <c r="W20" s="3"/>
    </row>
    <row r="21" spans="1:23" s="9" customFormat="1">
      <c r="A21" s="73" t="s">
        <v>109</v>
      </c>
      <c r="B21" s="81">
        <v>500</v>
      </c>
      <c r="C21" s="74"/>
      <c r="D21" s="82"/>
      <c r="E21" s="82"/>
      <c r="F21" s="82"/>
      <c r="G21" s="82">
        <v>50</v>
      </c>
      <c r="H21" s="82"/>
      <c r="I21" s="82">
        <v>40</v>
      </c>
      <c r="J21" s="82">
        <v>80</v>
      </c>
      <c r="K21" s="82"/>
      <c r="L21" s="82">
        <v>1700</v>
      </c>
      <c r="M21" s="112"/>
      <c r="N21" s="82"/>
      <c r="O21" s="82"/>
      <c r="P21" s="84"/>
      <c r="Q21" s="78">
        <f t="shared" si="0"/>
        <v>2370</v>
      </c>
      <c r="R21" s="79"/>
      <c r="S21" s="4"/>
    </row>
    <row r="22" spans="1:23" s="9" customFormat="1">
      <c r="A22" s="73" t="s">
        <v>110</v>
      </c>
      <c r="B22" s="81"/>
      <c r="C22" s="74"/>
      <c r="D22" s="82"/>
      <c r="E22" s="82"/>
      <c r="F22" s="82"/>
      <c r="G22" s="82"/>
      <c r="H22" s="82"/>
      <c r="I22" s="82">
        <v>130</v>
      </c>
      <c r="J22" s="82">
        <v>160</v>
      </c>
      <c r="K22" s="82"/>
      <c r="L22" s="82"/>
      <c r="M22" s="112"/>
      <c r="N22" s="82">
        <v>100</v>
      </c>
      <c r="O22" s="82"/>
      <c r="P22" s="84"/>
      <c r="Q22" s="78">
        <f t="shared" si="0"/>
        <v>390</v>
      </c>
      <c r="R22" s="79"/>
      <c r="S22" s="4"/>
    </row>
    <row r="23" spans="1:23" s="89" customFormat="1">
      <c r="A23" s="73" t="s">
        <v>111</v>
      </c>
      <c r="B23" s="81"/>
      <c r="C23" s="74"/>
      <c r="D23" s="82"/>
      <c r="E23" s="82"/>
      <c r="F23" s="82"/>
      <c r="G23" s="82">
        <v>50</v>
      </c>
      <c r="H23" s="82"/>
      <c r="I23" s="82">
        <v>180</v>
      </c>
      <c r="J23" s="82">
        <v>160</v>
      </c>
      <c r="K23" s="82"/>
      <c r="L23" s="82"/>
      <c r="M23" s="112"/>
      <c r="N23" s="82"/>
      <c r="O23" s="82"/>
      <c r="P23" s="84"/>
      <c r="Q23" s="78">
        <f t="shared" si="0"/>
        <v>390</v>
      </c>
      <c r="R23" s="88"/>
      <c r="S23" s="4"/>
    </row>
    <row r="24" spans="1:23" s="9" customFormat="1">
      <c r="A24" s="73" t="s">
        <v>112</v>
      </c>
      <c r="B24" s="81">
        <v>500</v>
      </c>
      <c r="C24" s="74"/>
      <c r="D24" s="82"/>
      <c r="E24" s="82"/>
      <c r="F24" s="82"/>
      <c r="G24" s="82"/>
      <c r="H24" s="82"/>
      <c r="I24" s="82">
        <v>230</v>
      </c>
      <c r="J24" s="82">
        <v>160</v>
      </c>
      <c r="K24" s="82"/>
      <c r="L24" s="82"/>
      <c r="M24" s="112"/>
      <c r="N24" s="82"/>
      <c r="O24" s="82"/>
      <c r="P24" s="84"/>
      <c r="Q24" s="78">
        <f t="shared" si="0"/>
        <v>890</v>
      </c>
      <c r="R24" s="79"/>
      <c r="S24" s="4"/>
      <c r="U24" s="90"/>
      <c r="V24" s="90"/>
      <c r="W24" s="90"/>
    </row>
    <row r="25" spans="1:23" s="89" customFormat="1">
      <c r="A25" s="73" t="s">
        <v>113</v>
      </c>
      <c r="B25" s="81"/>
      <c r="C25" s="74"/>
      <c r="D25" s="82"/>
      <c r="E25" s="82"/>
      <c r="F25" s="82"/>
      <c r="G25" s="82"/>
      <c r="H25" s="82"/>
      <c r="I25" s="82">
        <v>130</v>
      </c>
      <c r="J25" s="82">
        <v>80</v>
      </c>
      <c r="K25" s="82"/>
      <c r="L25" s="82"/>
      <c r="M25" s="112"/>
      <c r="N25" s="82"/>
      <c r="O25" s="82"/>
      <c r="P25" s="84"/>
      <c r="Q25" s="78">
        <f t="shared" si="0"/>
        <v>210</v>
      </c>
      <c r="R25" s="88"/>
      <c r="S25" s="4"/>
    </row>
    <row r="26" spans="1:23" s="9" customFormat="1">
      <c r="A26" s="73" t="s">
        <v>114</v>
      </c>
      <c r="B26" s="81"/>
      <c r="C26" s="74"/>
      <c r="D26" s="82"/>
      <c r="E26" s="82"/>
      <c r="F26" s="82"/>
      <c r="G26" s="82">
        <v>120</v>
      </c>
      <c r="H26" s="82"/>
      <c r="I26" s="82">
        <v>50</v>
      </c>
      <c r="J26" s="82">
        <v>160</v>
      </c>
      <c r="K26" s="82">
        <v>1700</v>
      </c>
      <c r="L26" s="82"/>
      <c r="M26" s="112"/>
      <c r="N26" s="82"/>
      <c r="O26" s="82"/>
      <c r="P26" s="84"/>
      <c r="Q26" s="78">
        <f t="shared" si="0"/>
        <v>2030</v>
      </c>
      <c r="R26" s="79"/>
      <c r="S26" s="4"/>
    </row>
    <row r="27" spans="1:23" s="9" customFormat="1">
      <c r="A27" s="73" t="s">
        <v>117</v>
      </c>
      <c r="B27" s="81">
        <v>600</v>
      </c>
      <c r="C27" s="74"/>
      <c r="D27" s="82"/>
      <c r="E27" s="82"/>
      <c r="F27" s="82"/>
      <c r="G27" s="82">
        <v>50</v>
      </c>
      <c r="H27" s="82"/>
      <c r="I27" s="82">
        <v>30</v>
      </c>
      <c r="J27" s="82">
        <v>160</v>
      </c>
      <c r="K27" s="82"/>
      <c r="L27" s="82"/>
      <c r="M27" s="112"/>
      <c r="N27" s="82"/>
      <c r="O27" s="82"/>
      <c r="P27" s="84"/>
      <c r="Q27" s="78">
        <f t="shared" si="0"/>
        <v>840</v>
      </c>
      <c r="R27" s="79"/>
      <c r="S27" s="4"/>
    </row>
    <row r="28" spans="1:23" s="9" customFormat="1">
      <c r="A28" s="73"/>
      <c r="B28" s="81"/>
      <c r="C28" s="74"/>
      <c r="D28" s="82"/>
      <c r="E28" s="82"/>
      <c r="F28" s="82"/>
      <c r="G28" s="82"/>
      <c r="H28" s="82"/>
      <c r="I28" s="82"/>
      <c r="J28" s="82"/>
      <c r="K28" s="82"/>
      <c r="L28" s="82"/>
      <c r="M28" s="112"/>
      <c r="N28" s="82"/>
      <c r="O28" s="82"/>
      <c r="P28" s="84"/>
      <c r="Q28" s="78">
        <f t="shared" si="0"/>
        <v>0</v>
      </c>
      <c r="R28" s="79"/>
      <c r="S28" s="4"/>
      <c r="T28" s="91"/>
      <c r="U28" s="91"/>
    </row>
    <row r="29" spans="1:23" s="9" customFormat="1">
      <c r="A29" s="73"/>
      <c r="B29" s="81"/>
      <c r="C29" s="74"/>
      <c r="D29" s="82"/>
      <c r="E29" s="82"/>
      <c r="F29" s="82"/>
      <c r="G29" s="82"/>
      <c r="H29" s="82"/>
      <c r="I29" s="82"/>
      <c r="J29" s="82"/>
      <c r="K29" s="82"/>
      <c r="L29" s="82"/>
      <c r="M29" s="112"/>
      <c r="N29" s="82"/>
      <c r="O29" s="82"/>
      <c r="P29" s="84"/>
      <c r="Q29" s="78">
        <f t="shared" si="0"/>
        <v>0</v>
      </c>
      <c r="R29" s="79"/>
      <c r="S29" s="91"/>
      <c r="T29" s="92"/>
      <c r="U29" s="92"/>
    </row>
    <row r="30" spans="1:23" s="9" customFormat="1">
      <c r="A30" s="73"/>
      <c r="B30" s="81"/>
      <c r="C30" s="74"/>
      <c r="D30" s="82"/>
      <c r="E30" s="82"/>
      <c r="F30" s="82"/>
      <c r="G30" s="82"/>
      <c r="H30" s="82"/>
      <c r="I30" s="82"/>
      <c r="J30" s="82"/>
      <c r="K30" s="82"/>
      <c r="L30" s="82"/>
      <c r="M30" s="112"/>
      <c r="N30" s="82"/>
      <c r="O30" s="82"/>
      <c r="P30" s="84"/>
      <c r="Q30" s="78">
        <f t="shared" si="0"/>
        <v>0</v>
      </c>
      <c r="R30" s="79"/>
      <c r="S30" s="91"/>
      <c r="T30" s="91"/>
      <c r="U30" s="91"/>
    </row>
    <row r="31" spans="1:23" s="9" customFormat="1" ht="13.5" customHeight="1">
      <c r="A31" s="73"/>
      <c r="B31" s="81"/>
      <c r="C31" s="74"/>
      <c r="D31" s="82"/>
      <c r="E31" s="82"/>
      <c r="F31" s="82"/>
      <c r="G31" s="82"/>
      <c r="H31" s="82"/>
      <c r="I31" s="93"/>
      <c r="J31" s="82"/>
      <c r="K31" s="82"/>
      <c r="L31" s="82"/>
      <c r="M31" s="112"/>
      <c r="N31" s="82"/>
      <c r="O31" s="82"/>
      <c r="P31" s="84"/>
      <c r="Q31" s="78">
        <f t="shared" si="0"/>
        <v>0</v>
      </c>
      <c r="R31" s="79"/>
    </row>
    <row r="32" spans="1:23" s="89" customFormat="1">
      <c r="A32" s="73"/>
      <c r="B32" s="81"/>
      <c r="C32" s="74"/>
      <c r="D32" s="82"/>
      <c r="E32" s="82"/>
      <c r="F32" s="82"/>
      <c r="G32" s="82"/>
      <c r="H32" s="82"/>
      <c r="I32" s="82"/>
      <c r="J32" s="82"/>
      <c r="K32" s="82"/>
      <c r="L32" s="82"/>
      <c r="M32" s="112"/>
      <c r="N32" s="82"/>
      <c r="O32" s="82"/>
      <c r="P32" s="84"/>
      <c r="Q32" s="78">
        <f t="shared" si="0"/>
        <v>0</v>
      </c>
      <c r="R32" s="88"/>
    </row>
    <row r="33" spans="1:18" s="9" customFormat="1">
      <c r="A33" s="73"/>
      <c r="B33" s="81"/>
      <c r="C33" s="74"/>
      <c r="D33" s="82"/>
      <c r="E33" s="82"/>
      <c r="F33" s="82"/>
      <c r="G33" s="82"/>
      <c r="H33" s="82"/>
      <c r="I33" s="82"/>
      <c r="J33" s="82"/>
      <c r="K33" s="82"/>
      <c r="L33" s="82"/>
      <c r="M33" s="112"/>
      <c r="N33" s="82"/>
      <c r="O33" s="82"/>
      <c r="P33" s="84"/>
      <c r="Q33" s="78">
        <f t="shared" si="0"/>
        <v>0</v>
      </c>
      <c r="R33" s="79"/>
    </row>
    <row r="34" spans="1:18" s="9" customFormat="1">
      <c r="A34" s="73"/>
      <c r="B34" s="81"/>
      <c r="C34" s="74"/>
      <c r="D34" s="82"/>
      <c r="E34" s="82"/>
      <c r="F34" s="82"/>
      <c r="G34" s="82"/>
      <c r="H34" s="82"/>
      <c r="I34" s="82"/>
      <c r="J34" s="82"/>
      <c r="K34" s="82"/>
      <c r="L34" s="82"/>
      <c r="M34" s="112"/>
      <c r="N34" s="82"/>
      <c r="O34" s="82"/>
      <c r="P34" s="84"/>
      <c r="Q34" s="78">
        <f t="shared" si="0"/>
        <v>0</v>
      </c>
      <c r="R34" s="79"/>
    </row>
    <row r="35" spans="1:18" s="9" customFormat="1">
      <c r="A35" s="73"/>
      <c r="B35" s="81"/>
      <c r="C35" s="74"/>
      <c r="D35" s="82"/>
      <c r="E35" s="82"/>
      <c r="F35" s="82"/>
      <c r="G35" s="82"/>
      <c r="H35" s="82"/>
      <c r="I35" s="82"/>
      <c r="J35" s="82"/>
      <c r="K35" s="82"/>
      <c r="L35" s="82"/>
      <c r="M35" s="112"/>
      <c r="N35" s="82"/>
      <c r="O35" s="82"/>
      <c r="P35" s="84"/>
      <c r="Q35" s="78">
        <f t="shared" si="0"/>
        <v>0</v>
      </c>
      <c r="R35" s="79"/>
    </row>
    <row r="36" spans="1:18" s="9" customFormat="1" ht="13.5" thickBot="1">
      <c r="A36" s="73"/>
      <c r="B36" s="94"/>
      <c r="C36" s="95"/>
      <c r="D36" s="96"/>
      <c r="E36" s="96"/>
      <c r="F36" s="96"/>
      <c r="G36" s="96"/>
      <c r="H36" s="96"/>
      <c r="I36" s="96"/>
      <c r="J36" s="96"/>
      <c r="K36" s="96"/>
      <c r="L36" s="96"/>
      <c r="M36" s="114"/>
      <c r="N36" s="96"/>
      <c r="O36" s="96"/>
      <c r="P36" s="97"/>
      <c r="Q36" s="78">
        <f t="shared" si="0"/>
        <v>0</v>
      </c>
      <c r="R36" s="79"/>
    </row>
    <row r="37" spans="1:18" s="62" customFormat="1" ht="13.5" thickBot="1">
      <c r="A37" s="98" t="s">
        <v>34</v>
      </c>
      <c r="B37" s="99">
        <f>SUM(B6:B36)</f>
        <v>4100</v>
      </c>
      <c r="C37" s="100">
        <f t="shared" ref="C37:P37" si="1">SUM(C6:C36)</f>
        <v>420</v>
      </c>
      <c r="D37" s="100">
        <f t="shared" si="1"/>
        <v>428</v>
      </c>
      <c r="E37" s="100">
        <f t="shared" si="1"/>
        <v>2420</v>
      </c>
      <c r="F37" s="100">
        <f t="shared" si="1"/>
        <v>2050</v>
      </c>
      <c r="G37" s="100">
        <f>SUM(G6:G36)</f>
        <v>1090</v>
      </c>
      <c r="H37" s="100">
        <f t="shared" si="1"/>
        <v>40</v>
      </c>
      <c r="I37" s="100">
        <f t="shared" si="1"/>
        <v>3650</v>
      </c>
      <c r="J37" s="100">
        <f t="shared" si="1"/>
        <v>3120</v>
      </c>
      <c r="K37" s="100">
        <f t="shared" si="1"/>
        <v>1700</v>
      </c>
      <c r="L37" s="100">
        <f t="shared" si="1"/>
        <v>1700</v>
      </c>
      <c r="M37" s="115">
        <f t="shared" si="1"/>
        <v>110</v>
      </c>
      <c r="N37" s="100">
        <f t="shared" si="1"/>
        <v>200</v>
      </c>
      <c r="O37" s="100">
        <f t="shared" si="1"/>
        <v>0</v>
      </c>
      <c r="P37" s="101">
        <f t="shared" si="1"/>
        <v>0</v>
      </c>
      <c r="Q37" s="102">
        <f>SUM(Q6:Q36)</f>
        <v>21028</v>
      </c>
    </row>
    <row r="38" spans="1:18">
      <c r="A38" s="103" t="s">
        <v>11</v>
      </c>
      <c r="B38" s="104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6"/>
      <c r="O38" s="106"/>
      <c r="P38" s="106"/>
      <c r="Q38" s="107"/>
    </row>
    <row r="39" spans="1:18">
      <c r="F39" s="108"/>
      <c r="G39" s="108"/>
      <c r="H39" s="108"/>
      <c r="I39" s="108"/>
      <c r="R39" t="s">
        <v>11</v>
      </c>
    </row>
    <row r="40" spans="1:18">
      <c r="A40" s="10"/>
      <c r="B40" s="109"/>
      <c r="C40" s="108"/>
      <c r="D40" s="108"/>
      <c r="E40" s="108"/>
    </row>
    <row r="41" spans="1:18">
      <c r="A41" s="10"/>
      <c r="B41" s="109"/>
      <c r="C41" s="108"/>
      <c r="D41" s="108"/>
      <c r="E41" s="108"/>
    </row>
    <row r="42" spans="1:18">
      <c r="A42" s="10"/>
      <c r="B42" s="109"/>
      <c r="C42" s="108"/>
      <c r="D42" s="108"/>
      <c r="E42" s="108"/>
    </row>
    <row r="43" spans="1:18">
      <c r="A43" s="10"/>
      <c r="B43" s="109"/>
      <c r="C43" s="108"/>
      <c r="D43" s="108"/>
      <c r="E43" s="108"/>
    </row>
    <row r="44" spans="1:18">
      <c r="A44" s="10"/>
      <c r="B44" s="109"/>
      <c r="C44" s="108"/>
      <c r="D44" s="108"/>
      <c r="E44" s="108"/>
    </row>
    <row r="45" spans="1:18">
      <c r="A45" s="10"/>
      <c r="B45" s="109"/>
      <c r="C45" s="108"/>
      <c r="D45" s="108"/>
      <c r="E45" s="108"/>
    </row>
    <row r="46" spans="1:18">
      <c r="A46" s="10"/>
      <c r="B46" s="109"/>
      <c r="C46" s="108"/>
      <c r="D46" s="108"/>
      <c r="E46" s="108"/>
    </row>
    <row r="47" spans="1:18">
      <c r="A47" s="10"/>
      <c r="B47" s="109"/>
      <c r="C47" s="108"/>
      <c r="D47" s="108"/>
      <c r="E47" s="108"/>
    </row>
    <row r="48" spans="1:18">
      <c r="A48" s="10"/>
      <c r="B48" s="109"/>
      <c r="C48" s="108"/>
      <c r="D48" s="108"/>
      <c r="E48" s="108"/>
    </row>
    <row r="49" spans="1:5">
      <c r="A49" s="10"/>
      <c r="B49" s="109"/>
      <c r="C49" s="108"/>
      <c r="D49" s="108"/>
      <c r="E49" s="108"/>
    </row>
    <row r="50" spans="1:5">
      <c r="A50" s="10"/>
      <c r="B50" s="109"/>
      <c r="C50" s="108"/>
      <c r="D50" s="108"/>
      <c r="E50" s="108"/>
    </row>
    <row r="51" spans="1:5">
      <c r="A51" s="10"/>
      <c r="B51" s="109"/>
      <c r="C51" s="108"/>
      <c r="D51" s="108"/>
      <c r="E51" s="108"/>
    </row>
    <row r="52" spans="1:5">
      <c r="A52" s="10"/>
      <c r="B52" s="109"/>
      <c r="C52" s="108"/>
      <c r="D52" s="108"/>
      <c r="E52" s="108"/>
    </row>
    <row r="53" spans="1:5">
      <c r="A53" s="10"/>
      <c r="B53" s="109"/>
      <c r="C53" s="108"/>
      <c r="D53" s="108"/>
      <c r="E53" s="108"/>
    </row>
    <row r="54" spans="1:5">
      <c r="A54" s="10"/>
      <c r="B54" s="109"/>
      <c r="C54" s="108"/>
      <c r="D54" s="108"/>
      <c r="E54" s="108"/>
    </row>
    <row r="55" spans="1:5">
      <c r="A55" s="10"/>
      <c r="B55" s="109"/>
      <c r="C55" s="108"/>
      <c r="D55" s="108"/>
      <c r="E55" s="108"/>
    </row>
    <row r="56" spans="1:5">
      <c r="A56" s="10"/>
      <c r="B56" s="109"/>
      <c r="C56" s="108"/>
      <c r="D56" s="108"/>
      <c r="E56" s="108"/>
    </row>
    <row r="57" spans="1:5">
      <c r="A57" s="10"/>
      <c r="B57" s="109"/>
      <c r="C57" s="108"/>
      <c r="D57" s="108"/>
      <c r="E57" s="108"/>
    </row>
    <row r="58" spans="1:5">
      <c r="A58" s="10"/>
      <c r="B58" s="109"/>
      <c r="C58" s="108"/>
      <c r="D58" s="108"/>
      <c r="E58" s="108"/>
    </row>
    <row r="59" spans="1:5">
      <c r="A59" s="10"/>
      <c r="B59" s="109"/>
      <c r="C59" s="108"/>
      <c r="D59" s="108"/>
      <c r="E59" s="108"/>
    </row>
    <row r="60" spans="1:5">
      <c r="A60" s="10"/>
      <c r="B60" s="109"/>
      <c r="C60" s="108"/>
      <c r="D60" s="108"/>
      <c r="E60" s="108"/>
    </row>
    <row r="61" spans="1:5">
      <c r="A61" s="10"/>
      <c r="B61" s="109"/>
      <c r="C61" s="108"/>
      <c r="D61" s="108"/>
      <c r="E61" s="108"/>
    </row>
    <row r="62" spans="1:5">
      <c r="A62" s="10"/>
      <c r="B62" s="109"/>
      <c r="C62" s="108"/>
      <c r="D62" s="108"/>
      <c r="E62" s="108"/>
    </row>
    <row r="63" spans="1:5">
      <c r="A63" s="10"/>
      <c r="B63" s="109"/>
      <c r="C63" s="108"/>
      <c r="D63" s="108"/>
      <c r="E63" s="108"/>
    </row>
    <row r="64" spans="1:5">
      <c r="A64" s="10"/>
      <c r="B64" s="109"/>
      <c r="C64" s="108"/>
      <c r="D64" s="108"/>
      <c r="E64" s="108"/>
    </row>
    <row r="65" spans="1:5">
      <c r="A65" s="10"/>
      <c r="B65" s="109"/>
      <c r="C65" s="108"/>
      <c r="D65" s="108"/>
      <c r="E65" s="108"/>
    </row>
    <row r="66" spans="1:5">
      <c r="A66" s="10"/>
      <c r="B66" s="109"/>
      <c r="C66" s="108"/>
      <c r="D66" s="108"/>
      <c r="E66" s="108"/>
    </row>
    <row r="67" spans="1:5">
      <c r="A67" s="10"/>
      <c r="B67" s="109"/>
      <c r="C67" s="108"/>
      <c r="D67" s="108"/>
      <c r="E67" s="108"/>
    </row>
    <row r="68" spans="1:5">
      <c r="A68" s="10"/>
      <c r="B68" s="109"/>
      <c r="C68" s="108"/>
      <c r="D68" s="108"/>
      <c r="E68" s="108"/>
    </row>
    <row r="69" spans="1:5">
      <c r="A69" s="10"/>
      <c r="B69" s="109"/>
      <c r="C69" s="108"/>
      <c r="D69" s="108"/>
      <c r="E69" s="108"/>
    </row>
    <row r="70" spans="1:5">
      <c r="A70" s="10"/>
      <c r="B70" s="109"/>
      <c r="C70" s="108"/>
      <c r="D70" s="108"/>
      <c r="E70" s="108"/>
    </row>
    <row r="71" spans="1:5">
      <c r="A71" s="10"/>
      <c r="B71" s="109"/>
      <c r="C71" s="108"/>
      <c r="D71" s="108"/>
      <c r="E71" s="108"/>
    </row>
    <row r="72" spans="1:5">
      <c r="A72" s="10"/>
      <c r="B72" s="109"/>
      <c r="C72" s="108"/>
      <c r="D72" s="108"/>
      <c r="E72" s="108"/>
    </row>
    <row r="73" spans="1:5">
      <c r="A73" s="10"/>
      <c r="B73" s="109"/>
      <c r="C73" s="108"/>
      <c r="D73" s="108"/>
      <c r="E73" s="108"/>
    </row>
    <row r="74" spans="1:5">
      <c r="A74" s="10"/>
      <c r="B74" s="109"/>
      <c r="C74" s="108"/>
      <c r="D74" s="108"/>
      <c r="E74" s="108"/>
    </row>
    <row r="75" spans="1:5">
      <c r="A75" s="10"/>
      <c r="B75" s="109"/>
      <c r="C75" s="108"/>
      <c r="D75" s="108"/>
      <c r="E75" s="108"/>
    </row>
    <row r="76" spans="1:5">
      <c r="A76" s="10"/>
      <c r="B76" s="109"/>
      <c r="C76" s="108"/>
      <c r="D76" s="108"/>
      <c r="E76" s="108"/>
    </row>
    <row r="77" spans="1:5">
      <c r="A77" s="10"/>
      <c r="B77" s="109"/>
      <c r="C77" s="108"/>
      <c r="D77" s="108"/>
      <c r="E77" s="108"/>
    </row>
    <row r="78" spans="1:5">
      <c r="A78" s="10"/>
      <c r="B78" s="109"/>
      <c r="C78" s="108"/>
      <c r="D78" s="108"/>
      <c r="E78" s="108"/>
    </row>
    <row r="79" spans="1:5">
      <c r="A79" s="10"/>
      <c r="B79" s="109"/>
      <c r="C79" s="108"/>
      <c r="D79" s="108"/>
      <c r="E79" s="108"/>
    </row>
    <row r="80" spans="1:5">
      <c r="A80" s="10"/>
      <c r="B80" s="109"/>
      <c r="C80" s="108"/>
      <c r="D80" s="108"/>
      <c r="E80" s="108"/>
    </row>
    <row r="81" spans="1:5">
      <c r="A81" s="10"/>
      <c r="B81" s="109"/>
      <c r="C81" s="108"/>
      <c r="D81" s="108"/>
      <c r="E81" s="108"/>
    </row>
    <row r="82" spans="1:5">
      <c r="A82" s="10"/>
      <c r="B82" s="109"/>
      <c r="C82" s="108"/>
      <c r="D82" s="108"/>
      <c r="E82" s="108"/>
    </row>
    <row r="83" spans="1:5">
      <c r="A83" s="10"/>
      <c r="B83" s="109"/>
      <c r="C83" s="108"/>
      <c r="D83" s="108"/>
      <c r="E83" s="108"/>
    </row>
    <row r="84" spans="1:5">
      <c r="A84" s="10"/>
      <c r="B84" s="109"/>
      <c r="C84" s="108"/>
      <c r="D84" s="108"/>
      <c r="E84" s="108"/>
    </row>
    <row r="85" spans="1:5">
      <c r="A85" s="10"/>
      <c r="B85" s="109"/>
      <c r="C85" s="108"/>
      <c r="D85" s="108"/>
      <c r="E85" s="108"/>
    </row>
    <row r="86" spans="1:5">
      <c r="A86" s="10"/>
      <c r="B86" s="109"/>
      <c r="C86" s="108"/>
      <c r="D86" s="108"/>
      <c r="E86" s="108"/>
    </row>
    <row r="87" spans="1:5">
      <c r="A87" s="10"/>
      <c r="B87" s="109"/>
      <c r="C87" s="108"/>
      <c r="D87" s="108"/>
      <c r="E87" s="108"/>
    </row>
    <row r="88" spans="1:5">
      <c r="A88" s="10"/>
      <c r="B88" s="109"/>
      <c r="C88" s="108"/>
      <c r="D88" s="108"/>
      <c r="E88" s="108"/>
    </row>
    <row r="89" spans="1:5">
      <c r="A89" s="10"/>
      <c r="B89" s="109"/>
      <c r="C89" s="108"/>
      <c r="D89" s="108"/>
      <c r="E89" s="108"/>
    </row>
    <row r="90" spans="1:5">
      <c r="A90" s="10"/>
      <c r="B90" s="109"/>
      <c r="C90" s="108"/>
      <c r="D90" s="108"/>
      <c r="E90" s="108"/>
    </row>
    <row r="91" spans="1:5">
      <c r="A91" s="10"/>
      <c r="B91" s="109"/>
      <c r="C91" s="108"/>
      <c r="D91" s="108"/>
      <c r="E91" s="108"/>
    </row>
    <row r="92" spans="1:5">
      <c r="A92" s="10"/>
      <c r="B92" s="109"/>
      <c r="C92" s="108"/>
      <c r="D92" s="108"/>
      <c r="E92" s="108"/>
    </row>
    <row r="93" spans="1:5">
      <c r="A93" s="10"/>
      <c r="B93" s="109"/>
      <c r="C93" s="108"/>
      <c r="D93" s="108"/>
      <c r="E93" s="108"/>
    </row>
    <row r="94" spans="1:5">
      <c r="A94" s="10"/>
      <c r="B94" s="109"/>
      <c r="C94" s="108"/>
      <c r="D94" s="108"/>
      <c r="E94" s="108"/>
    </row>
    <row r="95" spans="1:5">
      <c r="A95" s="10"/>
      <c r="B95" s="109"/>
      <c r="C95" s="108"/>
      <c r="D95" s="108"/>
      <c r="E95" s="108"/>
    </row>
    <row r="96" spans="1:5">
      <c r="A96" s="10"/>
      <c r="B96" s="109"/>
      <c r="C96" s="108"/>
      <c r="D96" s="108"/>
      <c r="E96" s="108"/>
    </row>
    <row r="97" spans="1:5">
      <c r="A97" s="10"/>
      <c r="B97" s="109"/>
      <c r="C97" s="108"/>
      <c r="D97" s="108"/>
      <c r="E97" s="108"/>
    </row>
    <row r="98" spans="1:5">
      <c r="A98" s="10"/>
      <c r="B98" s="109"/>
      <c r="C98" s="108"/>
      <c r="D98" s="108"/>
      <c r="E98" s="108"/>
    </row>
    <row r="99" spans="1:5">
      <c r="A99" s="10"/>
      <c r="B99" s="109"/>
      <c r="C99" s="108"/>
      <c r="D99" s="108"/>
      <c r="E99" s="108"/>
    </row>
    <row r="100" spans="1:5">
      <c r="A100" s="10"/>
      <c r="B100" s="109"/>
      <c r="C100" s="108"/>
      <c r="D100" s="108"/>
      <c r="E100" s="108"/>
    </row>
    <row r="101" spans="1:5">
      <c r="A101" s="10"/>
      <c r="B101" s="109"/>
      <c r="C101" s="108"/>
      <c r="D101" s="108"/>
      <c r="E101" s="108"/>
    </row>
    <row r="102" spans="1:5">
      <c r="A102" s="10"/>
      <c r="B102" s="109"/>
      <c r="C102" s="108"/>
      <c r="D102" s="108"/>
      <c r="E102" s="108"/>
    </row>
    <row r="103" spans="1:5">
      <c r="A103" s="10"/>
      <c r="B103" s="109"/>
      <c r="C103" s="108"/>
      <c r="D103" s="108"/>
      <c r="E103" s="108"/>
    </row>
    <row r="104" spans="1:5">
      <c r="A104" s="10"/>
      <c r="B104" s="109"/>
      <c r="C104" s="108"/>
      <c r="D104" s="108"/>
      <c r="E104" s="108"/>
    </row>
    <row r="105" spans="1:5">
      <c r="A105" s="10"/>
      <c r="B105" s="109"/>
      <c r="C105" s="108"/>
      <c r="D105" s="108"/>
      <c r="E105" s="108"/>
    </row>
    <row r="106" spans="1:5">
      <c r="A106" s="10"/>
      <c r="B106" s="109"/>
      <c r="C106" s="108"/>
      <c r="D106" s="108"/>
      <c r="E106" s="108"/>
    </row>
    <row r="107" spans="1:5">
      <c r="A107" s="10"/>
      <c r="B107" s="109"/>
      <c r="C107" s="108"/>
      <c r="D107" s="108"/>
      <c r="E107" s="108"/>
    </row>
    <row r="108" spans="1:5">
      <c r="A108" s="10"/>
      <c r="B108" s="109"/>
      <c r="C108" s="108"/>
      <c r="D108" s="108"/>
      <c r="E108" s="108"/>
    </row>
    <row r="109" spans="1:5">
      <c r="A109" s="10"/>
      <c r="B109" s="109"/>
      <c r="C109" s="108"/>
      <c r="D109" s="108"/>
      <c r="E109" s="108"/>
    </row>
    <row r="110" spans="1:5">
      <c r="A110" s="10"/>
      <c r="B110" s="109"/>
      <c r="C110" s="108"/>
      <c r="D110" s="108"/>
      <c r="E110" s="108"/>
    </row>
    <row r="111" spans="1:5">
      <c r="A111" s="10"/>
      <c r="B111" s="109"/>
      <c r="C111" s="108"/>
      <c r="D111" s="108"/>
      <c r="E111" s="108"/>
    </row>
    <row r="112" spans="1:5">
      <c r="A112" s="10"/>
      <c r="B112" s="109"/>
      <c r="C112" s="108"/>
      <c r="D112" s="108"/>
      <c r="E112" s="108"/>
    </row>
    <row r="113" spans="1:5">
      <c r="A113" s="10"/>
      <c r="B113" s="109"/>
      <c r="C113" s="108"/>
      <c r="D113" s="108"/>
      <c r="E113" s="108"/>
    </row>
    <row r="114" spans="1:5">
      <c r="A114" s="10"/>
      <c r="B114" s="109"/>
      <c r="C114" s="108"/>
      <c r="D114" s="108"/>
      <c r="E114" s="108"/>
    </row>
    <row r="115" spans="1:5">
      <c r="A115" s="10"/>
      <c r="B115" s="109"/>
      <c r="C115" s="108"/>
      <c r="D115" s="108"/>
      <c r="E115" s="108"/>
    </row>
    <row r="116" spans="1:5">
      <c r="A116" s="10"/>
      <c r="B116" s="109"/>
      <c r="C116" s="108"/>
      <c r="D116" s="108"/>
      <c r="E116" s="108"/>
    </row>
    <row r="117" spans="1:5">
      <c r="A117" s="10"/>
      <c r="B117" s="109"/>
      <c r="C117" s="108"/>
      <c r="D117" s="108"/>
      <c r="E117" s="108"/>
    </row>
    <row r="118" spans="1:5">
      <c r="A118" s="10"/>
      <c r="B118" s="109"/>
      <c r="C118" s="108"/>
      <c r="D118" s="108"/>
      <c r="E118" s="108"/>
    </row>
    <row r="119" spans="1:5">
      <c r="A119" s="10"/>
      <c r="B119" s="109"/>
      <c r="C119" s="108"/>
      <c r="D119" s="108"/>
      <c r="E119" s="108"/>
    </row>
    <row r="120" spans="1:5">
      <c r="A120" s="10"/>
      <c r="B120" s="109"/>
      <c r="C120" s="108"/>
      <c r="D120" s="108"/>
      <c r="E120" s="108"/>
    </row>
    <row r="121" spans="1:5">
      <c r="A121" s="10"/>
      <c r="B121" s="109"/>
      <c r="C121" s="108"/>
      <c r="D121" s="108"/>
      <c r="E121" s="108"/>
    </row>
    <row r="122" spans="1:5">
      <c r="A122" s="10"/>
      <c r="B122" s="109"/>
      <c r="C122" s="108"/>
      <c r="D122" s="108"/>
      <c r="E122" s="108"/>
    </row>
    <row r="123" spans="1:5">
      <c r="A123" s="10"/>
      <c r="B123" s="109"/>
      <c r="C123" s="108"/>
      <c r="D123" s="108"/>
      <c r="E123" s="108"/>
    </row>
    <row r="124" spans="1:5">
      <c r="A124" s="10"/>
      <c r="B124" s="109"/>
      <c r="C124" s="108"/>
      <c r="D124" s="108"/>
      <c r="E124" s="108"/>
    </row>
    <row r="125" spans="1:5">
      <c r="A125" s="10"/>
      <c r="B125" s="109"/>
      <c r="C125" s="108"/>
      <c r="D125" s="108"/>
      <c r="E125" s="108"/>
    </row>
    <row r="126" spans="1:5">
      <c r="A126" s="10"/>
      <c r="B126" s="109"/>
      <c r="C126" s="108"/>
      <c r="D126" s="108"/>
      <c r="E126" s="108"/>
    </row>
    <row r="127" spans="1:5">
      <c r="A127" s="10"/>
      <c r="B127" s="109"/>
      <c r="C127" s="108"/>
      <c r="D127" s="108"/>
      <c r="E127" s="108"/>
    </row>
    <row r="128" spans="1:5">
      <c r="A128" s="10"/>
      <c r="B128" s="109"/>
      <c r="C128" s="108"/>
      <c r="D128" s="108"/>
      <c r="E128" s="108"/>
    </row>
    <row r="129" spans="1:5">
      <c r="A129" s="10"/>
      <c r="B129" s="109"/>
      <c r="C129" s="108"/>
      <c r="D129" s="108"/>
      <c r="E129" s="108"/>
    </row>
    <row r="130" spans="1:5">
      <c r="A130" s="10"/>
      <c r="B130" s="109"/>
      <c r="C130" s="108"/>
      <c r="D130" s="108"/>
      <c r="E130" s="108"/>
    </row>
    <row r="131" spans="1:5">
      <c r="A131" s="10"/>
      <c r="B131" s="109"/>
      <c r="C131" s="108"/>
      <c r="D131" s="108"/>
      <c r="E131" s="108"/>
    </row>
    <row r="132" spans="1:5">
      <c r="A132" s="10"/>
      <c r="B132" s="109"/>
      <c r="C132" s="108"/>
      <c r="D132" s="108"/>
      <c r="E132" s="108"/>
    </row>
    <row r="133" spans="1:5">
      <c r="A133" s="10"/>
      <c r="B133" s="109"/>
      <c r="C133" s="108"/>
      <c r="D133" s="108"/>
      <c r="E133" s="108"/>
    </row>
    <row r="134" spans="1:5">
      <c r="A134" s="10"/>
      <c r="B134" s="109"/>
      <c r="C134" s="108"/>
      <c r="D134" s="108"/>
      <c r="E134" s="108"/>
    </row>
    <row r="135" spans="1:5">
      <c r="A135" s="10"/>
      <c r="B135" s="109"/>
      <c r="C135" s="108"/>
      <c r="D135" s="108"/>
      <c r="E135" s="108"/>
    </row>
    <row r="136" spans="1:5">
      <c r="A136" s="10"/>
      <c r="B136" s="109"/>
      <c r="C136" s="108"/>
      <c r="D136" s="108"/>
      <c r="E136" s="108"/>
    </row>
    <row r="137" spans="1:5">
      <c r="A137" s="10"/>
      <c r="B137" s="109"/>
      <c r="C137" s="108"/>
      <c r="D137" s="108"/>
      <c r="E137" s="108"/>
    </row>
    <row r="138" spans="1:5">
      <c r="A138" s="10"/>
      <c r="B138" s="109"/>
      <c r="C138" s="108"/>
      <c r="D138" s="108"/>
      <c r="E138" s="108"/>
    </row>
    <row r="139" spans="1:5">
      <c r="A139" s="10"/>
      <c r="B139" s="109"/>
      <c r="C139" s="108"/>
      <c r="D139" s="108"/>
      <c r="E139" s="108"/>
    </row>
    <row r="140" spans="1:5">
      <c r="A140" s="10"/>
      <c r="B140" s="109"/>
      <c r="C140" s="108"/>
      <c r="D140" s="108"/>
      <c r="E140" s="108"/>
    </row>
    <row r="141" spans="1:5">
      <c r="A141" s="10"/>
      <c r="B141" s="109"/>
      <c r="C141" s="108"/>
      <c r="D141" s="108"/>
      <c r="E141" s="108"/>
    </row>
    <row r="142" spans="1:5">
      <c r="A142" s="10"/>
      <c r="B142" s="109"/>
      <c r="C142" s="108"/>
      <c r="D142" s="108"/>
      <c r="E142" s="108"/>
    </row>
    <row r="143" spans="1:5">
      <c r="A143" s="10"/>
      <c r="B143" s="109"/>
      <c r="C143" s="108"/>
      <c r="D143" s="108"/>
      <c r="E143" s="108"/>
    </row>
    <row r="144" spans="1:5">
      <c r="A144" s="10"/>
      <c r="B144" s="109"/>
      <c r="C144" s="108"/>
      <c r="D144" s="108"/>
      <c r="E144" s="108"/>
    </row>
    <row r="145" spans="1:5">
      <c r="A145" s="10"/>
      <c r="B145" s="109"/>
      <c r="C145" s="108"/>
      <c r="D145" s="108"/>
      <c r="E145" s="108"/>
    </row>
    <row r="146" spans="1:5">
      <c r="A146" s="10"/>
      <c r="B146" s="109"/>
      <c r="C146" s="108"/>
      <c r="D146" s="108"/>
      <c r="E146" s="108"/>
    </row>
    <row r="147" spans="1:5">
      <c r="A147" s="10"/>
      <c r="B147" s="109"/>
      <c r="C147" s="108"/>
      <c r="D147" s="108"/>
      <c r="E147" s="108"/>
    </row>
    <row r="148" spans="1:5">
      <c r="A148" s="10"/>
      <c r="B148" s="109"/>
      <c r="C148" s="108"/>
      <c r="D148" s="108"/>
      <c r="E148" s="108"/>
    </row>
    <row r="149" spans="1:5">
      <c r="A149" s="10"/>
      <c r="B149" s="109"/>
      <c r="C149" s="108"/>
      <c r="D149" s="108"/>
      <c r="E149" s="108"/>
    </row>
    <row r="150" spans="1:5">
      <c r="A150" s="10"/>
      <c r="B150" s="109"/>
      <c r="C150" s="108"/>
      <c r="D150" s="108"/>
      <c r="E150" s="108"/>
    </row>
    <row r="151" spans="1:5">
      <c r="A151" s="10"/>
      <c r="B151" s="109"/>
      <c r="C151" s="108"/>
      <c r="D151" s="108"/>
      <c r="E151" s="108"/>
    </row>
    <row r="152" spans="1:5">
      <c r="A152" s="10"/>
      <c r="B152" s="109"/>
      <c r="C152" s="108"/>
      <c r="D152" s="108"/>
      <c r="E152" s="108"/>
    </row>
    <row r="153" spans="1:5">
      <c r="A153" s="10"/>
      <c r="B153" s="109"/>
      <c r="C153" s="108"/>
      <c r="D153" s="108"/>
      <c r="E153" s="108"/>
    </row>
    <row r="154" spans="1:5">
      <c r="A154" s="10"/>
      <c r="B154" s="109"/>
      <c r="C154" s="108"/>
      <c r="D154" s="108"/>
      <c r="E154" s="108"/>
    </row>
    <row r="155" spans="1:5">
      <c r="A155" s="10"/>
      <c r="B155" s="109"/>
      <c r="C155" s="108"/>
      <c r="D155" s="108"/>
      <c r="E155" s="108"/>
    </row>
    <row r="156" spans="1:5">
      <c r="A156" s="10"/>
      <c r="B156" s="109"/>
      <c r="C156" s="108"/>
      <c r="D156" s="108"/>
      <c r="E156" s="108"/>
    </row>
    <row r="157" spans="1:5">
      <c r="A157" s="10"/>
      <c r="B157" s="109"/>
      <c r="C157" s="108"/>
      <c r="D157" s="108"/>
      <c r="E157" s="108"/>
    </row>
    <row r="158" spans="1:5">
      <c r="A158" s="10"/>
      <c r="B158" s="109"/>
      <c r="C158" s="108"/>
      <c r="D158" s="108"/>
      <c r="E158" s="108"/>
    </row>
    <row r="159" spans="1:5">
      <c r="A159" s="10"/>
      <c r="B159" s="109"/>
      <c r="C159" s="108"/>
      <c r="D159" s="108"/>
      <c r="E159" s="108"/>
    </row>
    <row r="160" spans="1:5">
      <c r="A160" s="10"/>
      <c r="B160" s="109"/>
      <c r="C160" s="108"/>
      <c r="D160" s="108"/>
      <c r="E160" s="108"/>
    </row>
    <row r="161" spans="1:5">
      <c r="A161" s="10"/>
      <c r="B161" s="109"/>
      <c r="C161" s="108"/>
      <c r="D161" s="108"/>
      <c r="E161" s="108"/>
    </row>
    <row r="162" spans="1:5">
      <c r="A162" s="10"/>
      <c r="B162" s="109"/>
      <c r="C162" s="108"/>
      <c r="D162" s="108"/>
      <c r="E162" s="108"/>
    </row>
    <row r="163" spans="1:5">
      <c r="A163" s="10"/>
      <c r="B163" s="109"/>
      <c r="C163" s="108"/>
      <c r="D163" s="108"/>
      <c r="E163" s="108"/>
    </row>
    <row r="164" spans="1:5">
      <c r="A164" s="10"/>
      <c r="B164" s="109"/>
      <c r="C164" s="108"/>
      <c r="D164" s="108"/>
      <c r="E164" s="108"/>
    </row>
    <row r="165" spans="1:5">
      <c r="A165" s="10"/>
      <c r="B165" s="109"/>
      <c r="C165" s="108"/>
      <c r="D165" s="108"/>
      <c r="E165" s="108"/>
    </row>
    <row r="166" spans="1:5">
      <c r="A166" s="10"/>
      <c r="B166" s="109"/>
      <c r="C166" s="108"/>
      <c r="D166" s="108"/>
      <c r="E166" s="108"/>
    </row>
    <row r="167" spans="1:5">
      <c r="A167" s="10"/>
      <c r="B167" s="109"/>
      <c r="C167" s="108"/>
      <c r="D167" s="108"/>
      <c r="E167" s="108"/>
    </row>
    <row r="168" spans="1:5">
      <c r="A168" s="10"/>
      <c r="B168" s="109"/>
      <c r="C168" s="108"/>
      <c r="D168" s="108"/>
      <c r="E168" s="108"/>
    </row>
    <row r="169" spans="1:5">
      <c r="A169" s="10"/>
      <c r="B169" s="109"/>
      <c r="C169" s="108"/>
      <c r="D169" s="108"/>
      <c r="E169" s="108"/>
    </row>
    <row r="170" spans="1:5">
      <c r="A170" s="10"/>
      <c r="B170" s="109"/>
      <c r="C170" s="108"/>
      <c r="D170" s="108"/>
      <c r="E170" s="108"/>
    </row>
    <row r="171" spans="1:5">
      <c r="A171" s="10"/>
      <c r="B171" s="109"/>
      <c r="C171" s="108"/>
      <c r="D171" s="108"/>
      <c r="E171" s="108"/>
    </row>
    <row r="172" spans="1:5">
      <c r="A172" s="10"/>
      <c r="B172" s="109"/>
      <c r="C172" s="108"/>
      <c r="D172" s="108"/>
      <c r="E172" s="108"/>
    </row>
    <row r="173" spans="1:5">
      <c r="A173" s="10"/>
      <c r="B173" s="109"/>
      <c r="C173" s="108"/>
      <c r="D173" s="108"/>
      <c r="E173" s="108"/>
    </row>
    <row r="174" spans="1:5">
      <c r="A174" s="10"/>
      <c r="B174" s="109"/>
      <c r="C174" s="108"/>
      <c r="D174" s="108"/>
      <c r="E174" s="108"/>
    </row>
    <row r="175" spans="1:5">
      <c r="A175" s="10"/>
      <c r="B175" s="109"/>
      <c r="C175" s="108"/>
      <c r="D175" s="108"/>
      <c r="E175" s="108"/>
    </row>
    <row r="176" spans="1:5">
      <c r="A176" s="10"/>
      <c r="B176" s="109"/>
      <c r="C176" s="108"/>
      <c r="D176" s="108"/>
      <c r="E176" s="108"/>
    </row>
    <row r="177" spans="1:5">
      <c r="A177" s="10"/>
      <c r="B177" s="109"/>
      <c r="C177" s="108"/>
      <c r="D177" s="108"/>
      <c r="E177" s="108"/>
    </row>
    <row r="178" spans="1:5">
      <c r="A178" s="10"/>
      <c r="B178" s="109"/>
      <c r="C178" s="108"/>
      <c r="D178" s="108"/>
      <c r="E178" s="108"/>
    </row>
    <row r="179" spans="1:5">
      <c r="A179" s="10"/>
      <c r="B179" s="109"/>
      <c r="C179" s="108"/>
      <c r="D179" s="108"/>
      <c r="E179" s="108"/>
    </row>
    <row r="180" spans="1:5">
      <c r="A180" s="10"/>
      <c r="B180" s="109"/>
      <c r="C180" s="108"/>
      <c r="D180" s="108"/>
      <c r="E180" s="108"/>
    </row>
    <row r="181" spans="1:5">
      <c r="A181" s="10"/>
      <c r="B181" s="109"/>
      <c r="C181" s="108"/>
      <c r="D181" s="108"/>
      <c r="E181" s="108"/>
    </row>
    <row r="182" spans="1:5">
      <c r="A182" s="10"/>
      <c r="B182" s="109"/>
      <c r="C182" s="108"/>
      <c r="D182" s="108"/>
      <c r="E182" s="108"/>
    </row>
    <row r="183" spans="1:5">
      <c r="A183" s="10"/>
      <c r="B183" s="109"/>
      <c r="C183" s="108"/>
      <c r="D183" s="108"/>
      <c r="E183" s="108"/>
    </row>
    <row r="184" spans="1:5">
      <c r="A184" s="10"/>
      <c r="B184" s="109"/>
      <c r="C184" s="108"/>
      <c r="D184" s="108"/>
      <c r="E184" s="108"/>
    </row>
    <row r="185" spans="1:5">
      <c r="A185" s="10"/>
      <c r="B185" s="109"/>
      <c r="C185" s="108"/>
      <c r="D185" s="108"/>
      <c r="E185" s="108"/>
    </row>
    <row r="186" spans="1:5">
      <c r="A186" s="10"/>
      <c r="B186" s="109"/>
      <c r="C186" s="108"/>
      <c r="D186" s="108"/>
      <c r="E186" s="108"/>
    </row>
    <row r="187" spans="1:5">
      <c r="A187" s="10"/>
      <c r="B187" s="109"/>
      <c r="C187" s="108"/>
      <c r="D187" s="108"/>
      <c r="E187" s="108"/>
    </row>
    <row r="188" spans="1:5">
      <c r="A188" s="10"/>
      <c r="B188" s="109"/>
      <c r="C188" s="108"/>
      <c r="D188" s="108"/>
      <c r="E188" s="108"/>
    </row>
    <row r="189" spans="1:5">
      <c r="A189" s="10"/>
      <c r="B189" s="109"/>
      <c r="C189" s="108"/>
      <c r="D189" s="108"/>
      <c r="E189" s="108"/>
    </row>
    <row r="190" spans="1:5">
      <c r="A190" s="10"/>
      <c r="B190" s="109"/>
      <c r="C190" s="108"/>
      <c r="D190" s="108"/>
      <c r="E190" s="108"/>
    </row>
    <row r="191" spans="1:5">
      <c r="A191" s="10"/>
      <c r="B191" s="109"/>
      <c r="C191" s="108"/>
      <c r="D191" s="108"/>
      <c r="E191" s="108"/>
    </row>
    <row r="192" spans="1:5">
      <c r="A192" s="10"/>
      <c r="B192" s="109"/>
      <c r="C192" s="108"/>
      <c r="D192" s="108"/>
      <c r="E192" s="108"/>
    </row>
    <row r="193" spans="1:5">
      <c r="A193" s="10"/>
      <c r="B193" s="109"/>
      <c r="C193" s="108"/>
      <c r="D193" s="108"/>
      <c r="E193" s="108"/>
    </row>
    <row r="194" spans="1:5">
      <c r="A194" s="10"/>
      <c r="B194" s="109"/>
      <c r="C194" s="108"/>
      <c r="D194" s="108"/>
      <c r="E194" s="108"/>
    </row>
    <row r="195" spans="1:5">
      <c r="A195" s="10"/>
      <c r="B195" s="109"/>
      <c r="C195" s="108"/>
      <c r="D195" s="108"/>
      <c r="E195" s="108"/>
    </row>
    <row r="196" spans="1:5">
      <c r="A196" s="10"/>
      <c r="B196" s="109"/>
      <c r="C196" s="108"/>
      <c r="D196" s="108"/>
      <c r="E196" s="108"/>
    </row>
    <row r="197" spans="1:5">
      <c r="A197" s="10"/>
      <c r="B197" s="109"/>
      <c r="C197" s="108"/>
      <c r="D197" s="108"/>
      <c r="E197" s="108"/>
    </row>
    <row r="198" spans="1:5">
      <c r="A198" s="10"/>
      <c r="B198" s="109"/>
      <c r="C198" s="108"/>
      <c r="D198" s="108"/>
      <c r="E198" s="108"/>
    </row>
    <row r="199" spans="1:5">
      <c r="A199" s="10"/>
      <c r="B199" s="109"/>
      <c r="C199" s="108"/>
      <c r="D199" s="108"/>
      <c r="E199" s="108"/>
    </row>
    <row r="200" spans="1:5">
      <c r="A200" s="10"/>
      <c r="B200" s="109"/>
      <c r="C200" s="108"/>
      <c r="D200" s="108"/>
      <c r="E200" s="108"/>
    </row>
    <row r="201" spans="1:5">
      <c r="A201" s="10"/>
      <c r="B201" s="109"/>
      <c r="C201" s="108"/>
      <c r="D201" s="108"/>
      <c r="E201" s="108"/>
    </row>
    <row r="202" spans="1:5">
      <c r="A202" s="10"/>
      <c r="B202" s="109"/>
      <c r="C202" s="108"/>
      <c r="D202" s="108"/>
      <c r="E202" s="108"/>
    </row>
    <row r="203" spans="1:5">
      <c r="A203" s="10"/>
      <c r="B203" s="109"/>
      <c r="C203" s="108"/>
      <c r="D203" s="108"/>
      <c r="E203" s="108"/>
    </row>
    <row r="204" spans="1:5">
      <c r="A204" s="10"/>
      <c r="B204" s="109"/>
      <c r="C204" s="108"/>
      <c r="D204" s="108"/>
      <c r="E204" s="108"/>
    </row>
    <row r="205" spans="1:5">
      <c r="A205" s="10"/>
      <c r="B205" s="109"/>
      <c r="C205" s="108"/>
      <c r="D205" s="108"/>
      <c r="E205" s="108"/>
    </row>
    <row r="206" spans="1:5">
      <c r="A206" s="10"/>
      <c r="B206" s="109"/>
      <c r="C206" s="108"/>
      <c r="D206" s="108"/>
      <c r="E206" s="108"/>
    </row>
    <row r="207" spans="1:5">
      <c r="A207" s="10"/>
      <c r="B207" s="109"/>
      <c r="C207" s="108"/>
      <c r="D207" s="108"/>
      <c r="E207" s="108"/>
    </row>
    <row r="208" spans="1:5">
      <c r="A208" s="10"/>
      <c r="B208" s="109"/>
      <c r="C208" s="108"/>
      <c r="D208" s="108"/>
      <c r="E208" s="108"/>
    </row>
    <row r="209" spans="1:5">
      <c r="A209" s="10"/>
      <c r="B209" s="109"/>
      <c r="C209" s="108"/>
      <c r="D209" s="108"/>
      <c r="E209" s="108"/>
    </row>
    <row r="210" spans="1:5">
      <c r="A210" s="10"/>
      <c r="B210" s="109"/>
      <c r="C210" s="108"/>
      <c r="D210" s="108"/>
      <c r="E210" s="108"/>
    </row>
    <row r="211" spans="1:5">
      <c r="A211" s="10"/>
      <c r="B211" s="109"/>
      <c r="C211" s="108"/>
      <c r="D211" s="108"/>
      <c r="E211" s="108"/>
    </row>
    <row r="212" spans="1:5">
      <c r="A212" s="10"/>
      <c r="B212" s="109"/>
      <c r="C212" s="108"/>
      <c r="D212" s="108"/>
      <c r="E212" s="108"/>
    </row>
    <row r="213" spans="1:5">
      <c r="A213" s="10"/>
      <c r="B213" s="109"/>
      <c r="C213" s="108"/>
      <c r="D213" s="108"/>
      <c r="E213" s="108"/>
    </row>
    <row r="214" spans="1:5">
      <c r="A214" s="10"/>
      <c r="B214" s="109"/>
      <c r="C214" s="108"/>
      <c r="D214" s="108"/>
      <c r="E214" s="108"/>
    </row>
    <row r="215" spans="1:5">
      <c r="A215" s="10"/>
      <c r="B215" s="109"/>
      <c r="C215" s="108"/>
      <c r="D215" s="108"/>
      <c r="E215" s="108"/>
    </row>
    <row r="216" spans="1:5">
      <c r="A216" s="10"/>
      <c r="B216" s="109"/>
      <c r="C216" s="108"/>
      <c r="D216" s="108"/>
      <c r="E216" s="108"/>
    </row>
    <row r="217" spans="1:5">
      <c r="A217" s="10"/>
      <c r="B217" s="109"/>
      <c r="C217" s="108"/>
      <c r="D217" s="108"/>
      <c r="E217" s="108"/>
    </row>
    <row r="218" spans="1:5">
      <c r="A218" s="10"/>
      <c r="B218" s="109"/>
      <c r="C218" s="108"/>
      <c r="D218" s="108"/>
      <c r="E218" s="108"/>
    </row>
    <row r="219" spans="1:5">
      <c r="A219" s="10"/>
      <c r="B219" s="109"/>
      <c r="C219" s="108"/>
      <c r="D219" s="108"/>
      <c r="E219" s="108"/>
    </row>
    <row r="220" spans="1:5">
      <c r="A220" s="10"/>
      <c r="B220" s="109"/>
      <c r="C220" s="108"/>
      <c r="D220" s="108"/>
      <c r="E220" s="108"/>
    </row>
    <row r="221" spans="1:5">
      <c r="A221" s="10"/>
      <c r="B221" s="109"/>
      <c r="C221" s="108"/>
      <c r="D221" s="108"/>
      <c r="E221" s="108"/>
    </row>
    <row r="222" spans="1:5">
      <c r="A222" s="10"/>
      <c r="B222" s="109"/>
      <c r="C222" s="108"/>
      <c r="D222" s="108"/>
      <c r="E222" s="108"/>
    </row>
    <row r="223" spans="1:5">
      <c r="A223" s="10"/>
      <c r="B223" s="109"/>
      <c r="C223" s="108"/>
      <c r="D223" s="108"/>
      <c r="E223" s="108"/>
    </row>
    <row r="224" spans="1:5">
      <c r="A224" s="10"/>
      <c r="B224" s="109"/>
      <c r="C224" s="108"/>
      <c r="D224" s="108"/>
      <c r="E224" s="108"/>
    </row>
    <row r="225" spans="1:5">
      <c r="A225" s="10"/>
      <c r="B225" s="109"/>
      <c r="C225" s="108"/>
      <c r="D225" s="108"/>
      <c r="E225" s="108"/>
    </row>
    <row r="226" spans="1:5">
      <c r="A226" s="10"/>
      <c r="B226" s="109"/>
      <c r="C226" s="108"/>
      <c r="D226" s="108"/>
      <c r="E226" s="108"/>
    </row>
    <row r="227" spans="1:5">
      <c r="A227" s="10"/>
      <c r="B227" s="109"/>
      <c r="C227" s="108"/>
      <c r="D227" s="108"/>
      <c r="E227" s="108"/>
    </row>
    <row r="228" spans="1:5">
      <c r="A228" s="10"/>
      <c r="B228" s="109"/>
      <c r="C228" s="108"/>
      <c r="D228" s="108"/>
      <c r="E228" s="108"/>
    </row>
    <row r="229" spans="1:5">
      <c r="A229" s="10"/>
      <c r="B229" s="109"/>
      <c r="C229" s="108"/>
      <c r="D229" s="108"/>
      <c r="E229" s="108"/>
    </row>
    <row r="230" spans="1:5">
      <c r="A230" s="10"/>
      <c r="B230" s="109"/>
      <c r="C230" s="108"/>
      <c r="D230" s="108"/>
      <c r="E230" s="108"/>
    </row>
    <row r="231" spans="1:5">
      <c r="A231" s="10"/>
      <c r="B231" s="109"/>
      <c r="C231" s="108"/>
      <c r="D231" s="108"/>
      <c r="E231" s="108"/>
    </row>
    <row r="232" spans="1:5">
      <c r="A232" s="10"/>
      <c r="B232" s="109"/>
      <c r="C232" s="108"/>
      <c r="D232" s="108"/>
      <c r="E232" s="108"/>
    </row>
    <row r="233" spans="1:5">
      <c r="A233" s="10"/>
      <c r="B233" s="109"/>
      <c r="C233" s="108"/>
      <c r="D233" s="108"/>
      <c r="E233" s="108"/>
    </row>
    <row r="234" spans="1:5">
      <c r="A234" s="10"/>
      <c r="B234" s="109"/>
      <c r="C234" s="108"/>
      <c r="D234" s="108"/>
      <c r="E234" s="108"/>
    </row>
    <row r="235" spans="1:5">
      <c r="A235" s="10"/>
      <c r="B235" s="109"/>
      <c r="C235" s="108"/>
      <c r="D235" s="108"/>
      <c r="E235" s="108"/>
    </row>
    <row r="236" spans="1:5">
      <c r="A236" s="10"/>
      <c r="B236" s="109"/>
      <c r="C236" s="108"/>
      <c r="D236" s="108"/>
      <c r="E236" s="108"/>
    </row>
    <row r="237" spans="1:5">
      <c r="A237" s="10"/>
      <c r="B237" s="109"/>
      <c r="C237" s="108"/>
      <c r="D237" s="108"/>
      <c r="E237" s="108"/>
    </row>
    <row r="238" spans="1:5">
      <c r="A238" s="10"/>
      <c r="B238" s="109"/>
      <c r="C238" s="108"/>
      <c r="D238" s="108"/>
      <c r="E238" s="108"/>
    </row>
    <row r="239" spans="1:5">
      <c r="A239" s="10"/>
      <c r="B239" s="109"/>
      <c r="C239" s="108"/>
      <c r="D239" s="108"/>
      <c r="E239" s="108"/>
    </row>
    <row r="240" spans="1:5">
      <c r="A240" s="10"/>
      <c r="B240" s="109"/>
      <c r="C240" s="108"/>
      <c r="D240" s="108"/>
      <c r="E240" s="108"/>
    </row>
    <row r="241" spans="1:5">
      <c r="A241" s="10"/>
      <c r="B241" s="109"/>
      <c r="C241" s="108"/>
      <c r="D241" s="108"/>
      <c r="E241" s="108"/>
    </row>
    <row r="242" spans="1:5">
      <c r="A242" s="10"/>
      <c r="B242" s="109"/>
      <c r="C242" s="108"/>
      <c r="D242" s="108"/>
      <c r="E242" s="108"/>
    </row>
    <row r="243" spans="1:5">
      <c r="A243" s="10"/>
      <c r="B243" s="109"/>
      <c r="C243" s="108"/>
      <c r="D243" s="108"/>
      <c r="E243" s="108"/>
    </row>
    <row r="244" spans="1:5">
      <c r="A244" s="10"/>
      <c r="B244" s="109"/>
      <c r="C244" s="108"/>
      <c r="D244" s="108"/>
      <c r="E244" s="108"/>
    </row>
    <row r="245" spans="1:5">
      <c r="A245" s="10"/>
      <c r="B245" s="109"/>
      <c r="C245" s="108"/>
      <c r="D245" s="108"/>
      <c r="E245" s="108"/>
    </row>
    <row r="246" spans="1:5">
      <c r="A246" s="10"/>
      <c r="B246" s="109"/>
      <c r="C246" s="108"/>
      <c r="D246" s="108"/>
      <c r="E246" s="108"/>
    </row>
    <row r="247" spans="1:5">
      <c r="A247" s="10"/>
      <c r="B247" s="109"/>
      <c r="C247" s="108"/>
      <c r="D247" s="108"/>
      <c r="E247" s="108"/>
    </row>
    <row r="248" spans="1:5">
      <c r="A248" s="10"/>
      <c r="B248" s="109"/>
      <c r="C248" s="108"/>
      <c r="D248" s="108"/>
      <c r="E248" s="108"/>
    </row>
    <row r="249" spans="1:5">
      <c r="A249" s="10"/>
      <c r="B249" s="109"/>
      <c r="C249" s="108"/>
      <c r="D249" s="108"/>
      <c r="E249" s="108"/>
    </row>
    <row r="250" spans="1:5">
      <c r="A250" s="10"/>
      <c r="B250" s="109"/>
      <c r="C250" s="108"/>
      <c r="D250" s="108"/>
      <c r="E250" s="108"/>
    </row>
    <row r="251" spans="1:5">
      <c r="A251" s="10"/>
      <c r="B251" s="109"/>
      <c r="C251" s="108"/>
      <c r="D251" s="108"/>
      <c r="E251" s="108"/>
    </row>
    <row r="252" spans="1:5">
      <c r="A252" s="10"/>
      <c r="B252" s="109"/>
      <c r="C252" s="108"/>
      <c r="D252" s="108"/>
      <c r="E252" s="108"/>
    </row>
    <row r="253" spans="1:5">
      <c r="A253" s="10"/>
      <c r="B253" s="109"/>
      <c r="C253" s="108"/>
      <c r="D253" s="108"/>
      <c r="E253" s="108"/>
    </row>
    <row r="254" spans="1:5">
      <c r="A254" s="10"/>
      <c r="B254" s="109"/>
      <c r="C254" s="108"/>
      <c r="D254" s="108"/>
      <c r="E254" s="108"/>
    </row>
    <row r="255" spans="1:5">
      <c r="A255" s="10"/>
      <c r="B255" s="109"/>
      <c r="C255" s="108"/>
      <c r="D255" s="108"/>
      <c r="E255" s="108"/>
    </row>
    <row r="256" spans="1:5">
      <c r="A256" s="10"/>
      <c r="B256" s="109"/>
      <c r="C256" s="108"/>
      <c r="D256" s="108"/>
      <c r="E256" s="108"/>
    </row>
    <row r="257" spans="1:5">
      <c r="A257" s="10"/>
      <c r="B257" s="109"/>
      <c r="C257" s="108"/>
      <c r="D257" s="108"/>
      <c r="E257" s="108"/>
    </row>
    <row r="258" spans="1:5">
      <c r="A258" s="10"/>
      <c r="B258" s="109"/>
      <c r="C258" s="108"/>
      <c r="D258" s="108"/>
      <c r="E258" s="108"/>
    </row>
    <row r="259" spans="1:5">
      <c r="A259" s="10"/>
      <c r="B259" s="109"/>
      <c r="C259" s="108"/>
      <c r="D259" s="108"/>
      <c r="E259" s="108"/>
    </row>
    <row r="260" spans="1:5">
      <c r="A260" s="10"/>
      <c r="B260" s="109"/>
      <c r="C260" s="108"/>
      <c r="D260" s="108"/>
      <c r="E260" s="108"/>
    </row>
    <row r="261" spans="1:5">
      <c r="A261" s="10"/>
      <c r="B261" s="109"/>
      <c r="C261" s="108"/>
      <c r="D261" s="108"/>
      <c r="E261" s="108"/>
    </row>
    <row r="262" spans="1:5">
      <c r="A262" s="10"/>
      <c r="B262" s="109"/>
      <c r="C262" s="108"/>
      <c r="D262" s="108"/>
      <c r="E262" s="108"/>
    </row>
    <row r="263" spans="1:5">
      <c r="A263" s="10"/>
      <c r="B263" s="109"/>
      <c r="C263" s="108"/>
      <c r="D263" s="108"/>
      <c r="E263" s="108"/>
    </row>
    <row r="264" spans="1:5">
      <c r="A264" s="10"/>
      <c r="B264" s="109"/>
      <c r="C264" s="108"/>
      <c r="D264" s="108"/>
      <c r="E264" s="108"/>
    </row>
    <row r="265" spans="1:5">
      <c r="A265" s="10"/>
      <c r="B265" s="109"/>
      <c r="C265" s="108"/>
      <c r="D265" s="108"/>
      <c r="E265" s="108"/>
    </row>
    <row r="266" spans="1:5">
      <c r="A266" s="10"/>
      <c r="B266" s="109"/>
      <c r="C266" s="108"/>
      <c r="D266" s="108"/>
      <c r="E266" s="108"/>
    </row>
    <row r="267" spans="1:5">
      <c r="A267" s="10"/>
      <c r="B267" s="109"/>
      <c r="C267" s="108"/>
      <c r="D267" s="108"/>
      <c r="E267" s="108"/>
    </row>
    <row r="268" spans="1:5">
      <c r="A268" s="10"/>
      <c r="B268" s="109"/>
      <c r="C268" s="108"/>
      <c r="D268" s="108"/>
      <c r="E268" s="108"/>
    </row>
    <row r="269" spans="1:5">
      <c r="A269" s="10"/>
      <c r="B269" s="109"/>
      <c r="C269" s="108"/>
      <c r="D269" s="108"/>
      <c r="E269" s="108"/>
    </row>
    <row r="270" spans="1:5">
      <c r="A270" s="10"/>
      <c r="B270" s="109"/>
      <c r="C270" s="108"/>
      <c r="D270" s="108"/>
      <c r="E270" s="108"/>
    </row>
    <row r="271" spans="1:5">
      <c r="A271" s="10"/>
      <c r="B271" s="109"/>
      <c r="C271" s="108"/>
      <c r="D271" s="108"/>
      <c r="E271" s="108"/>
    </row>
    <row r="272" spans="1:5">
      <c r="A272" s="10"/>
      <c r="B272" s="109"/>
      <c r="C272" s="108"/>
      <c r="D272" s="108"/>
      <c r="E272" s="108"/>
    </row>
    <row r="273" spans="1:5">
      <c r="A273" s="10"/>
      <c r="B273" s="109"/>
      <c r="C273" s="108"/>
      <c r="D273" s="108"/>
      <c r="E273" s="108"/>
    </row>
    <row r="274" spans="1:5">
      <c r="A274" s="10"/>
      <c r="B274" s="109"/>
      <c r="C274" s="108"/>
      <c r="D274" s="108"/>
      <c r="E274" s="108"/>
    </row>
    <row r="275" spans="1:5">
      <c r="A275" s="10"/>
      <c r="B275" s="109"/>
      <c r="C275" s="108"/>
      <c r="D275" s="108"/>
      <c r="E275" s="108"/>
    </row>
    <row r="276" spans="1:5">
      <c r="A276" s="10"/>
      <c r="B276" s="109"/>
      <c r="C276" s="108"/>
      <c r="D276" s="108"/>
      <c r="E276" s="108"/>
    </row>
    <row r="277" spans="1:5">
      <c r="A277" s="10"/>
      <c r="B277" s="109"/>
      <c r="C277" s="108"/>
      <c r="D277" s="108"/>
      <c r="E277" s="108"/>
    </row>
    <row r="278" spans="1:5">
      <c r="A278" s="10"/>
      <c r="B278" s="109"/>
      <c r="C278" s="108"/>
      <c r="D278" s="108"/>
      <c r="E278" s="108"/>
    </row>
    <row r="279" spans="1:5">
      <c r="A279" s="10"/>
      <c r="B279" s="109"/>
      <c r="C279" s="108"/>
      <c r="D279" s="108"/>
      <c r="E279" s="108"/>
    </row>
    <row r="280" spans="1:5">
      <c r="A280" s="10"/>
      <c r="B280" s="109"/>
      <c r="C280" s="108"/>
      <c r="D280" s="108"/>
      <c r="E280" s="108"/>
    </row>
    <row r="281" spans="1:5">
      <c r="A281" s="10"/>
      <c r="B281" s="109"/>
      <c r="C281" s="108"/>
      <c r="D281" s="108"/>
      <c r="E281" s="108"/>
    </row>
    <row r="282" spans="1:5">
      <c r="A282" s="10"/>
      <c r="B282" s="109"/>
      <c r="C282" s="108"/>
      <c r="D282" s="108"/>
      <c r="E282" s="108"/>
    </row>
    <row r="283" spans="1:5">
      <c r="A283" s="10"/>
      <c r="B283" s="109"/>
      <c r="C283" s="108"/>
      <c r="D283" s="108"/>
      <c r="E283" s="108"/>
    </row>
    <row r="284" spans="1:5">
      <c r="A284" s="10"/>
      <c r="B284" s="109"/>
      <c r="C284" s="108"/>
      <c r="D284" s="108"/>
      <c r="E284" s="108"/>
    </row>
    <row r="285" spans="1:5">
      <c r="A285" s="10"/>
      <c r="B285" s="109"/>
      <c r="C285" s="108"/>
      <c r="D285" s="108"/>
      <c r="E285" s="108"/>
    </row>
    <row r="286" spans="1:5">
      <c r="A286" s="10"/>
      <c r="B286" s="109"/>
      <c r="C286" s="108"/>
      <c r="D286" s="108"/>
      <c r="E286" s="108"/>
    </row>
    <row r="287" spans="1:5">
      <c r="A287" s="10"/>
      <c r="B287" s="109"/>
      <c r="C287" s="108"/>
      <c r="D287" s="108"/>
      <c r="E287" s="108"/>
    </row>
    <row r="288" spans="1:5">
      <c r="A288" s="10"/>
      <c r="B288" s="109"/>
      <c r="C288" s="108"/>
      <c r="D288" s="108"/>
      <c r="E288" s="108"/>
    </row>
    <row r="289" spans="1:5">
      <c r="A289" s="10"/>
      <c r="B289" s="109"/>
      <c r="C289" s="108"/>
      <c r="D289" s="108"/>
      <c r="E289" s="108"/>
    </row>
    <row r="290" spans="1:5">
      <c r="A290" s="10"/>
      <c r="B290" s="109"/>
      <c r="C290" s="108"/>
      <c r="D290" s="108"/>
      <c r="E290" s="108"/>
    </row>
    <row r="291" spans="1:5">
      <c r="A291" s="10"/>
      <c r="B291" s="109"/>
      <c r="C291" s="108"/>
      <c r="D291" s="108"/>
      <c r="E291" s="108"/>
    </row>
    <row r="292" spans="1:5">
      <c r="A292" s="10"/>
      <c r="B292" s="109"/>
      <c r="C292" s="108"/>
      <c r="D292" s="108"/>
      <c r="E292" s="108"/>
    </row>
    <row r="293" spans="1:5">
      <c r="A293" s="10"/>
      <c r="B293" s="109"/>
      <c r="C293" s="108"/>
      <c r="D293" s="108"/>
      <c r="E293" s="108"/>
    </row>
    <row r="294" spans="1:5">
      <c r="A294" s="10"/>
      <c r="B294" s="109"/>
      <c r="C294" s="108"/>
      <c r="D294" s="108"/>
      <c r="E294" s="108"/>
    </row>
    <row r="295" spans="1:5">
      <c r="A295" s="10"/>
      <c r="B295" s="109"/>
      <c r="C295" s="108"/>
      <c r="D295" s="108"/>
      <c r="E295" s="108"/>
    </row>
    <row r="296" spans="1:5">
      <c r="A296" s="10"/>
      <c r="B296" s="109"/>
      <c r="C296" s="108"/>
      <c r="D296" s="108"/>
      <c r="E296" s="108"/>
    </row>
    <row r="297" spans="1:5">
      <c r="A297" s="10"/>
      <c r="B297" s="109"/>
      <c r="C297" s="108"/>
      <c r="D297" s="108"/>
      <c r="E297" s="108"/>
    </row>
    <row r="298" spans="1:5">
      <c r="A298" s="10"/>
      <c r="B298" s="109"/>
      <c r="C298" s="108"/>
      <c r="D298" s="108"/>
      <c r="E298" s="108"/>
    </row>
    <row r="299" spans="1:5">
      <c r="A299" s="10"/>
      <c r="B299" s="109"/>
      <c r="C299" s="108"/>
      <c r="D299" s="108"/>
      <c r="E299" s="108"/>
    </row>
    <row r="300" spans="1:5">
      <c r="A300" s="10"/>
      <c r="B300" s="109"/>
      <c r="C300" s="108"/>
      <c r="D300" s="108"/>
      <c r="E300" s="108"/>
    </row>
    <row r="301" spans="1:5">
      <c r="A301" s="10"/>
      <c r="B301" s="109"/>
      <c r="C301" s="108"/>
      <c r="D301" s="108"/>
      <c r="E301" s="108"/>
    </row>
    <row r="302" spans="1:5">
      <c r="A302" s="10"/>
      <c r="B302" s="109"/>
      <c r="C302" s="108"/>
      <c r="D302" s="108"/>
      <c r="E302" s="108"/>
    </row>
    <row r="303" spans="1:5">
      <c r="A303" s="10"/>
      <c r="B303" s="109"/>
      <c r="C303" s="108"/>
      <c r="D303" s="108"/>
      <c r="E303" s="108"/>
    </row>
    <row r="304" spans="1:5">
      <c r="A304" s="10"/>
      <c r="B304" s="109"/>
      <c r="C304" s="108"/>
      <c r="D304" s="108"/>
      <c r="E304" s="108"/>
    </row>
    <row r="305" spans="1:5">
      <c r="A305" s="10"/>
      <c r="B305" s="109"/>
      <c r="C305" s="108"/>
      <c r="D305" s="108"/>
      <c r="E305" s="108"/>
    </row>
    <row r="306" spans="1:5">
      <c r="A306" s="10"/>
      <c r="B306" s="109"/>
      <c r="C306" s="108"/>
      <c r="D306" s="108"/>
      <c r="E306" s="108"/>
    </row>
    <row r="307" spans="1:5">
      <c r="A307" s="10"/>
      <c r="B307" s="109"/>
      <c r="C307" s="108"/>
      <c r="D307" s="108"/>
      <c r="E307" s="108"/>
    </row>
    <row r="308" spans="1:5">
      <c r="A308" s="10"/>
      <c r="B308" s="109"/>
      <c r="C308" s="108"/>
      <c r="D308" s="108"/>
      <c r="E308" s="108"/>
    </row>
    <row r="309" spans="1:5">
      <c r="A309" s="10"/>
      <c r="B309" s="109"/>
      <c r="C309" s="108"/>
      <c r="D309" s="108"/>
      <c r="E309" s="108"/>
    </row>
    <row r="310" spans="1:5">
      <c r="A310" s="10"/>
      <c r="B310" s="109"/>
      <c r="C310" s="108"/>
      <c r="D310" s="108"/>
      <c r="E310" s="108"/>
    </row>
    <row r="311" spans="1:5">
      <c r="A311" s="10"/>
      <c r="B311" s="109"/>
      <c r="C311" s="108"/>
      <c r="D311" s="108"/>
      <c r="E311" s="108"/>
    </row>
    <row r="312" spans="1:5">
      <c r="A312" s="10"/>
      <c r="B312" s="109"/>
      <c r="C312" s="108"/>
      <c r="D312" s="108"/>
      <c r="E312" s="108"/>
    </row>
    <row r="313" spans="1:5">
      <c r="A313" s="10"/>
      <c r="B313" s="109"/>
      <c r="C313" s="108"/>
      <c r="D313" s="108"/>
      <c r="E313" s="108"/>
    </row>
    <row r="314" spans="1:5">
      <c r="A314" s="10"/>
      <c r="B314" s="109"/>
      <c r="C314" s="108"/>
      <c r="D314" s="108"/>
      <c r="E314" s="108"/>
    </row>
    <row r="315" spans="1:5">
      <c r="A315" s="10"/>
      <c r="B315" s="109"/>
      <c r="C315" s="108"/>
      <c r="D315" s="108"/>
      <c r="E315" s="108"/>
    </row>
    <row r="316" spans="1:5">
      <c r="A316" s="10"/>
      <c r="B316" s="109"/>
      <c r="C316" s="108"/>
      <c r="D316" s="108"/>
      <c r="E316" s="108"/>
    </row>
    <row r="317" spans="1:5">
      <c r="A317" s="10"/>
      <c r="B317" s="109"/>
      <c r="C317" s="108"/>
      <c r="D317" s="108"/>
      <c r="E317" s="108"/>
    </row>
    <row r="318" spans="1:5">
      <c r="A318" s="10"/>
      <c r="B318" s="109"/>
      <c r="C318" s="108"/>
      <c r="D318" s="108"/>
      <c r="E318" s="108"/>
    </row>
    <row r="319" spans="1:5">
      <c r="A319" s="10"/>
      <c r="B319" s="109"/>
      <c r="C319" s="108"/>
      <c r="D319" s="108"/>
      <c r="E319" s="108"/>
    </row>
    <row r="320" spans="1:5">
      <c r="A320" s="10"/>
      <c r="B320" s="109"/>
      <c r="C320" s="108"/>
      <c r="D320" s="108"/>
      <c r="E320" s="108"/>
    </row>
  </sheetData>
  <mergeCells count="19">
    <mergeCell ref="J4:J5"/>
    <mergeCell ref="O4:O5"/>
    <mergeCell ref="K4:K5"/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2"/>
  <sheetViews>
    <sheetView topLeftCell="A36" zoomScale="120" zoomScaleNormal="120" workbookViewId="0">
      <selection activeCell="K47" sqref="K47"/>
    </sheetView>
  </sheetViews>
  <sheetFormatPr defaultColWidth="9.140625" defaultRowHeight="12.75"/>
  <cols>
    <col min="1" max="1" width="28.42578125" style="59" bestFit="1" customWidth="1"/>
    <col min="2" max="2" width="11.28515625" style="36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6.42578125" style="36" bestFit="1" customWidth="1"/>
    <col min="8" max="8" width="4.42578125" style="37" bestFit="1" customWidth="1"/>
    <col min="9" max="26" width="9.140625" style="36" customWidth="1"/>
    <col min="27" max="32" width="9.140625" style="36"/>
    <col min="33" max="33" width="18.5703125" style="36" customWidth="1"/>
    <col min="34" max="34" width="17.28515625" style="36" customWidth="1"/>
    <col min="35" max="35" width="16.140625" style="36" customWidth="1"/>
    <col min="36" max="16384" width="9.140625" style="36"/>
  </cols>
  <sheetData>
    <row r="1" spans="1:57" ht="19.5">
      <c r="A1" s="250" t="s">
        <v>13</v>
      </c>
      <c r="B1" s="251"/>
      <c r="C1" s="251"/>
      <c r="D1" s="251"/>
      <c r="E1" s="251"/>
      <c r="F1" s="252"/>
      <c r="H1" s="38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</row>
    <row r="2" spans="1:57" ht="15" customHeight="1">
      <c r="A2" s="253" t="s">
        <v>88</v>
      </c>
      <c r="B2" s="254"/>
      <c r="C2" s="254"/>
      <c r="D2" s="254"/>
      <c r="E2" s="254"/>
      <c r="F2" s="255"/>
      <c r="H2" s="38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</row>
    <row r="3" spans="1:57" ht="13.5" thickBot="1">
      <c r="A3" s="256" t="s">
        <v>37</v>
      </c>
      <c r="B3" s="257"/>
      <c r="C3" s="257"/>
      <c r="D3" s="257"/>
      <c r="E3" s="257"/>
      <c r="F3" s="258"/>
      <c r="H3" s="38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</row>
    <row r="4" spans="1:57" ht="13.5" thickBot="1">
      <c r="A4" s="136" t="s">
        <v>0</v>
      </c>
      <c r="B4" s="137" t="s">
        <v>15</v>
      </c>
      <c r="C4" s="138" t="s">
        <v>16</v>
      </c>
      <c r="D4" s="137" t="s">
        <v>17</v>
      </c>
      <c r="E4" s="137" t="s">
        <v>18</v>
      </c>
      <c r="F4" s="139" t="s">
        <v>1</v>
      </c>
      <c r="G4" s="116"/>
      <c r="H4" s="38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</row>
    <row r="5" spans="1:57">
      <c r="A5" s="199"/>
      <c r="B5" s="135"/>
      <c r="C5" s="135"/>
      <c r="D5" s="135"/>
      <c r="E5" s="200">
        <f>C5+D5</f>
        <v>0</v>
      </c>
      <c r="F5" s="205"/>
      <c r="G5" s="38"/>
      <c r="H5" s="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spans="1:57">
      <c r="A6" s="201"/>
      <c r="B6" s="39"/>
      <c r="C6" s="39"/>
      <c r="D6" s="39"/>
      <c r="E6" s="202">
        <f t="shared" ref="E6:E32" si="0">C6+D6</f>
        <v>0</v>
      </c>
      <c r="F6" s="206"/>
      <c r="G6" s="40"/>
      <c r="H6" s="38"/>
      <c r="I6" s="41"/>
      <c r="J6" s="42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</row>
    <row r="7" spans="1:57">
      <c r="A7" s="201"/>
      <c r="B7" s="39"/>
      <c r="C7" s="39"/>
      <c r="D7" s="39"/>
      <c r="E7" s="202">
        <f t="shared" si="0"/>
        <v>0</v>
      </c>
      <c r="F7" s="206"/>
      <c r="G7" s="40"/>
      <c r="H7" s="38"/>
      <c r="I7" s="41"/>
      <c r="J7" s="42"/>
      <c r="K7" s="43"/>
      <c r="L7" s="42"/>
      <c r="M7" s="41"/>
      <c r="N7" s="42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spans="1:57">
      <c r="A8" s="201"/>
      <c r="B8" s="39"/>
      <c r="C8" s="39"/>
      <c r="D8" s="39"/>
      <c r="E8" s="202">
        <f t="shared" si="0"/>
        <v>0</v>
      </c>
      <c r="F8" s="207"/>
      <c r="G8" s="38"/>
      <c r="H8" s="38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</row>
    <row r="9" spans="1:57">
      <c r="A9" s="201"/>
      <c r="B9" s="39"/>
      <c r="C9" s="39"/>
      <c r="D9" s="39"/>
      <c r="E9" s="202">
        <f t="shared" si="0"/>
        <v>0</v>
      </c>
      <c r="F9" s="208"/>
      <c r="G9" s="38"/>
      <c r="H9" s="44"/>
      <c r="I9" s="44"/>
      <c r="J9" s="44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spans="1:57">
      <c r="A10" s="201"/>
      <c r="B10" s="39"/>
      <c r="C10" s="39"/>
      <c r="D10" s="39"/>
      <c r="E10" s="202">
        <f t="shared" si="0"/>
        <v>0</v>
      </c>
      <c r="F10" s="209"/>
      <c r="G10" s="38"/>
      <c r="H10" s="44"/>
      <c r="I10" s="44"/>
      <c r="J10" s="44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</row>
    <row r="11" spans="1:57">
      <c r="A11" s="201"/>
      <c r="B11" s="39"/>
      <c r="C11" s="39"/>
      <c r="D11" s="39"/>
      <c r="E11" s="202">
        <f t="shared" si="0"/>
        <v>0</v>
      </c>
      <c r="F11" s="207"/>
      <c r="G11" s="45"/>
      <c r="H11" s="45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</row>
    <row r="12" spans="1:57">
      <c r="A12" s="201"/>
      <c r="B12" s="39"/>
      <c r="C12" s="39"/>
      <c r="D12" s="39"/>
      <c r="E12" s="202">
        <f t="shared" si="0"/>
        <v>0</v>
      </c>
      <c r="F12" s="207"/>
      <c r="G12" s="45"/>
      <c r="H12" s="38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</row>
    <row r="13" spans="1:57">
      <c r="A13" s="201"/>
      <c r="B13" s="39"/>
      <c r="C13" s="39"/>
      <c r="D13" s="39"/>
      <c r="E13" s="202">
        <f t="shared" si="0"/>
        <v>0</v>
      </c>
      <c r="F13" s="209"/>
      <c r="G13" s="38"/>
      <c r="H13" s="38"/>
      <c r="I13" s="41"/>
      <c r="J13" s="4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spans="1:57">
      <c r="A14" s="201"/>
      <c r="B14" s="39"/>
      <c r="C14" s="39"/>
      <c r="D14" s="39"/>
      <c r="E14" s="202">
        <f t="shared" si="0"/>
        <v>0</v>
      </c>
      <c r="F14" s="208"/>
      <c r="G14" s="38"/>
      <c r="H14" s="38"/>
      <c r="I14" s="41"/>
      <c r="J14" s="116"/>
      <c r="K14" s="47"/>
      <c r="L14" s="47"/>
      <c r="M14" s="41"/>
      <c r="N14" s="4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</row>
    <row r="15" spans="1:57">
      <c r="A15" s="201"/>
      <c r="B15" s="39"/>
      <c r="C15" s="39"/>
      <c r="D15" s="39"/>
      <c r="E15" s="202">
        <f t="shared" si="0"/>
        <v>0</v>
      </c>
      <c r="F15" s="207"/>
      <c r="G15" s="45"/>
      <c r="H15" s="38"/>
      <c r="I15" s="41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</row>
    <row r="16" spans="1:57">
      <c r="A16" s="201"/>
      <c r="B16" s="39"/>
      <c r="C16" s="39"/>
      <c r="D16" s="39"/>
      <c r="E16" s="202">
        <f t="shared" si="0"/>
        <v>0</v>
      </c>
      <c r="F16" s="207"/>
      <c r="G16" s="45"/>
      <c r="H16" s="38"/>
      <c r="I16" s="41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</row>
    <row r="17" spans="1:57">
      <c r="A17" s="201"/>
      <c r="B17" s="39"/>
      <c r="C17" s="39"/>
      <c r="D17" s="39"/>
      <c r="E17" s="202">
        <f t="shared" si="0"/>
        <v>0</v>
      </c>
      <c r="F17" s="206"/>
      <c r="G17" s="40"/>
      <c r="H17" s="38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spans="1:57">
      <c r="A18" s="201"/>
      <c r="B18" s="39"/>
      <c r="C18" s="39"/>
      <c r="D18" s="39"/>
      <c r="E18" s="202">
        <f t="shared" si="0"/>
        <v>0</v>
      </c>
      <c r="F18" s="209"/>
      <c r="G18" s="38"/>
      <c r="H18" s="38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</row>
    <row r="19" spans="1:57">
      <c r="A19" s="201"/>
      <c r="B19" s="39"/>
      <c r="C19" s="39"/>
      <c r="D19" s="39"/>
      <c r="E19" s="202">
        <f t="shared" si="0"/>
        <v>0</v>
      </c>
      <c r="F19" s="208"/>
      <c r="G19" s="38"/>
      <c r="H19" s="38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spans="1:57">
      <c r="A20" s="201"/>
      <c r="B20" s="39"/>
      <c r="C20" s="39"/>
      <c r="D20" s="39"/>
      <c r="E20" s="202">
        <f t="shared" si="0"/>
        <v>0</v>
      </c>
      <c r="F20" s="206"/>
      <c r="G20" s="38"/>
      <c r="H20" s="38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</row>
    <row r="21" spans="1:57">
      <c r="A21" s="201"/>
      <c r="B21" s="39"/>
      <c r="C21" s="39"/>
      <c r="D21" s="39"/>
      <c r="E21" s="202">
        <f t="shared" si="0"/>
        <v>0</v>
      </c>
      <c r="F21" s="206"/>
      <c r="G21" s="38"/>
      <c r="H21" s="45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</row>
    <row r="22" spans="1:57">
      <c r="A22" s="201"/>
      <c r="B22" s="39"/>
      <c r="C22" s="39"/>
      <c r="D22" s="39"/>
      <c r="E22" s="202">
        <f>C22+D22</f>
        <v>0</v>
      </c>
      <c r="F22" s="206"/>
      <c r="G22" s="38"/>
      <c r="H22" s="38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</row>
    <row r="23" spans="1:57">
      <c r="A23" s="201"/>
      <c r="B23" s="39"/>
      <c r="C23" s="39"/>
      <c r="D23" s="39"/>
      <c r="E23" s="202">
        <f t="shared" si="0"/>
        <v>0</v>
      </c>
      <c r="F23" s="206"/>
      <c r="G23" s="40"/>
      <c r="H23" s="45"/>
      <c r="I23" s="46"/>
      <c r="J23" s="47"/>
      <c r="K23" s="42"/>
      <c r="L23" s="41"/>
      <c r="M23" s="46"/>
      <c r="N23" s="47"/>
      <c r="O23" s="47"/>
      <c r="P23" s="41"/>
      <c r="Q23" s="4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</row>
    <row r="24" spans="1:57">
      <c r="A24" s="201"/>
      <c r="B24" s="39"/>
      <c r="C24" s="39"/>
      <c r="D24" s="39"/>
      <c r="E24" s="202">
        <f t="shared" si="0"/>
        <v>0</v>
      </c>
      <c r="F24" s="206"/>
      <c r="G24" s="40"/>
      <c r="H24" s="38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</row>
    <row r="25" spans="1:57">
      <c r="A25" s="201"/>
      <c r="B25" s="39"/>
      <c r="C25" s="39"/>
      <c r="D25" s="39"/>
      <c r="E25" s="202">
        <f t="shared" si="0"/>
        <v>0</v>
      </c>
      <c r="F25" s="208"/>
      <c r="G25" s="38"/>
      <c r="H25" s="38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</row>
    <row r="26" spans="1:57">
      <c r="A26" s="201"/>
      <c r="B26" s="39"/>
      <c r="C26" s="39"/>
      <c r="D26" s="39"/>
      <c r="E26" s="202">
        <f t="shared" si="0"/>
        <v>0</v>
      </c>
      <c r="F26" s="210"/>
      <c r="G26" s="38"/>
      <c r="H26" s="38"/>
      <c r="I26" s="41"/>
      <c r="J26" s="42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</row>
    <row r="27" spans="1:57">
      <c r="A27" s="201"/>
      <c r="B27" s="39"/>
      <c r="C27" s="39"/>
      <c r="D27" s="39"/>
      <c r="E27" s="202">
        <f t="shared" si="0"/>
        <v>0</v>
      </c>
      <c r="F27" s="208"/>
      <c r="G27" s="38"/>
      <c r="H27" s="38"/>
      <c r="I27" s="41"/>
      <c r="J27" s="4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</row>
    <row r="28" spans="1:57">
      <c r="A28" s="201"/>
      <c r="B28" s="39"/>
      <c r="C28" s="39"/>
      <c r="D28" s="39"/>
      <c r="E28" s="202">
        <f t="shared" si="0"/>
        <v>0</v>
      </c>
      <c r="F28" s="208"/>
      <c r="G28" s="38"/>
      <c r="H28" s="38"/>
      <c r="I28" s="41"/>
      <c r="J28" s="4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</row>
    <row r="29" spans="1:57">
      <c r="A29" s="201"/>
      <c r="B29" s="39"/>
      <c r="C29" s="39"/>
      <c r="D29" s="39"/>
      <c r="E29" s="202">
        <f t="shared" si="0"/>
        <v>0</v>
      </c>
      <c r="F29" s="208"/>
      <c r="G29" s="38"/>
      <c r="H29" s="38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</row>
    <row r="30" spans="1:57">
      <c r="A30" s="201"/>
      <c r="B30" s="39"/>
      <c r="C30" s="39"/>
      <c r="D30" s="39"/>
      <c r="E30" s="202">
        <f t="shared" si="0"/>
        <v>0</v>
      </c>
      <c r="F30" s="207"/>
      <c r="G30" s="49"/>
      <c r="H30" s="38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</row>
    <row r="31" spans="1:57">
      <c r="A31" s="201"/>
      <c r="B31" s="39"/>
      <c r="C31" s="39"/>
      <c r="D31" s="39"/>
      <c r="E31" s="202">
        <f t="shared" si="0"/>
        <v>0</v>
      </c>
      <c r="F31" s="207"/>
      <c r="G31" s="50"/>
      <c r="H31" s="38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</row>
    <row r="32" spans="1:57">
      <c r="A32" s="201"/>
      <c r="B32" s="39"/>
      <c r="C32" s="39"/>
      <c r="D32" s="39">
        <v>-917180</v>
      </c>
      <c r="E32" s="202">
        <f t="shared" si="0"/>
        <v>-917180</v>
      </c>
      <c r="F32" s="207"/>
      <c r="G32" s="51"/>
      <c r="H32" s="38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</row>
    <row r="33" spans="1:57" ht="13.5" thickBot="1">
      <c r="A33" s="211" t="s">
        <v>3</v>
      </c>
      <c r="B33" s="212">
        <f>SUM(B5:B32)</f>
        <v>0</v>
      </c>
      <c r="C33" s="212"/>
      <c r="D33" s="212"/>
      <c r="E33" s="213">
        <f>SUM(E5:E32)</f>
        <v>-917180</v>
      </c>
      <c r="F33" s="214">
        <f>B33-E33</f>
        <v>917180</v>
      </c>
      <c r="G33" s="50"/>
      <c r="H33" s="38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</row>
    <row r="34" spans="1:57">
      <c r="A34" s="203"/>
      <c r="B34" s="41"/>
      <c r="C34" s="41"/>
      <c r="D34" s="41"/>
      <c r="E34" s="204"/>
      <c r="F34" s="41"/>
      <c r="G34" s="50"/>
      <c r="H34" s="38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</row>
    <row r="35" spans="1:57" ht="13.5" thickBot="1">
      <c r="A35" s="260" t="s">
        <v>19</v>
      </c>
      <c r="B35" s="261"/>
      <c r="C35" s="261"/>
      <c r="D35" s="261"/>
      <c r="E35" s="262"/>
      <c r="F35" s="41"/>
      <c r="G35" s="50"/>
      <c r="H35" s="38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</row>
    <row r="36" spans="1:57" ht="13.5" thickBot="1">
      <c r="A36" s="248" t="s">
        <v>12</v>
      </c>
      <c r="B36" s="259"/>
      <c r="C36" s="259"/>
      <c r="D36" s="249"/>
      <c r="E36" s="134">
        <f>F33-C121</f>
        <v>0</v>
      </c>
      <c r="F36" s="41"/>
      <c r="G36" s="50"/>
      <c r="H36" s="38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</row>
    <row r="37" spans="1:57" ht="14.25">
      <c r="A37" s="181" t="s">
        <v>46</v>
      </c>
      <c r="B37" s="189" t="s">
        <v>47</v>
      </c>
      <c r="C37" s="182">
        <v>1800</v>
      </c>
      <c r="D37" s="190" t="s">
        <v>44</v>
      </c>
      <c r="E37" s="42"/>
      <c r="F37" s="42"/>
      <c r="G37" s="50"/>
      <c r="H37" s="38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</row>
    <row r="38" spans="1:57" ht="14.25">
      <c r="A38" s="177" t="s">
        <v>66</v>
      </c>
      <c r="B38" s="177" t="s">
        <v>56</v>
      </c>
      <c r="C38" s="178">
        <v>46270</v>
      </c>
      <c r="D38" s="179" t="s">
        <v>117</v>
      </c>
      <c r="E38" s="41"/>
      <c r="F38" s="41"/>
      <c r="G38" s="50"/>
      <c r="H38" s="38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</row>
    <row r="39" spans="1:57" ht="14.25">
      <c r="A39" s="177" t="s">
        <v>65</v>
      </c>
      <c r="B39" s="177" t="s">
        <v>45</v>
      </c>
      <c r="C39" s="178">
        <v>4500</v>
      </c>
      <c r="D39" s="179" t="s">
        <v>69</v>
      </c>
      <c r="E39" s="41"/>
      <c r="F39" s="42"/>
      <c r="G39" s="50"/>
      <c r="H39" s="38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</row>
    <row r="40" spans="1:57" ht="14.25">
      <c r="A40" s="177" t="s">
        <v>78</v>
      </c>
      <c r="B40" s="177"/>
      <c r="C40" s="178">
        <v>5000</v>
      </c>
      <c r="D40" s="180" t="s">
        <v>112</v>
      </c>
      <c r="E40" s="41"/>
      <c r="F40" s="42"/>
      <c r="G40" s="52"/>
      <c r="H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</row>
    <row r="41" spans="1:57" ht="14.25">
      <c r="A41" s="177" t="s">
        <v>49</v>
      </c>
      <c r="B41" s="177" t="s">
        <v>41</v>
      </c>
      <c r="C41" s="178">
        <v>4460</v>
      </c>
      <c r="D41" s="179" t="s">
        <v>67</v>
      </c>
      <c r="E41" s="53"/>
      <c r="F41" s="42"/>
      <c r="G41" s="54"/>
      <c r="H41" s="38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</row>
    <row r="42" spans="1:57" ht="14.25">
      <c r="A42" s="177" t="s">
        <v>40</v>
      </c>
      <c r="B42" s="177" t="s">
        <v>41</v>
      </c>
      <c r="C42" s="178">
        <v>100000</v>
      </c>
      <c r="D42" s="180" t="s">
        <v>68</v>
      </c>
      <c r="F42" s="42"/>
      <c r="G42" s="55"/>
      <c r="H42" s="38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</row>
    <row r="43" spans="1:57" ht="14.25">
      <c r="A43" s="177" t="s">
        <v>50</v>
      </c>
      <c r="B43" s="177" t="s">
        <v>41</v>
      </c>
      <c r="C43" s="178">
        <v>300000</v>
      </c>
      <c r="D43" s="180" t="s">
        <v>111</v>
      </c>
      <c r="E43" s="42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</row>
    <row r="44" spans="1:57" ht="14.25">
      <c r="A44" s="177" t="s">
        <v>71</v>
      </c>
      <c r="B44" s="177" t="s">
        <v>89</v>
      </c>
      <c r="C44" s="178">
        <v>1000</v>
      </c>
      <c r="D44" s="179" t="s">
        <v>77</v>
      </c>
      <c r="E44" s="41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</row>
    <row r="45" spans="1:57" ht="14.25">
      <c r="A45" s="177" t="s">
        <v>73</v>
      </c>
      <c r="B45" s="177"/>
      <c r="C45" s="178">
        <v>111290</v>
      </c>
      <c r="D45" s="191" t="s">
        <v>114</v>
      </c>
      <c r="E45" s="41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</row>
    <row r="46" spans="1:57" ht="14.25">
      <c r="A46" s="177" t="s">
        <v>61</v>
      </c>
      <c r="B46" s="177"/>
      <c r="C46" s="178">
        <v>114550</v>
      </c>
      <c r="D46" s="179" t="s">
        <v>117</v>
      </c>
      <c r="E46" s="41"/>
      <c r="F46" s="2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</row>
    <row r="47" spans="1:57" ht="14.25">
      <c r="A47" s="177" t="s">
        <v>79</v>
      </c>
      <c r="B47" s="177"/>
      <c r="C47" s="178">
        <v>59000</v>
      </c>
      <c r="D47" s="179" t="s">
        <v>103</v>
      </c>
      <c r="E47" s="41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48"/>
      <c r="AA47" s="48"/>
      <c r="AB47" s="48"/>
      <c r="AC47" s="48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</row>
    <row r="48" spans="1:57" ht="14.25">
      <c r="A48" s="183" t="s">
        <v>57</v>
      </c>
      <c r="B48" s="177" t="s">
        <v>56</v>
      </c>
      <c r="C48" s="178">
        <v>30180</v>
      </c>
      <c r="D48" s="180" t="s">
        <v>70</v>
      </c>
      <c r="E48" s="41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</row>
    <row r="49" spans="1:50" ht="14.25">
      <c r="A49" s="177" t="s">
        <v>52</v>
      </c>
      <c r="B49" s="177" t="s">
        <v>56</v>
      </c>
      <c r="C49" s="178">
        <v>30180</v>
      </c>
      <c r="D49" s="179" t="s">
        <v>117</v>
      </c>
      <c r="E49" s="41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</row>
    <row r="50" spans="1:50" ht="14.25">
      <c r="A50" s="177" t="s">
        <v>115</v>
      </c>
      <c r="B50" s="177"/>
      <c r="C50" s="178">
        <v>23340</v>
      </c>
      <c r="D50" s="179" t="s">
        <v>117</v>
      </c>
      <c r="E50" s="41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</row>
    <row r="51" spans="1:50" ht="14.25">
      <c r="A51" s="177" t="s">
        <v>120</v>
      </c>
      <c r="B51" s="177"/>
      <c r="C51" s="178">
        <v>85610</v>
      </c>
      <c r="D51" s="179" t="s">
        <v>117</v>
      </c>
      <c r="E51" s="41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</row>
    <row r="52" spans="1:50" ht="14.25">
      <c r="A52" s="177"/>
      <c r="B52" s="177"/>
      <c r="C52" s="178"/>
      <c r="D52" s="180"/>
      <c r="E52" s="41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76"/>
      <c r="AW52" s="176"/>
      <c r="AX52" s="176"/>
    </row>
    <row r="53" spans="1:50" ht="14.25">
      <c r="A53" s="177"/>
      <c r="B53" s="177"/>
      <c r="C53" s="178"/>
      <c r="D53" s="179"/>
      <c r="E53" s="41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76"/>
      <c r="AW53" s="176"/>
      <c r="AX53" s="176"/>
    </row>
    <row r="54" spans="1:50" ht="14.25">
      <c r="A54" s="177"/>
      <c r="B54" s="177"/>
      <c r="C54" s="178"/>
      <c r="D54" s="179"/>
      <c r="E54" s="41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</row>
    <row r="55" spans="1:50" ht="14.25">
      <c r="A55" s="177"/>
      <c r="B55" s="177"/>
      <c r="C55" s="178"/>
      <c r="D55" s="179"/>
      <c r="E55" s="41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</row>
    <row r="56" spans="1:50" ht="14.25">
      <c r="A56" s="177"/>
      <c r="B56" s="177"/>
      <c r="C56" s="178"/>
      <c r="D56" s="180"/>
      <c r="E56" s="41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</row>
    <row r="57" spans="1:50" ht="13.5" thickBot="1">
      <c r="A57" s="157"/>
      <c r="B57" s="18"/>
      <c r="C57" s="156"/>
      <c r="D57" s="158"/>
      <c r="E57" s="41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</row>
    <row r="58" spans="1:50" ht="13.5" hidden="1" thickBot="1">
      <c r="A58" s="159"/>
      <c r="B58" s="160"/>
      <c r="C58" s="161"/>
      <c r="D58" s="162"/>
      <c r="E58" s="41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</row>
    <row r="59" spans="1:50" ht="13.5" hidden="1" thickBot="1">
      <c r="A59" s="159"/>
      <c r="B59" s="18"/>
      <c r="C59" s="161"/>
      <c r="D59" s="163"/>
      <c r="E59" s="41"/>
      <c r="F59" s="116"/>
      <c r="G59" s="116"/>
      <c r="H59" s="116"/>
      <c r="I59" s="116"/>
      <c r="J59" s="116"/>
      <c r="K59" s="116"/>
      <c r="L59" s="116"/>
      <c r="M59" s="116"/>
      <c r="N59" s="41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</row>
    <row r="60" spans="1:50" ht="13.5" hidden="1" thickBot="1">
      <c r="A60" s="164"/>
      <c r="B60" s="155"/>
      <c r="C60" s="161"/>
      <c r="D60" s="162"/>
      <c r="E60" s="41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</row>
    <row r="61" spans="1:50" ht="13.5" hidden="1" thickBot="1">
      <c r="A61" s="165"/>
      <c r="B61" s="18"/>
      <c r="C61" s="161"/>
      <c r="D61" s="166"/>
      <c r="E61" s="41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</row>
    <row r="62" spans="1:50" ht="13.5" hidden="1" thickBot="1">
      <c r="A62" s="165"/>
      <c r="B62" s="18"/>
      <c r="C62" s="161"/>
      <c r="D62" s="155"/>
      <c r="E62" s="41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</row>
    <row r="63" spans="1:50" ht="13.5" hidden="1" thickBot="1">
      <c r="A63" s="159"/>
      <c r="B63" s="18"/>
      <c r="C63" s="161"/>
      <c r="D63" s="163"/>
      <c r="E63" s="41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</row>
    <row r="64" spans="1:50" ht="13.5" hidden="1" thickBot="1">
      <c r="A64" s="167"/>
      <c r="B64" s="167"/>
      <c r="C64" s="161"/>
      <c r="D64" s="163"/>
      <c r="E64" s="41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</row>
    <row r="65" spans="1:50" ht="13.5" hidden="1" thickBot="1">
      <c r="A65" s="159"/>
      <c r="B65" s="18"/>
      <c r="C65" s="161"/>
      <c r="D65" s="163"/>
      <c r="E65" s="41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</row>
    <row r="66" spans="1:50" ht="13.5" hidden="1" thickBot="1">
      <c r="A66" s="159"/>
      <c r="B66" s="18"/>
      <c r="C66" s="161"/>
      <c r="D66" s="163"/>
      <c r="E66" s="41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</row>
    <row r="67" spans="1:50" ht="13.5" hidden="1" thickBot="1">
      <c r="A67" s="159"/>
      <c r="B67" s="18"/>
      <c r="C67" s="161"/>
      <c r="D67" s="166"/>
      <c r="E67" s="42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</row>
    <row r="68" spans="1:50" ht="12.75" hidden="1" customHeight="1">
      <c r="A68" s="168"/>
      <c r="B68" s="168"/>
      <c r="C68" s="161"/>
      <c r="D68" s="166"/>
      <c r="E68" s="47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</row>
    <row r="69" spans="1:50" ht="13.5" hidden="1" thickBot="1">
      <c r="A69" s="159"/>
      <c r="B69" s="18"/>
      <c r="C69" s="161"/>
      <c r="D69" s="166"/>
      <c r="E69" s="41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</row>
    <row r="70" spans="1:50" ht="13.5" hidden="1" thickBot="1">
      <c r="A70" s="159"/>
      <c r="B70" s="155"/>
      <c r="C70" s="161"/>
      <c r="D70" s="166"/>
      <c r="E70" s="41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</row>
    <row r="71" spans="1:50" ht="13.5" hidden="1" thickBot="1">
      <c r="A71" s="159"/>
      <c r="B71" s="18"/>
      <c r="C71" s="161"/>
      <c r="D71" s="155"/>
      <c r="E71" s="41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</row>
    <row r="72" spans="1:50" ht="13.5" hidden="1" thickBot="1">
      <c r="A72" s="159"/>
      <c r="B72" s="155"/>
      <c r="C72" s="161"/>
      <c r="D72" s="166"/>
      <c r="E72" s="41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</row>
    <row r="73" spans="1:50" ht="13.5" hidden="1" thickBot="1">
      <c r="A73" s="159"/>
      <c r="B73" s="18"/>
      <c r="C73" s="161"/>
      <c r="D73" s="166"/>
      <c r="E73" s="41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</row>
    <row r="74" spans="1:50" ht="13.5" hidden="1" thickBot="1">
      <c r="A74" s="165"/>
      <c r="B74" s="18"/>
      <c r="C74" s="161"/>
      <c r="D74" s="166"/>
      <c r="E74" s="41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</row>
    <row r="75" spans="1:50" ht="13.5" hidden="1" thickBot="1">
      <c r="A75" s="165"/>
      <c r="B75" s="18"/>
      <c r="C75" s="161"/>
      <c r="D75" s="16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</row>
    <row r="76" spans="1:50" ht="13.5" hidden="1" thickBot="1">
      <c r="A76" s="159"/>
      <c r="B76" s="18"/>
      <c r="C76" s="161"/>
      <c r="D76" s="155"/>
      <c r="E76" s="41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</row>
    <row r="77" spans="1:50" ht="13.5" hidden="1" thickBot="1">
      <c r="A77" s="159"/>
      <c r="B77" s="18"/>
      <c r="C77" s="161"/>
      <c r="D77" s="163"/>
      <c r="E77" s="42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</row>
    <row r="78" spans="1:50" ht="13.5" hidden="1" thickBot="1">
      <c r="A78" s="159"/>
      <c r="B78" s="18"/>
      <c r="C78" s="161"/>
      <c r="D78" s="163"/>
      <c r="E78" s="42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</row>
    <row r="79" spans="1:50" ht="13.5" hidden="1" thickBot="1">
      <c r="A79" s="165"/>
      <c r="B79" s="18"/>
      <c r="C79" s="161"/>
      <c r="D79" s="163"/>
      <c r="E79" s="42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</row>
    <row r="80" spans="1:50" ht="13.5" hidden="1" thickBot="1">
      <c r="A80" s="159"/>
      <c r="B80" s="18"/>
      <c r="C80" s="161"/>
      <c r="D80" s="166"/>
      <c r="E80" s="42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</row>
    <row r="81" spans="1:50" ht="13.5" hidden="1" thickBot="1">
      <c r="A81" s="159"/>
      <c r="B81" s="18"/>
      <c r="C81" s="161"/>
      <c r="D81" s="163"/>
      <c r="E81" s="41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</row>
    <row r="82" spans="1:50" ht="13.5" hidden="1" thickBot="1">
      <c r="A82" s="159"/>
      <c r="B82" s="18"/>
      <c r="C82" s="161"/>
      <c r="D82" s="163"/>
      <c r="E82" s="41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</row>
    <row r="83" spans="1:50" ht="13.5" hidden="1" thickBot="1">
      <c r="A83" s="159"/>
      <c r="B83" s="18"/>
      <c r="C83" s="161"/>
      <c r="D83" s="163"/>
      <c r="E83" s="41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</row>
    <row r="84" spans="1:50" ht="13.5" hidden="1" thickBot="1">
      <c r="A84" s="159"/>
      <c r="B84" s="18"/>
      <c r="C84" s="156"/>
      <c r="D84" s="163"/>
      <c r="E84" s="41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</row>
    <row r="85" spans="1:50" ht="13.5" hidden="1" thickBot="1">
      <c r="A85" s="159"/>
      <c r="B85" s="18"/>
      <c r="C85" s="161"/>
      <c r="D85" s="163"/>
      <c r="E85" s="41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</row>
    <row r="86" spans="1:50" ht="13.5" hidden="1" thickBot="1">
      <c r="A86" s="159"/>
      <c r="B86" s="155"/>
      <c r="C86" s="161"/>
      <c r="D86" s="166"/>
      <c r="E86" s="41"/>
      <c r="F86" s="116"/>
      <c r="G86" s="41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</row>
    <row r="87" spans="1:50" ht="13.5" hidden="1" thickBot="1">
      <c r="A87" s="159"/>
      <c r="B87" s="18"/>
      <c r="C87" s="161"/>
      <c r="D87" s="163"/>
      <c r="E87" s="41"/>
      <c r="F87" s="116"/>
      <c r="G87" s="41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</row>
    <row r="88" spans="1:50" ht="13.5" hidden="1" thickBot="1">
      <c r="A88" s="159"/>
      <c r="B88" s="18"/>
      <c r="C88" s="161"/>
      <c r="D88" s="163"/>
      <c r="E88" s="42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</row>
    <row r="89" spans="1:50" ht="13.5" hidden="1" thickBot="1">
      <c r="A89" s="165"/>
      <c r="B89" s="166"/>
      <c r="C89" s="161"/>
      <c r="D89" s="163"/>
      <c r="E89" s="42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</row>
    <row r="90" spans="1:50" ht="13.5" hidden="1" thickBot="1">
      <c r="A90" s="165"/>
      <c r="B90" s="18"/>
      <c r="C90" s="161"/>
      <c r="D90" s="163"/>
      <c r="E90" s="42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</row>
    <row r="91" spans="1:50" ht="13.5" hidden="1" thickBot="1">
      <c r="A91" s="159"/>
      <c r="B91" s="18"/>
      <c r="C91" s="161"/>
      <c r="D91" s="163"/>
      <c r="E91" s="42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</row>
    <row r="92" spans="1:50" ht="13.5" hidden="1" thickBot="1">
      <c r="A92" s="159"/>
      <c r="B92" s="155"/>
      <c r="C92" s="161"/>
      <c r="D92" s="155"/>
      <c r="E92" s="42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</row>
    <row r="93" spans="1:50" ht="13.5" hidden="1" thickBot="1">
      <c r="A93" s="159"/>
      <c r="B93" s="18"/>
      <c r="C93" s="161"/>
      <c r="D93" s="163"/>
      <c r="E93" s="41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</row>
    <row r="94" spans="1:50" ht="13.5" hidden="1" thickBot="1">
      <c r="A94" s="159"/>
      <c r="B94" s="155"/>
      <c r="C94" s="161"/>
      <c r="D94" s="155"/>
      <c r="E94" s="41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</row>
    <row r="95" spans="1:50" ht="13.5" hidden="1" thickBot="1">
      <c r="A95" s="165"/>
      <c r="B95" s="18"/>
      <c r="C95" s="161"/>
      <c r="D95" s="166"/>
      <c r="E95" s="41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</row>
    <row r="96" spans="1:50" ht="13.5" hidden="1" thickBot="1">
      <c r="A96" s="159"/>
      <c r="B96" s="18"/>
      <c r="C96" s="161"/>
      <c r="D96" s="166"/>
      <c r="E96" s="41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</row>
    <row r="97" spans="1:50" ht="13.5" hidden="1" thickBot="1">
      <c r="A97" s="159"/>
      <c r="B97" s="155"/>
      <c r="C97" s="161"/>
      <c r="D97" s="155"/>
      <c r="E97" s="41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</row>
    <row r="98" spans="1:50" ht="13.5" hidden="1" thickBot="1">
      <c r="A98" s="159"/>
      <c r="B98" s="18"/>
      <c r="C98" s="161"/>
      <c r="D98" s="155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</row>
    <row r="99" spans="1:50" ht="13.5" hidden="1" thickBot="1">
      <c r="A99" s="159"/>
      <c r="B99" s="18"/>
      <c r="C99" s="161"/>
      <c r="D99" s="163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</row>
    <row r="100" spans="1:50" ht="13.5" hidden="1" thickBot="1">
      <c r="A100" s="159"/>
      <c r="B100" s="155"/>
      <c r="C100" s="161"/>
      <c r="D100" s="155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</row>
    <row r="101" spans="1:50" ht="13.5" hidden="1" thickBot="1">
      <c r="A101" s="159"/>
      <c r="B101" s="155"/>
      <c r="C101" s="161"/>
      <c r="D101" s="155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</row>
    <row r="102" spans="1:50" ht="13.5" hidden="1" thickBot="1">
      <c r="A102" s="159"/>
      <c r="B102" s="155"/>
      <c r="C102" s="161"/>
      <c r="D102" s="155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</row>
    <row r="103" spans="1:50" ht="13.5" hidden="1" thickBot="1">
      <c r="A103" s="159"/>
      <c r="B103" s="155"/>
      <c r="C103" s="161"/>
      <c r="D103" s="155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</row>
    <row r="104" spans="1:50" ht="13.5" hidden="1" thickBot="1">
      <c r="A104" s="159"/>
      <c r="B104" s="18"/>
      <c r="C104" s="161"/>
      <c r="D104" s="163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</row>
    <row r="105" spans="1:50" ht="13.5" hidden="1" thickBot="1">
      <c r="A105" s="159"/>
      <c r="B105" s="155"/>
      <c r="C105" s="161"/>
      <c r="D105" s="155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</row>
    <row r="106" spans="1:50" ht="13.5" hidden="1" thickBot="1">
      <c r="A106" s="159"/>
      <c r="B106" s="155"/>
      <c r="C106" s="161"/>
      <c r="D106" s="155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</row>
    <row r="107" spans="1:50" ht="13.5" hidden="1" thickBot="1">
      <c r="A107" s="159"/>
      <c r="B107" s="155"/>
      <c r="C107" s="161"/>
      <c r="D107" s="155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</row>
    <row r="108" spans="1:50" ht="13.5" hidden="1" thickBot="1">
      <c r="A108" s="159"/>
      <c r="B108" s="169"/>
      <c r="C108" s="161"/>
      <c r="D108" s="155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</row>
    <row r="109" spans="1:50" ht="13.5" hidden="1" thickBot="1">
      <c r="A109" s="159"/>
      <c r="B109" s="155"/>
      <c r="C109" s="161"/>
      <c r="D109" s="155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</row>
    <row r="110" spans="1:50" ht="13.5" hidden="1" thickBot="1">
      <c r="A110" s="159"/>
      <c r="B110" s="155"/>
      <c r="C110" s="161"/>
      <c r="D110" s="155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</row>
    <row r="111" spans="1:50" ht="13.5" hidden="1" thickBot="1">
      <c r="A111" s="159"/>
      <c r="B111" s="18"/>
      <c r="C111" s="161"/>
      <c r="D111" s="163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</row>
    <row r="112" spans="1:50" ht="13.5" hidden="1" thickBot="1">
      <c r="A112" s="159"/>
      <c r="B112" s="155"/>
      <c r="C112" s="161"/>
      <c r="D112" s="155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</row>
    <row r="113" spans="1:50" ht="13.5" hidden="1" thickBot="1">
      <c r="A113" s="159"/>
      <c r="B113" s="155"/>
      <c r="C113" s="161"/>
      <c r="D113" s="155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</row>
    <row r="114" spans="1:50" ht="13.5" hidden="1" thickBot="1">
      <c r="A114" s="159"/>
      <c r="B114" s="155"/>
      <c r="C114" s="161"/>
      <c r="D114" s="155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</row>
    <row r="115" spans="1:50" ht="13.5" hidden="1" thickBot="1">
      <c r="A115" s="159"/>
      <c r="B115" s="155"/>
      <c r="C115" s="161"/>
      <c r="D115" s="155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</row>
    <row r="116" spans="1:50" ht="13.5" hidden="1" thickBot="1">
      <c r="A116" s="165"/>
      <c r="B116" s="169"/>
      <c r="C116" s="161"/>
      <c r="D116" s="155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</row>
    <row r="117" spans="1:50" ht="13.5" hidden="1" thickBot="1">
      <c r="A117" s="159"/>
      <c r="B117" s="155"/>
      <c r="C117" s="161"/>
      <c r="D117" s="155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</row>
    <row r="118" spans="1:50" ht="13.5" hidden="1" thickBot="1">
      <c r="A118" s="170"/>
      <c r="B118" s="171"/>
      <c r="C118" s="172"/>
      <c r="D118" s="173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</row>
    <row r="119" spans="1:50" ht="15.75" thickBot="1">
      <c r="A119" s="246" t="s">
        <v>20</v>
      </c>
      <c r="B119" s="247"/>
      <c r="C119" s="175">
        <f>SUM(C37:C118)</f>
        <v>917180</v>
      </c>
      <c r="D119" s="174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</row>
    <row r="120" spans="1:50" ht="13.5" thickBot="1">
      <c r="A120" s="57"/>
      <c r="B120" s="58"/>
      <c r="C120" s="131"/>
      <c r="D120" s="58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</row>
    <row r="121" spans="1:50" ht="13.5" thickBot="1">
      <c r="A121" s="248" t="s">
        <v>21</v>
      </c>
      <c r="B121" s="249"/>
      <c r="C121" s="133">
        <f>C119</f>
        <v>917180</v>
      </c>
      <c r="D121" s="132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</row>
    <row r="122" spans="1:50" s="56" customFormat="1">
      <c r="A122" s="27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</row>
    <row r="123" spans="1:50">
      <c r="A123" s="27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</row>
    <row r="124" spans="1:50">
      <c r="A124" s="27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</row>
    <row r="125" spans="1:50">
      <c r="F125" s="116"/>
      <c r="G125" s="116"/>
      <c r="H125" s="116"/>
      <c r="I125" s="116"/>
      <c r="J125" s="116"/>
      <c r="K125" s="116"/>
      <c r="L125" s="116"/>
      <c r="M125" s="116"/>
    </row>
    <row r="126" spans="1:50">
      <c r="A126" s="154"/>
      <c r="F126" s="116"/>
      <c r="G126" s="116"/>
      <c r="H126" s="116"/>
      <c r="I126" s="116"/>
      <c r="J126" s="116"/>
      <c r="K126" s="116"/>
      <c r="L126" s="116"/>
      <c r="M126" s="116"/>
    </row>
    <row r="127" spans="1:50">
      <c r="A127" s="154"/>
      <c r="F127" s="116"/>
      <c r="G127" s="116"/>
      <c r="H127" s="116"/>
      <c r="I127" s="116"/>
      <c r="J127" s="116"/>
      <c r="K127" s="116"/>
      <c r="L127" s="116"/>
      <c r="M127" s="116"/>
    </row>
    <row r="128" spans="1:50">
      <c r="A128" s="154"/>
      <c r="F128" s="116"/>
      <c r="G128" s="116"/>
      <c r="H128" s="116"/>
      <c r="I128" s="116"/>
      <c r="J128" s="116"/>
      <c r="K128" s="116"/>
      <c r="L128" s="116"/>
      <c r="M128" s="116"/>
    </row>
    <row r="129" spans="1:13">
      <c r="A129" s="154"/>
      <c r="F129" s="116"/>
      <c r="G129" s="116"/>
      <c r="H129" s="116"/>
      <c r="I129" s="116"/>
      <c r="J129" s="116"/>
      <c r="K129" s="116"/>
      <c r="L129" s="116"/>
      <c r="M129" s="116"/>
    </row>
    <row r="130" spans="1:13">
      <c r="A130" s="154"/>
      <c r="F130" s="116"/>
      <c r="G130" s="116"/>
      <c r="H130" s="116"/>
      <c r="I130" s="116"/>
      <c r="J130" s="116"/>
      <c r="K130" s="116"/>
      <c r="L130" s="116"/>
      <c r="M130" s="116"/>
    </row>
    <row r="131" spans="1:13">
      <c r="A131" s="154"/>
      <c r="F131" s="116"/>
      <c r="G131" s="116"/>
      <c r="H131" s="116"/>
      <c r="I131" s="116"/>
      <c r="J131" s="116"/>
    </row>
    <row r="132" spans="1:13">
      <c r="A132" s="154"/>
      <c r="F132" s="116"/>
      <c r="G132" s="116"/>
      <c r="H132" s="116"/>
      <c r="I132" s="116"/>
      <c r="J132" s="116"/>
    </row>
    <row r="133" spans="1:13">
      <c r="A133" s="154"/>
      <c r="F133" s="116"/>
      <c r="G133" s="116"/>
      <c r="H133" s="116"/>
      <c r="I133" s="116"/>
      <c r="J133" s="116"/>
    </row>
    <row r="134" spans="1:13">
      <c r="A134" s="154"/>
      <c r="F134" s="116"/>
      <c r="G134" s="116"/>
      <c r="H134" s="116"/>
      <c r="I134" s="116"/>
      <c r="J134" s="116"/>
    </row>
    <row r="135" spans="1:13">
      <c r="A135" s="154"/>
      <c r="F135" s="116"/>
      <c r="G135" s="116"/>
      <c r="H135" s="116"/>
      <c r="I135" s="116"/>
      <c r="J135" s="116"/>
    </row>
    <row r="136" spans="1:13">
      <c r="A136" s="154"/>
      <c r="F136" s="116"/>
      <c r="G136" s="116"/>
      <c r="H136" s="116"/>
      <c r="I136" s="116"/>
      <c r="J136" s="116"/>
    </row>
    <row r="137" spans="1:13">
      <c r="A137" s="154"/>
      <c r="F137" s="116"/>
      <c r="G137" s="116"/>
      <c r="H137" s="116"/>
      <c r="I137" s="116"/>
      <c r="J137" s="116"/>
    </row>
    <row r="138" spans="1:13">
      <c r="F138" s="116"/>
      <c r="G138" s="116"/>
      <c r="H138" s="116"/>
      <c r="I138" s="116"/>
      <c r="J138" s="116"/>
    </row>
    <row r="139" spans="1:13">
      <c r="F139" s="116"/>
      <c r="G139" s="116"/>
      <c r="H139" s="116"/>
      <c r="I139" s="116"/>
      <c r="J139" s="116"/>
    </row>
    <row r="140" spans="1:13">
      <c r="A140" s="154"/>
      <c r="H140" s="36"/>
    </row>
    <row r="141" spans="1:13">
      <c r="A141" s="154"/>
      <c r="H141" s="36"/>
    </row>
    <row r="142" spans="1:13">
      <c r="A142" s="154"/>
      <c r="H142" s="36"/>
    </row>
    <row r="143" spans="1:13">
      <c r="A143" s="154"/>
      <c r="H143" s="36"/>
    </row>
    <row r="144" spans="1:13">
      <c r="H144" s="36"/>
    </row>
    <row r="145" spans="5:8">
      <c r="H145" s="36"/>
    </row>
    <row r="146" spans="5:8">
      <c r="H146" s="36"/>
    </row>
    <row r="147" spans="5:8">
      <c r="H147" s="36"/>
    </row>
    <row r="148" spans="5:8">
      <c r="H148" s="36"/>
    </row>
    <row r="149" spans="5:8">
      <c r="H149" s="36"/>
    </row>
    <row r="150" spans="5:8">
      <c r="H150" s="36"/>
    </row>
    <row r="151" spans="5:8">
      <c r="H151" s="36"/>
    </row>
    <row r="152" spans="5:8">
      <c r="F152" s="117"/>
      <c r="G152" s="117"/>
      <c r="H152" s="36"/>
    </row>
    <row r="153" spans="5:8">
      <c r="F153" s="117"/>
      <c r="G153" s="117"/>
      <c r="H153" s="36"/>
    </row>
    <row r="154" spans="5:8">
      <c r="F154" s="117"/>
      <c r="G154" s="117"/>
      <c r="H154" s="36"/>
    </row>
    <row r="155" spans="5:8">
      <c r="F155" s="117"/>
      <c r="G155" s="117"/>
      <c r="H155" s="36"/>
    </row>
    <row r="156" spans="5:8">
      <c r="F156" s="117"/>
      <c r="G156" s="117"/>
      <c r="H156" s="36"/>
    </row>
    <row r="157" spans="5:8">
      <c r="E157" s="116"/>
      <c r="F157" s="117"/>
      <c r="G157" s="117"/>
      <c r="H157" s="36"/>
    </row>
    <row r="158" spans="5:8">
      <c r="E158" s="116"/>
      <c r="F158" s="117"/>
      <c r="G158" s="117"/>
      <c r="H158" s="36"/>
    </row>
    <row r="159" spans="5:8">
      <c r="E159" s="116"/>
      <c r="F159" s="117"/>
      <c r="G159" s="117"/>
      <c r="H159" s="36"/>
    </row>
    <row r="160" spans="5:8">
      <c r="E160" s="116"/>
      <c r="H160" s="36"/>
    </row>
    <row r="161" spans="5:8">
      <c r="E161" s="116"/>
      <c r="H161" s="36"/>
    </row>
    <row r="162" spans="5:8">
      <c r="E162" s="116"/>
      <c r="H162" s="36"/>
    </row>
    <row r="163" spans="5:8">
      <c r="E163" s="116"/>
      <c r="H163" s="36"/>
    </row>
    <row r="164" spans="5:8">
      <c r="E164" s="116"/>
      <c r="H164" s="36"/>
    </row>
    <row r="165" spans="5:8">
      <c r="E165" s="116"/>
      <c r="H165" s="36"/>
    </row>
    <row r="166" spans="5:8">
      <c r="E166" s="116"/>
      <c r="H166" s="36"/>
    </row>
    <row r="167" spans="5:8">
      <c r="E167" s="116"/>
      <c r="H167" s="36"/>
    </row>
    <row r="168" spans="5:8">
      <c r="E168" s="116"/>
      <c r="H168" s="36"/>
    </row>
    <row r="169" spans="5:8">
      <c r="E169" s="116"/>
      <c r="H169" s="36"/>
    </row>
    <row r="170" spans="5:8">
      <c r="E170" s="116"/>
      <c r="H170" s="36"/>
    </row>
    <row r="171" spans="5:8">
      <c r="E171" s="116"/>
      <c r="F171" s="116"/>
      <c r="G171" s="116"/>
    </row>
    <row r="172" spans="5:8">
      <c r="E172" s="116"/>
      <c r="F172" s="116"/>
      <c r="G172" s="116"/>
    </row>
    <row r="173" spans="5:8">
      <c r="E173" s="116"/>
      <c r="F173" s="116"/>
      <c r="G173" s="116"/>
    </row>
    <row r="174" spans="5:8">
      <c r="E174" s="116"/>
      <c r="F174" s="116"/>
      <c r="G174" s="116"/>
    </row>
    <row r="175" spans="5:8">
      <c r="E175" s="116"/>
      <c r="F175" s="116"/>
      <c r="G175" s="116"/>
    </row>
    <row r="176" spans="5:8">
      <c r="E176" s="116"/>
      <c r="F176" s="116"/>
      <c r="G176" s="116"/>
    </row>
    <row r="177" spans="5:7">
      <c r="E177" s="116"/>
      <c r="F177" s="116"/>
      <c r="G177" s="116"/>
    </row>
    <row r="178" spans="5:7">
      <c r="E178" s="116"/>
      <c r="F178" s="116"/>
      <c r="G178" s="116"/>
    </row>
    <row r="179" spans="5:7">
      <c r="E179" s="116"/>
      <c r="F179" s="116"/>
      <c r="G179" s="116"/>
    </row>
    <row r="180" spans="5:7">
      <c r="E180" s="116"/>
      <c r="F180" s="116"/>
      <c r="G180" s="116"/>
    </row>
    <row r="181" spans="5:7">
      <c r="E181" s="116"/>
      <c r="F181" s="116"/>
      <c r="G181" s="116"/>
    </row>
    <row r="182" spans="5:7">
      <c r="E182" s="116"/>
      <c r="F182" s="116"/>
      <c r="G182" s="116"/>
    </row>
    <row r="183" spans="5:7">
      <c r="E183" s="116"/>
      <c r="F183" s="116"/>
      <c r="G183" s="116"/>
    </row>
    <row r="184" spans="5:7">
      <c r="E184" s="116"/>
      <c r="F184" s="116"/>
      <c r="G184" s="116"/>
    </row>
    <row r="185" spans="5:7">
      <c r="E185" s="116"/>
      <c r="F185" s="116"/>
      <c r="G185" s="116"/>
    </row>
    <row r="186" spans="5:7">
      <c r="E186" s="116"/>
      <c r="F186" s="116"/>
      <c r="G186" s="116"/>
    </row>
    <row r="187" spans="5:7">
      <c r="E187" s="116"/>
      <c r="F187" s="116"/>
      <c r="G187" s="116"/>
    </row>
    <row r="188" spans="5:7">
      <c r="E188" s="116"/>
      <c r="F188" s="116"/>
      <c r="G188" s="116"/>
    </row>
    <row r="189" spans="5:7">
      <c r="E189" s="116"/>
      <c r="F189" s="116"/>
      <c r="G189" s="116"/>
    </row>
    <row r="190" spans="5:7">
      <c r="E190" s="116"/>
      <c r="F190" s="116"/>
      <c r="G190" s="116"/>
    </row>
    <row r="191" spans="5:7">
      <c r="E191" s="116"/>
      <c r="F191" s="116"/>
      <c r="G191" s="116"/>
    </row>
    <row r="192" spans="5:7">
      <c r="E192" s="116"/>
      <c r="F192" s="116"/>
      <c r="G192" s="116"/>
    </row>
    <row r="193" spans="5:7">
      <c r="E193" s="116"/>
      <c r="F193" s="116"/>
      <c r="G193" s="116"/>
    </row>
    <row r="194" spans="5:7">
      <c r="E194" s="116"/>
      <c r="F194" s="116"/>
      <c r="G194" s="116"/>
    </row>
    <row r="195" spans="5:7">
      <c r="E195" s="116"/>
      <c r="F195" s="116"/>
      <c r="G195" s="116"/>
    </row>
    <row r="196" spans="5:7">
      <c r="E196" s="116"/>
      <c r="F196" s="116"/>
      <c r="G196" s="116"/>
    </row>
    <row r="197" spans="5:7">
      <c r="E197" s="116"/>
      <c r="F197" s="116"/>
      <c r="G197" s="116"/>
    </row>
    <row r="198" spans="5:7">
      <c r="E198" s="116"/>
      <c r="F198" s="116"/>
      <c r="G198" s="116"/>
    </row>
    <row r="199" spans="5:7">
      <c r="E199" s="116"/>
      <c r="F199" s="116"/>
      <c r="G199" s="116"/>
    </row>
    <row r="200" spans="5:7">
      <c r="E200" s="116"/>
      <c r="F200" s="116"/>
      <c r="G200" s="116"/>
    </row>
    <row r="201" spans="5:7">
      <c r="E201" s="116"/>
      <c r="F201" s="116"/>
      <c r="G201" s="116"/>
    </row>
    <row r="202" spans="5:7">
      <c r="E202" s="116"/>
      <c r="F202" s="116"/>
      <c r="G202" s="116"/>
    </row>
    <row r="203" spans="5:7">
      <c r="E203" s="116"/>
      <c r="F203" s="116"/>
      <c r="G203" s="116"/>
    </row>
    <row r="204" spans="5:7">
      <c r="E204" s="116"/>
      <c r="F204" s="116"/>
      <c r="G204" s="116"/>
    </row>
    <row r="205" spans="5:7">
      <c r="E205" s="116"/>
      <c r="F205" s="116"/>
      <c r="G205" s="116"/>
    </row>
    <row r="206" spans="5:7">
      <c r="E206" s="116"/>
      <c r="F206" s="116"/>
      <c r="G206" s="116"/>
    </row>
    <row r="207" spans="5:7">
      <c r="E207" s="116"/>
      <c r="F207" s="116"/>
      <c r="G207" s="116"/>
    </row>
    <row r="208" spans="5:7">
      <c r="E208" s="116"/>
      <c r="F208" s="116"/>
      <c r="G208" s="116"/>
    </row>
    <row r="209" spans="5:7">
      <c r="E209" s="116"/>
      <c r="F209" s="116"/>
      <c r="G209" s="116"/>
    </row>
    <row r="210" spans="5:7">
      <c r="E210" s="116"/>
      <c r="F210" s="116"/>
      <c r="G210" s="116"/>
    </row>
    <row r="211" spans="5:7">
      <c r="E211" s="116"/>
      <c r="F211" s="116"/>
      <c r="G211" s="116"/>
    </row>
    <row r="212" spans="5:7">
      <c r="E212" s="116"/>
      <c r="F212" s="116"/>
      <c r="G212" s="116"/>
    </row>
    <row r="213" spans="5:7">
      <c r="E213" s="116"/>
      <c r="F213" s="116"/>
      <c r="G213" s="116"/>
    </row>
    <row r="214" spans="5:7">
      <c r="E214" s="116"/>
      <c r="F214" s="116"/>
      <c r="G214" s="116"/>
    </row>
    <row r="215" spans="5:7">
      <c r="E215" s="116"/>
      <c r="F215" s="116"/>
      <c r="G215" s="116"/>
    </row>
    <row r="216" spans="5:7">
      <c r="E216" s="116"/>
      <c r="F216" s="116"/>
      <c r="G216" s="116"/>
    </row>
    <row r="217" spans="5:7">
      <c r="E217" s="116"/>
      <c r="F217" s="116"/>
      <c r="G217" s="116"/>
    </row>
    <row r="218" spans="5:7">
      <c r="E218" s="116"/>
      <c r="F218" s="116"/>
      <c r="G218" s="116"/>
    </row>
    <row r="219" spans="5:7">
      <c r="E219" s="116"/>
      <c r="F219" s="116"/>
      <c r="G219" s="116"/>
    </row>
    <row r="220" spans="5:7">
      <c r="E220" s="116"/>
      <c r="F220" s="116"/>
      <c r="G220" s="116"/>
    </row>
    <row r="221" spans="5:7">
      <c r="E221" s="116"/>
      <c r="F221" s="116"/>
      <c r="G221" s="116"/>
    </row>
    <row r="222" spans="5:7">
      <c r="E222" s="116"/>
      <c r="F222" s="116"/>
      <c r="G222" s="116"/>
    </row>
    <row r="223" spans="5:7">
      <c r="E223" s="116"/>
      <c r="F223" s="116"/>
      <c r="G223" s="116"/>
    </row>
    <row r="224" spans="5:7">
      <c r="E224" s="116"/>
      <c r="F224" s="116"/>
      <c r="G224" s="116"/>
    </row>
    <row r="225" spans="5:7">
      <c r="E225" s="116"/>
      <c r="F225" s="116"/>
      <c r="G225" s="116"/>
    </row>
    <row r="226" spans="5:7">
      <c r="E226" s="116"/>
      <c r="F226" s="116"/>
      <c r="G226" s="116"/>
    </row>
    <row r="227" spans="5:7">
      <c r="E227" s="116"/>
      <c r="F227" s="116"/>
      <c r="G227" s="116"/>
    </row>
    <row r="228" spans="5:7">
      <c r="E228" s="116"/>
      <c r="F228" s="116"/>
      <c r="G228" s="116"/>
    </row>
    <row r="229" spans="5:7">
      <c r="E229" s="116"/>
      <c r="F229" s="116"/>
      <c r="G229" s="116"/>
    </row>
    <row r="230" spans="5:7">
      <c r="E230" s="116"/>
      <c r="F230" s="116"/>
      <c r="G230" s="116"/>
    </row>
    <row r="231" spans="5:7">
      <c r="E231" s="116"/>
      <c r="F231" s="116"/>
      <c r="G231" s="116"/>
    </row>
    <row r="232" spans="5:7">
      <c r="E232" s="116"/>
      <c r="F232" s="116"/>
      <c r="G232" s="116"/>
    </row>
  </sheetData>
  <sortState ref="A38:D50">
    <sortCondition ref="A37"/>
  </sortState>
  <mergeCells count="7">
    <mergeCell ref="A119:B119"/>
    <mergeCell ref="A121:B121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6"/>
  <sheetViews>
    <sheetView tabSelected="1" topLeftCell="A4" zoomScaleNormal="100" workbookViewId="0">
      <selection activeCell="I16" sqref="I16"/>
    </sheetView>
  </sheetViews>
  <sheetFormatPr defaultColWidth="9.140625" defaultRowHeight="12.75"/>
  <cols>
    <col min="1" max="1" width="43.140625" style="15" bestFit="1" customWidth="1"/>
    <col min="2" max="2" width="19.5703125" style="15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63" t="s">
        <v>38</v>
      </c>
      <c r="B1" s="264"/>
      <c r="C1" s="264"/>
      <c r="D1" s="264"/>
      <c r="E1" s="265"/>
      <c r="F1" s="143"/>
      <c r="G1" s="1"/>
    </row>
    <row r="2" spans="1:28" ht="21.75">
      <c r="A2" s="272" t="s">
        <v>55</v>
      </c>
      <c r="B2" s="273"/>
      <c r="C2" s="273"/>
      <c r="D2" s="273"/>
      <c r="E2" s="274"/>
      <c r="F2" s="143"/>
      <c r="G2" s="1"/>
    </row>
    <row r="3" spans="1:28" ht="24" thickBot="1">
      <c r="A3" s="266" t="s">
        <v>119</v>
      </c>
      <c r="B3" s="267"/>
      <c r="C3" s="267"/>
      <c r="D3" s="267"/>
      <c r="E3" s="268"/>
      <c r="F3" s="143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75" t="s">
        <v>42</v>
      </c>
      <c r="B4" s="276"/>
      <c r="C4" s="276"/>
      <c r="D4" s="276"/>
      <c r="E4" s="277"/>
      <c r="F4" s="143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47" t="s">
        <v>54</v>
      </c>
      <c r="B5" s="148">
        <v>9000000</v>
      </c>
      <c r="C5" s="129"/>
      <c r="D5" s="130" t="s">
        <v>10</v>
      </c>
      <c r="E5" s="140">
        <v>6870065</v>
      </c>
      <c r="F5" s="14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23">
        <v>262298.75</v>
      </c>
      <c r="C6" s="34"/>
      <c r="D6" s="120" t="s">
        <v>53</v>
      </c>
      <c r="E6" s="124">
        <v>29807</v>
      </c>
      <c r="F6" s="143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23"/>
      <c r="C7" s="32"/>
      <c r="D7" s="120" t="s">
        <v>51</v>
      </c>
      <c r="E7" s="141">
        <v>1371708.75</v>
      </c>
      <c r="F7" s="143"/>
      <c r="G7" s="15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23"/>
      <c r="C8" s="32"/>
      <c r="D8" s="121"/>
      <c r="E8" s="141"/>
      <c r="F8" s="14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48</v>
      </c>
      <c r="B9" s="123">
        <v>21028</v>
      </c>
      <c r="C9" s="32"/>
      <c r="D9" s="120"/>
      <c r="E9" s="124"/>
      <c r="F9" s="143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14</v>
      </c>
      <c r="B10" s="123">
        <v>0</v>
      </c>
      <c r="C10" s="32"/>
      <c r="D10" s="120" t="s">
        <v>12</v>
      </c>
      <c r="E10" s="124">
        <v>917180</v>
      </c>
      <c r="F10" s="143"/>
      <c r="G10" s="28"/>
      <c r="H10" s="2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224" t="s">
        <v>7</v>
      </c>
      <c r="B11" s="225">
        <f>B6-B9-B10</f>
        <v>241270.75</v>
      </c>
      <c r="C11" s="32"/>
      <c r="D11" s="120" t="s">
        <v>72</v>
      </c>
      <c r="E11" s="124">
        <v>87700</v>
      </c>
      <c r="F11" s="143"/>
      <c r="G11" s="8"/>
      <c r="H11" s="27" t="s">
        <v>35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 t="s">
        <v>106</v>
      </c>
      <c r="B12" s="123">
        <v>35190</v>
      </c>
      <c r="C12" s="32"/>
      <c r="D12" s="120" t="s">
        <v>39</v>
      </c>
      <c r="E12" s="141">
        <v>0</v>
      </c>
      <c r="F12" s="143"/>
      <c r="G12" s="8"/>
      <c r="H12" s="18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222"/>
      <c r="B13" s="223"/>
      <c r="C13" s="120"/>
      <c r="D13" s="120"/>
      <c r="E13" s="124"/>
      <c r="F13" s="143"/>
      <c r="G13" s="110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184" t="s">
        <v>7</v>
      </c>
      <c r="B14" s="185">
        <f>B12+B11</f>
        <v>276460.75</v>
      </c>
      <c r="C14" s="32"/>
      <c r="D14" s="120"/>
      <c r="E14" s="124"/>
      <c r="F14" s="143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33"/>
      <c r="B15" s="123"/>
      <c r="C15" s="32"/>
      <c r="D15" s="120"/>
      <c r="E15" s="124"/>
      <c r="F15" s="143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33"/>
      <c r="B16" s="123"/>
      <c r="C16" s="32"/>
      <c r="D16" s="121"/>
      <c r="E16" s="141"/>
      <c r="F16" s="14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23"/>
      <c r="C17" s="32"/>
      <c r="D17" s="121"/>
      <c r="E17" s="141"/>
      <c r="F17" s="143"/>
      <c r="G17" s="1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23">
        <f>B5+B14</f>
        <v>9276460.75</v>
      </c>
      <c r="C18" s="32"/>
      <c r="D18" s="120" t="s">
        <v>6</v>
      </c>
      <c r="E18" s="124">
        <f>SUM(E5:E17)</f>
        <v>9276460.75</v>
      </c>
      <c r="F18" s="143"/>
      <c r="G18" s="1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9"/>
      <c r="B19" s="125" t="s">
        <v>11</v>
      </c>
      <c r="C19" s="118"/>
      <c r="D19" s="122"/>
      <c r="E19" s="126"/>
      <c r="F19" s="143"/>
      <c r="G19" s="1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69" t="s">
        <v>12</v>
      </c>
      <c r="B20" s="270"/>
      <c r="C20" s="270"/>
      <c r="D20" s="270"/>
      <c r="E20" s="271"/>
      <c r="F20" s="143"/>
      <c r="G20" s="1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1.75">
      <c r="A21" s="215" t="s">
        <v>80</v>
      </c>
      <c r="B21" s="145">
        <v>65000</v>
      </c>
      <c r="C21" s="142"/>
      <c r="D21" s="142" t="s">
        <v>75</v>
      </c>
      <c r="E21" s="146">
        <v>119000</v>
      </c>
      <c r="F21" s="14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1.75">
      <c r="A22" s="152" t="s">
        <v>116</v>
      </c>
      <c r="B22" s="150">
        <v>24000</v>
      </c>
      <c r="C22" s="151"/>
      <c r="D22" s="149" t="s">
        <v>74</v>
      </c>
      <c r="E22" s="153">
        <v>112000</v>
      </c>
      <c r="F22" s="14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s="1" customFormat="1" ht="21.75">
      <c r="A23" s="152" t="s">
        <v>63</v>
      </c>
      <c r="B23" s="150">
        <v>100000</v>
      </c>
      <c r="C23" s="151"/>
      <c r="D23" s="149" t="s">
        <v>60</v>
      </c>
      <c r="E23" s="153">
        <v>46270</v>
      </c>
      <c r="F23" s="127"/>
      <c r="G23" s="15"/>
      <c r="H23" s="188"/>
    </row>
    <row r="24" spans="1:28" s="1" customFormat="1" ht="21.75">
      <c r="A24" s="192" t="s">
        <v>62</v>
      </c>
      <c r="B24" s="193">
        <v>260000</v>
      </c>
      <c r="C24" s="194"/>
      <c r="D24" s="195" t="s">
        <v>59</v>
      </c>
      <c r="E24" s="196">
        <v>30810</v>
      </c>
      <c r="F24" s="127"/>
      <c r="G24" s="15"/>
    </row>
    <row r="25" spans="1:28" s="1" customFormat="1" ht="22.5" thickBot="1">
      <c r="A25" s="217" t="s">
        <v>121</v>
      </c>
      <c r="B25" s="218">
        <v>117810</v>
      </c>
      <c r="C25" s="219"/>
      <c r="D25" s="220" t="s">
        <v>64</v>
      </c>
      <c r="E25" s="221">
        <v>30810</v>
      </c>
      <c r="F25" s="127"/>
      <c r="G25" s="15"/>
    </row>
    <row r="26" spans="1:28">
      <c r="A26" s="1"/>
      <c r="B26" s="23"/>
      <c r="C26" s="1"/>
      <c r="D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23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23"/>
      <c r="C28" s="1"/>
      <c r="D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E32" s="2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8:28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8:28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8:28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</sheetData>
  <sortState ref="D23:E26">
    <sortCondition ref="D23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2022-05-29T06:50:30Z</dcterms:modified>
</cp:coreProperties>
</file>