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06.08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<sst xmlns="http://schemas.openxmlformats.org/spreadsheetml/2006/main" count="135" uniqueCount="106">
  <si>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</si>
  <si>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</si>
  <si>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</si>
  <si>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</si>
  <si>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</si>
  <si>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</si>
  <si>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</si>
  <si>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</si>
  <si>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</si>
  <si>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</si>
  <si>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</si>
  <si>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</si>
  <si>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</si>
  <si>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</si>
  <si>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</si>
  <si>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</si>
  <si>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</si>
  <si>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</si>
  <si>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</si>
  <si>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</si>
  <si>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</si>
  <si>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</si>
  <si>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</si>
  <si>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</si>
  <si>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</si>
  <si>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</si>
  <si>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</si>
  <si>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</si>
  <si>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</si>
  <si>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</si>
  <si>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</si>
  <si>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</si>
  <si>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</si>
  <si>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</si>
  <si>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</si>
  <si>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</si>
  <si>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</si>
  <si>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</si>
  <si>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</si>
  <si>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</si>
  <si>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</si>
  <si>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</si>
  <si>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</si>
  <si>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</si>
  <si>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</si>
  <si>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</si>
  <si>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</si>
  <si>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</si>
  <si>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</si>
  <si>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</si>
  <si>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</si>
  <si>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</si>
  <si>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</si>
  <si>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</si>
  <si>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</si>
  <si>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</si>
  <si>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</si>
  <si>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</si>
  <si>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</si>
  <si>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</si>
  <si>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</si>
  <si>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</si>
  <si>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</si>
  <si>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</si>
  <si>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</si>
  <si>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</si>
  <si>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</si>
  <si>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</si>
  <si>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</si>
  <si>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</si>
  <si>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</si>
  <si>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</si>
  <si>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</si>
  <si>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</si>
  <si>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</si>
  <si>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</si>
  <si>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</si>
  <si>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</si>
  <si>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</si>
  <si>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 Master(08.08.2022) 8*1490</t>
  </si>
  <si>
    <t>GT+9pro&amp;9pro+</t>
  </si>
  <si>
    <t>DSR</t>
  </si>
  <si>
    <t>15.08.2022</t>
  </si>
  <si>
    <t>Market Branding Cost</t>
  </si>
  <si>
    <t>G-Store</t>
  </si>
  <si>
    <t>R=G-Store</t>
  </si>
  <si>
    <t>20.08.2022</t>
  </si>
  <si>
    <t>Roktim Electronics</t>
  </si>
  <si>
    <t>Sa=Roktim Electronics</t>
  </si>
  <si>
    <t>9i= 10*930(21.08.2022)</t>
  </si>
  <si>
    <t>22.08.2022</t>
  </si>
  <si>
    <t>28.08.2022</t>
  </si>
  <si>
    <t>Samsung (-)</t>
  </si>
  <si>
    <t>31.08.2022</t>
  </si>
  <si>
    <t>01.09.2022</t>
  </si>
  <si>
    <t>Bank Statement Sep-2022</t>
  </si>
  <si>
    <t>Month : Sep - 2022</t>
  </si>
  <si>
    <t>03.09.2022</t>
  </si>
  <si>
    <t>04.09.2022</t>
  </si>
  <si>
    <t>Biswas Mobile</t>
  </si>
  <si>
    <t xml:space="preserve">Sohan </t>
  </si>
  <si>
    <t>C=Biswas Telecom</t>
  </si>
  <si>
    <t>05.09.2022</t>
  </si>
  <si>
    <t>06.09.2022</t>
  </si>
  <si>
    <t>Date:06.09.2022</t>
  </si>
  <si>
    <t>Symphony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</si>
</sst>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H17" sqref="H17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95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94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97</v>
      </c>
      <c r="C9" s="19">
        <v>0</v>
      </c>
      <c r="D9" s="19">
        <v>0</v>
      </c>
      <c r="E9" s="21">
        <f t="shared" si="0"/>
        <v>249807</v>
      </c>
      <c r="F9" s="221"/>
      <c r="G9" s="1"/>
      <c r="H9" s="1"/>
      <c r="I9" s="15"/>
      <c r="J9" s="15"/>
    </row>
    <row r="10" spans="1:11">
      <c r="A10" s="15"/>
      <c r="B10" s="20" t="s">
        <v>98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 t="s">
        <v>102</v>
      </c>
      <c r="C11" s="19">
        <v>300000</v>
      </c>
      <c r="D11" s="19">
        <v>300000</v>
      </c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 t="s">
        <v>103</v>
      </c>
      <c r="C12" s="19">
        <v>0</v>
      </c>
      <c r="D12" s="19">
        <v>0</v>
      </c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99807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99807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99807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99807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99807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99807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99807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99807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99807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99807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99807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99807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99807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99807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99807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99807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99807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99807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99807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99807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99807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99807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99807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99807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99807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99807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99807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99807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99807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99807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99807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99807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99807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99807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99807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99807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99807</v>
      </c>
      <c r="F49" s="1"/>
      <c r="G49" s="15"/>
    </row>
    <row r="50" spans="2:7">
      <c r="B50" s="20"/>
      <c r="C50" s="19"/>
      <c r="D50" s="19"/>
      <c r="E50" s="21">
        <f t="shared" si="0"/>
        <v>99807</v>
      </c>
      <c r="F50" s="1"/>
      <c r="G50" s="15"/>
    </row>
    <row r="51" spans="2:7">
      <c r="B51" s="20"/>
      <c r="C51" s="19"/>
      <c r="D51" s="19"/>
      <c r="E51" s="21">
        <f t="shared" si="0"/>
        <v>99807</v>
      </c>
      <c r="F51" s="1"/>
      <c r="G51" s="15"/>
    </row>
    <row r="52" spans="2:7">
      <c r="B52" s="25"/>
      <c r="C52" s="21">
        <f>SUM(C6:C51)</f>
        <v>1549807</v>
      </c>
      <c r="D52" s="21">
        <f>SUM(D6:D51)</f>
        <v>1450000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6" t="s">
        <v>12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24" s="58" customFormat="1" ht="18">
      <c r="A2" s="237" t="s">
        <v>33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4" s="59" customFormat="1" ht="16.5" thickBot="1">
      <c r="A3" s="238" t="s">
        <v>96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40"/>
      <c r="S3" s="41"/>
      <c r="T3" s="5"/>
      <c r="U3" s="5"/>
      <c r="V3" s="5"/>
      <c r="W3" s="5"/>
      <c r="X3" s="11"/>
    </row>
    <row r="4" spans="1:24" s="61" customFormat="1">
      <c r="A4" s="241" t="s">
        <v>21</v>
      </c>
      <c r="B4" s="243" t="s">
        <v>22</v>
      </c>
      <c r="C4" s="232" t="s">
        <v>23</v>
      </c>
      <c r="D4" s="232" t="s">
        <v>24</v>
      </c>
      <c r="E4" s="232" t="s">
        <v>25</v>
      </c>
      <c r="F4" s="232" t="s">
        <v>50</v>
      </c>
      <c r="G4" s="232" t="s">
        <v>26</v>
      </c>
      <c r="H4" s="232" t="s">
        <v>65</v>
      </c>
      <c r="I4" s="232" t="s">
        <v>27</v>
      </c>
      <c r="J4" s="232" t="s">
        <v>28</v>
      </c>
      <c r="K4" s="232" t="s">
        <v>83</v>
      </c>
      <c r="L4" s="232" t="s">
        <v>53</v>
      </c>
      <c r="M4" s="232" t="s">
        <v>52</v>
      </c>
      <c r="N4" s="234" t="s">
        <v>66</v>
      </c>
      <c r="O4" s="247" t="s">
        <v>13</v>
      </c>
      <c r="P4" s="245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2"/>
      <c r="B5" s="244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5"/>
      <c r="O5" s="248"/>
      <c r="P5" s="246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94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97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98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102</v>
      </c>
      <c r="B9" s="77"/>
      <c r="C9" s="70"/>
      <c r="D9" s="78"/>
      <c r="E9" s="78"/>
      <c r="F9" s="78"/>
      <c r="G9" s="78">
        <v>50</v>
      </c>
      <c r="H9" s="78"/>
      <c r="I9" s="79">
        <v>50</v>
      </c>
      <c r="J9" s="78">
        <v>80</v>
      </c>
      <c r="K9" s="78"/>
      <c r="L9" s="78"/>
      <c r="M9" s="108"/>
      <c r="N9" s="78"/>
      <c r="O9" s="78"/>
      <c r="P9" s="80"/>
      <c r="Q9" s="74">
        <f t="shared" si="0"/>
        <v>180</v>
      </c>
      <c r="R9" s="75"/>
      <c r="S9" s="6"/>
      <c r="T9" s="6"/>
      <c r="U9" s="26"/>
      <c r="V9" s="26"/>
      <c r="W9" s="26"/>
    </row>
    <row r="10" spans="1:24" s="9" customFormat="1">
      <c r="A10" s="69" t="s">
        <v>103</v>
      </c>
      <c r="B10" s="77">
        <v>1400</v>
      </c>
      <c r="C10" s="70"/>
      <c r="D10" s="78"/>
      <c r="E10" s="78"/>
      <c r="F10" s="78"/>
      <c r="G10" s="78"/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1590</v>
      </c>
      <c r="R10" s="75"/>
      <c r="S10" s="26"/>
      <c r="T10" s="26"/>
      <c r="U10" s="3"/>
      <c r="V10" s="26"/>
      <c r="W10" s="3"/>
    </row>
    <row r="11" spans="1:24" s="9" customFormat="1">
      <c r="A11" s="69"/>
      <c r="B11" s="77"/>
      <c r="C11" s="70"/>
      <c r="D11" s="78"/>
      <c r="E11" s="78"/>
      <c r="F11" s="78"/>
      <c r="G11" s="78"/>
      <c r="H11" s="78"/>
      <c r="I11" s="78"/>
      <c r="J11" s="78"/>
      <c r="K11" s="78"/>
      <c r="L11" s="78"/>
      <c r="M11" s="108"/>
      <c r="N11" s="78"/>
      <c r="O11" s="78"/>
      <c r="P11" s="80"/>
      <c r="Q11" s="74">
        <f t="shared" si="0"/>
        <v>0</v>
      </c>
      <c r="R11" s="75"/>
      <c r="S11" s="26"/>
      <c r="T11" s="26"/>
      <c r="U11" s="26"/>
      <c r="V11" s="26"/>
      <c r="W11" s="26"/>
    </row>
    <row r="12" spans="1:24" s="9" customFormat="1">
      <c r="A12" s="69"/>
      <c r="B12" s="77"/>
      <c r="C12" s="70"/>
      <c r="D12" s="78"/>
      <c r="E12" s="78"/>
      <c r="F12" s="78"/>
      <c r="G12" s="78"/>
      <c r="H12" s="78"/>
      <c r="I12" s="78"/>
      <c r="J12" s="78"/>
      <c r="K12" s="78"/>
      <c r="L12" s="78"/>
      <c r="M12" s="108"/>
      <c r="N12" s="78"/>
      <c r="O12" s="78"/>
      <c r="P12" s="80"/>
      <c r="Q12" s="74">
        <f t="shared" si="0"/>
        <v>0</v>
      </c>
      <c r="R12" s="75"/>
      <c r="S12" s="26"/>
      <c r="T12" s="26"/>
      <c r="U12" s="3"/>
      <c r="V12" s="26"/>
      <c r="W12" s="3"/>
    </row>
    <row r="13" spans="1:24" s="9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81"/>
      <c r="L13" s="78"/>
      <c r="M13" s="108"/>
      <c r="N13" s="78"/>
      <c r="O13" s="78"/>
      <c r="P13" s="80"/>
      <c r="Q13" s="74">
        <f t="shared" si="0"/>
        <v>0</v>
      </c>
      <c r="R13" s="75"/>
      <c r="S13" s="76"/>
      <c r="T13" s="26"/>
      <c r="U13" s="26"/>
      <c r="V13" s="26"/>
      <c r="W13" s="26"/>
    </row>
    <row r="14" spans="1:24" s="9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82"/>
      <c r="L14" s="78"/>
      <c r="M14" s="108"/>
      <c r="N14" s="78"/>
      <c r="O14" s="78"/>
      <c r="P14" s="80"/>
      <c r="Q14" s="74">
        <f t="shared" si="0"/>
        <v>0</v>
      </c>
      <c r="R14" s="75"/>
      <c r="S14" s="83"/>
      <c r="T14" s="26"/>
      <c r="U14" s="3"/>
      <c r="V14" s="26"/>
      <c r="W14" s="3"/>
    </row>
    <row r="15" spans="1:24" s="9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1"/>
      <c r="L15" s="78"/>
      <c r="M15" s="108"/>
      <c r="N15" s="78"/>
      <c r="O15" s="78"/>
      <c r="P15" s="80"/>
      <c r="Q15" s="74">
        <f t="shared" si="0"/>
        <v>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2800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430</v>
      </c>
      <c r="F37" s="96">
        <f t="shared" si="1"/>
        <v>0</v>
      </c>
      <c r="G37" s="96">
        <f>SUM(G6:G36)</f>
        <v>540</v>
      </c>
      <c r="H37" s="96">
        <f t="shared" si="1"/>
        <v>0</v>
      </c>
      <c r="I37" s="96">
        <f t="shared" si="1"/>
        <v>190</v>
      </c>
      <c r="J37" s="96">
        <f t="shared" si="1"/>
        <v>720</v>
      </c>
      <c r="K37" s="96">
        <f t="shared" si="1"/>
        <v>0</v>
      </c>
      <c r="L37" s="96">
        <f t="shared" si="1"/>
        <v>799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5479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2" zoomScale="120" zoomScaleNormal="120" workbookViewId="0">
      <selection activeCell="C43" sqref="C43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>
        <v>-913425</v>
      </c>
      <c r="D31" s="38"/>
      <c r="E31" s="175">
        <f t="shared" si="0"/>
        <v>-913425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/>
      <c r="D32" s="38"/>
      <c r="E32" s="175">
        <f t="shared" si="0"/>
        <v>0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-913425</v>
      </c>
      <c r="F33" s="187">
        <f>B33-E33</f>
        <v>913425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35000</v>
      </c>
      <c r="D37" s="210" t="s">
        <v>102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84</v>
      </c>
      <c r="B38" s="164"/>
      <c r="C38" s="165">
        <v>26580</v>
      </c>
      <c r="D38" s="167" t="s">
        <v>82</v>
      </c>
      <c r="E38" s="40"/>
      <c r="F38" s="40"/>
      <c r="G38" s="249" t="s">
        <v>54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42</v>
      </c>
      <c r="B39" s="164" t="s">
        <v>38</v>
      </c>
      <c r="C39" s="165">
        <v>250000</v>
      </c>
      <c r="D39" s="167" t="s">
        <v>93</v>
      </c>
      <c r="E39" s="40"/>
      <c r="F39" s="41"/>
      <c r="G39" s="219" t="s">
        <v>56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87</v>
      </c>
      <c r="B40" s="164"/>
      <c r="C40" s="165">
        <v>38850</v>
      </c>
      <c r="D40" s="166" t="s">
        <v>86</v>
      </c>
      <c r="E40" s="40"/>
      <c r="F40" s="41"/>
      <c r="G40" s="219" t="s">
        <v>79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49</v>
      </c>
      <c r="B41" s="164" t="s">
        <v>67</v>
      </c>
      <c r="C41" s="165">
        <v>87725</v>
      </c>
      <c r="D41" s="171" t="s">
        <v>91</v>
      </c>
      <c r="E41" s="51"/>
      <c r="F41" s="41"/>
      <c r="G41" s="219" t="s">
        <v>76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47</v>
      </c>
      <c r="B42" s="164" t="s">
        <v>68</v>
      </c>
      <c r="C42" s="165">
        <v>132370</v>
      </c>
      <c r="D42" s="166" t="s">
        <v>102</v>
      </c>
      <c r="F42" s="41"/>
      <c r="G42" s="220" t="s">
        <v>75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63</v>
      </c>
      <c r="B43" s="164" t="s">
        <v>69</v>
      </c>
      <c r="C43" s="165">
        <v>10090</v>
      </c>
      <c r="D43" s="166" t="s">
        <v>90</v>
      </c>
      <c r="E43" s="41"/>
      <c r="F43" s="112"/>
      <c r="G43" s="218" t="s">
        <v>89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75</v>
      </c>
      <c r="B44" s="164" t="s">
        <v>81</v>
      </c>
      <c r="C44" s="165">
        <v>500</v>
      </c>
      <c r="D44" s="166" t="s">
        <v>94</v>
      </c>
      <c r="E44" s="40"/>
      <c r="G44" s="219"/>
      <c r="H44" s="207"/>
      <c r="I44" s="211"/>
      <c r="J44" s="2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61</v>
      </c>
      <c r="B45" s="164" t="s">
        <v>78</v>
      </c>
      <c r="C45" s="165">
        <v>101970</v>
      </c>
      <c r="D45" s="166" t="s">
        <v>77</v>
      </c>
      <c r="E45" s="40"/>
      <c r="G45" s="219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78</v>
      </c>
      <c r="C46" s="165">
        <v>101970</v>
      </c>
      <c r="D46" s="166" t="s">
        <v>74</v>
      </c>
      <c r="E46" s="40"/>
      <c r="F46" s="188"/>
      <c r="G46" s="222" t="s">
        <v>55</v>
      </c>
      <c r="H46" s="222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70</v>
      </c>
      <c r="B47" s="164" t="s">
        <v>80</v>
      </c>
      <c r="C47" s="165">
        <v>101970</v>
      </c>
      <c r="D47" s="166" t="s">
        <v>77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99</v>
      </c>
      <c r="B48" s="164"/>
      <c r="C48" s="165">
        <v>25400</v>
      </c>
      <c r="D48" s="167" t="s">
        <v>98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100</v>
      </c>
      <c r="B49" s="164" t="s">
        <v>81</v>
      </c>
      <c r="C49" s="165">
        <v>1000</v>
      </c>
      <c r="D49" s="166" t="s">
        <v>98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/>
      <c r="B50" s="164"/>
      <c r="C50" s="165"/>
      <c r="D50" s="166"/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206"/>
      <c r="C51" s="165"/>
      <c r="D51" s="207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913425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913425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8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1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104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5501333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21508</v>
      </c>
      <c r="C6" s="34"/>
      <c r="D6" s="116" t="s">
        <v>44</v>
      </c>
      <c r="E6" s="120">
        <v>99807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968849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5479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913425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62</v>
      </c>
      <c r="B11" s="190">
        <f>B6-B9-B10</f>
        <v>16029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 t="s">
        <v>36</v>
      </c>
      <c r="E12" s="137">
        <v>4635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5"/>
      <c r="B13" s="226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7"/>
      <c r="B14" s="228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3" t="s">
        <v>92</v>
      </c>
      <c r="B15" s="224">
        <v>1200000</v>
      </c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3" t="s">
        <v>105</v>
      </c>
      <c r="B16" s="224">
        <v>300000</v>
      </c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7516029</v>
      </c>
      <c r="C18" s="32"/>
      <c r="D18" s="116" t="s">
        <v>6</v>
      </c>
      <c r="E18" s="120">
        <f>SUM(E5:E17)</f>
        <v>7516029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57</v>
      </c>
      <c r="B21" s="209">
        <v>35000</v>
      </c>
      <c r="C21" s="192"/>
      <c r="D21" s="198" t="s">
        <v>72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58</v>
      </c>
      <c r="B22" s="195">
        <v>240000</v>
      </c>
      <c r="C22" s="196"/>
      <c r="D22" s="205" t="s">
        <v>71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101</v>
      </c>
      <c r="B23" s="200">
        <v>25400</v>
      </c>
      <c r="C23" s="201"/>
      <c r="D23" s="203" t="s">
        <v>73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85</v>
      </c>
      <c r="B24" s="200">
        <v>26580</v>
      </c>
      <c r="C24" s="201"/>
      <c r="D24" s="203" t="s">
        <v>59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4" thickBot="1">
      <c r="A25" s="212" t="s">
        <v>88</v>
      </c>
      <c r="B25" s="213">
        <v>34000</v>
      </c>
      <c r="C25" s="214"/>
      <c r="D25" s="215" t="s">
        <v>64</v>
      </c>
      <c r="E25" s="216">
        <v>132370</v>
      </c>
      <c r="F25" s="138"/>
      <c r="G25" s="2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>
      <c r="E26" s="2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B28" s="217"/>
      <c r="E28" s="21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2022-09-06T18:54:58Z</dcterms:modified>
</cp:coreProperties>
</file>