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19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Tissue=95
A4=265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Lalpur Route 
details Samsung cost
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
Details Samsung Cost
</t>
        </r>
      </text>
    </comment>
  </commentList>
</comments>
</file>

<file path=xl/sharedStrings.xml><?xml version="1.0" encoding="utf-8"?>
<sst xmlns="http://schemas.openxmlformats.org/spreadsheetml/2006/main" count="157" uniqueCount="116">
  <si>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</si>
  <si>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</si>
  <si>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</si>
  <si>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</si>
  <si>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</si>
  <si>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</si>
  <si>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</si>
  <si>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</si>
  <si>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</si>
  <si>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</si>
  <si>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</si>
  <si>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</si>
  <si>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</si>
  <si>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</si>
  <si>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</si>
  <si>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</si>
  <si>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</si>
  <si>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</si>
  <si>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</si>
  <si>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</si>
  <si>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</si>
  <si>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</si>
  <si>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</si>
  <si>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</si>
  <si>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</si>
  <si>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</si>
  <si>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</si>
  <si>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</si>
  <si>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</si>
  <si>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</si>
  <si>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</si>
  <si>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</si>
  <si>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</si>
  <si>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</si>
  <si>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</si>
  <si>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</si>
  <si>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</si>
  <si>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</si>
  <si>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</si>
  <si>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</si>
  <si>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</si>
  <si>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</si>
  <si>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</si>
  <si>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</si>
  <si>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</si>
  <si>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</si>
  <si>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</si>
  <si>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</si>
  <si>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</si>
  <si>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</si>
  <si>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</si>
  <si>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</si>
  <si>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</si>
  <si>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</si>
  <si>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</si>
  <si>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</si>
  <si>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</si>
  <si>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</si>
  <si>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</si>
  <si>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</si>
  <si>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</si>
  <si>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</si>
  <si>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</si>
  <si>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</si>
  <si>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</si>
  <si>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</si>
  <si>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</si>
  <si>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</si>
  <si>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</si>
  <si>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</si>
  <si>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</si>
  <si>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</si>
  <si>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</si>
  <si>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</si>
  <si>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</si>
  <si>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</si>
  <si>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</si>
  <si>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</si>
  <si>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</si>
  <si>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</si>
  <si>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</si>
  <si>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</si>
  <si>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</si>
  <si>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</si>
  <si>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</si>
  <si>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</si>
  <si>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</si>
  <si>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</si>
  <si>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</si>
  <si>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</si>
  <si>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</si>
  <si>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</si>
  <si>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</si>
  <si>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</si>
  <si>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</si>
  <si>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</si>
  <si>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</si>
  <si>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D=SS Traders</t>
  </si>
  <si>
    <t>09.10.2022</t>
  </si>
  <si>
    <t>Gstore</t>
  </si>
  <si>
    <t>R=Gstore</t>
  </si>
  <si>
    <t>10.10.2022</t>
  </si>
  <si>
    <t>10.010.2022</t>
  </si>
  <si>
    <t>11.10.2022</t>
  </si>
  <si>
    <t>12.10.2022</t>
  </si>
  <si>
    <t>13.10.2022</t>
  </si>
  <si>
    <t>15.10.2022</t>
  </si>
  <si>
    <t>16.10.2022</t>
  </si>
  <si>
    <t>17.10.2022</t>
  </si>
  <si>
    <t>18.10.2022</t>
  </si>
  <si>
    <t>19.10.2022</t>
  </si>
  <si>
    <t>Shohan Enterprise</t>
  </si>
  <si>
    <t>Liton Telecom</t>
  </si>
  <si>
    <t>D=Sohan Telecom</t>
  </si>
  <si>
    <t>N=Liton Telecom</t>
  </si>
  <si>
    <t>Date:19.10.2022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</si>
</sst>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G26" sqref="G2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98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101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0</v>
      </c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 t="s">
        <v>104</v>
      </c>
      <c r="C18" s="19">
        <v>0</v>
      </c>
      <c r="D18" s="19">
        <v>0</v>
      </c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105</v>
      </c>
      <c r="C19" s="19">
        <v>1000000</v>
      </c>
      <c r="D19" s="19">
        <v>914000</v>
      </c>
      <c r="E19" s="21">
        <f t="shared" si="0"/>
        <v>175807</v>
      </c>
      <c r="F19" s="1"/>
      <c r="G19" s="23"/>
      <c r="H19" s="1"/>
      <c r="I19" s="15"/>
      <c r="J19" s="15"/>
    </row>
    <row r="20" spans="1:10">
      <c r="A20" s="15"/>
      <c r="B20" s="20" t="s">
        <v>106</v>
      </c>
      <c r="C20" s="19">
        <v>0</v>
      </c>
      <c r="D20" s="19">
        <v>0</v>
      </c>
      <c r="E20" s="21">
        <f t="shared" si="0"/>
        <v>175807</v>
      </c>
      <c r="F20" s="1"/>
      <c r="G20" s="1"/>
      <c r="H20" s="1"/>
      <c r="I20" s="15"/>
      <c r="J20" s="15"/>
    </row>
    <row r="21" spans="1:10">
      <c r="A21" s="15"/>
      <c r="B21" s="20" t="s">
        <v>107</v>
      </c>
      <c r="C21" s="19">
        <v>1000000</v>
      </c>
      <c r="D21" s="19">
        <v>900000</v>
      </c>
      <c r="E21" s="21">
        <f>E20+C21-D21</f>
        <v>275807</v>
      </c>
      <c r="F21" s="1"/>
      <c r="G21" s="1"/>
      <c r="H21" s="1"/>
      <c r="I21" s="15"/>
      <c r="J21" s="15"/>
    </row>
    <row r="22" spans="1:10">
      <c r="A22" s="15"/>
      <c r="B22" s="20" t="s">
        <v>108</v>
      </c>
      <c r="C22" s="19">
        <v>0</v>
      </c>
      <c r="D22" s="19">
        <v>0</v>
      </c>
      <c r="E22" s="21">
        <f>E21+C22-D22</f>
        <v>275807</v>
      </c>
      <c r="F22" s="1"/>
      <c r="G22" s="1"/>
      <c r="H22" s="1"/>
      <c r="I22" s="15"/>
      <c r="J22" s="15"/>
    </row>
    <row r="23" spans="1:10">
      <c r="A23" s="15"/>
      <c r="B23" s="20" t="s">
        <v>109</v>
      </c>
      <c r="C23" s="19">
        <v>600000</v>
      </c>
      <c r="D23" s="19">
        <v>725000</v>
      </c>
      <c r="E23" s="21">
        <f>E22+C23-D23</f>
        <v>150807</v>
      </c>
      <c r="F23" s="1"/>
      <c r="G23" s="1"/>
      <c r="H23" s="1"/>
      <c r="I23" s="15"/>
      <c r="J23" s="15"/>
    </row>
    <row r="24" spans="1:10">
      <c r="A24" s="15"/>
      <c r="B24" s="20" t="s">
        <v>110</v>
      </c>
      <c r="C24" s="19">
        <v>600000</v>
      </c>
      <c r="D24" s="19">
        <v>515000</v>
      </c>
      <c r="E24" s="21">
        <f t="shared" si="0"/>
        <v>235807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235807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235807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235807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235807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235807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235807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235807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235807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235807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235807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235807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235807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235807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235807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235807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235807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235807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235807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235807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235807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235807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235807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235807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235807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235807</v>
      </c>
      <c r="F49" s="1"/>
      <c r="G49" s="15"/>
    </row>
    <row r="50" spans="2:7">
      <c r="B50" s="20"/>
      <c r="C50" s="19"/>
      <c r="D50" s="19"/>
      <c r="E50" s="21">
        <f t="shared" si="0"/>
        <v>235807</v>
      </c>
      <c r="F50" s="1"/>
      <c r="G50" s="15"/>
    </row>
    <row r="51" spans="2:7">
      <c r="B51" s="20"/>
      <c r="C51" s="19"/>
      <c r="D51" s="19"/>
      <c r="E51" s="21">
        <f t="shared" si="0"/>
        <v>235807</v>
      </c>
      <c r="F51" s="1"/>
      <c r="G51" s="15"/>
    </row>
    <row r="52" spans="2:7">
      <c r="B52" s="25"/>
      <c r="C52" s="21">
        <f>SUM(C6:C51)</f>
        <v>8175807</v>
      </c>
      <c r="D52" s="21">
        <f>SUM(D6:D51)</f>
        <v>7940000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7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</row>
    <row r="2" spans="1:24" s="58" customFormat="1" ht="18">
      <c r="A2" s="238" t="s">
        <v>33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s="59" customFormat="1" ht="16.5" thickBot="1">
      <c r="A3" s="239" t="s">
        <v>89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1"/>
      <c r="S3" s="41"/>
      <c r="T3" s="5"/>
      <c r="U3" s="5"/>
      <c r="V3" s="5"/>
      <c r="W3" s="5"/>
      <c r="X3" s="11"/>
    </row>
    <row r="4" spans="1:24" s="61" customFormat="1">
      <c r="A4" s="242" t="s">
        <v>21</v>
      </c>
      <c r="B4" s="244" t="s">
        <v>22</v>
      </c>
      <c r="C4" s="233" t="s">
        <v>23</v>
      </c>
      <c r="D4" s="233" t="s">
        <v>24</v>
      </c>
      <c r="E4" s="233" t="s">
        <v>25</v>
      </c>
      <c r="F4" s="233" t="s">
        <v>49</v>
      </c>
      <c r="G4" s="233" t="s">
        <v>26</v>
      </c>
      <c r="H4" s="233" t="s">
        <v>83</v>
      </c>
      <c r="I4" s="233" t="s">
        <v>27</v>
      </c>
      <c r="J4" s="233" t="s">
        <v>28</v>
      </c>
      <c r="K4" s="233" t="s">
        <v>84</v>
      </c>
      <c r="L4" s="233" t="s">
        <v>51</v>
      </c>
      <c r="M4" s="233" t="s">
        <v>78</v>
      </c>
      <c r="N4" s="235" t="s">
        <v>62</v>
      </c>
      <c r="O4" s="248" t="s">
        <v>13</v>
      </c>
      <c r="P4" s="246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3"/>
      <c r="B5" s="245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6"/>
      <c r="O5" s="249"/>
      <c r="P5" s="247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98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102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 t="s">
        <v>103</v>
      </c>
      <c r="B15" s="77">
        <v>1400</v>
      </c>
      <c r="C15" s="70"/>
      <c r="D15" s="78"/>
      <c r="E15" s="78"/>
      <c r="F15" s="78"/>
      <c r="G15" s="78">
        <v>70</v>
      </c>
      <c r="H15" s="78"/>
      <c r="I15" s="78">
        <v>70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1700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104</v>
      </c>
      <c r="B16" s="77"/>
      <c r="C16" s="70"/>
      <c r="D16" s="78"/>
      <c r="E16" s="78"/>
      <c r="F16" s="78"/>
      <c r="G16" s="78">
        <v>50</v>
      </c>
      <c r="H16" s="78"/>
      <c r="I16" s="78">
        <v>30</v>
      </c>
      <c r="J16" s="78">
        <v>80</v>
      </c>
      <c r="K16" s="78"/>
      <c r="L16" s="78"/>
      <c r="M16" s="108"/>
      <c r="N16" s="78"/>
      <c r="O16" s="78"/>
      <c r="P16" s="80"/>
      <c r="Q16" s="74">
        <f t="shared" si="0"/>
        <v>160</v>
      </c>
      <c r="R16" s="75"/>
      <c r="S16" s="4"/>
      <c r="T16" s="26"/>
      <c r="U16" s="3"/>
      <c r="V16" s="26"/>
      <c r="W16" s="3"/>
    </row>
    <row r="17" spans="1:23" s="9" customFormat="1">
      <c r="A17" s="69" t="s">
        <v>105</v>
      </c>
      <c r="B17" s="77"/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260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106</v>
      </c>
      <c r="B18" s="77">
        <v>700</v>
      </c>
      <c r="C18" s="70"/>
      <c r="D18" s="78"/>
      <c r="E18" s="78"/>
      <c r="F18" s="78"/>
      <c r="G18" s="78">
        <v>50</v>
      </c>
      <c r="H18" s="78"/>
      <c r="I18" s="78">
        <v>210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1140</v>
      </c>
      <c r="R18" s="75"/>
      <c r="S18" s="4"/>
      <c r="T18" s="26"/>
      <c r="U18" s="3"/>
      <c r="V18" s="26"/>
      <c r="W18" s="3"/>
    </row>
    <row r="19" spans="1:23" s="9" customFormat="1">
      <c r="A19" s="69" t="s">
        <v>107</v>
      </c>
      <c r="B19" s="77">
        <v>700</v>
      </c>
      <c r="C19" s="70">
        <v>550</v>
      </c>
      <c r="D19" s="78">
        <v>120</v>
      </c>
      <c r="E19" s="78">
        <v>100</v>
      </c>
      <c r="F19" s="78"/>
      <c r="G19" s="78"/>
      <c r="H19" s="78"/>
      <c r="I19" s="78">
        <v>90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1720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108</v>
      </c>
      <c r="B20" s="77"/>
      <c r="C20" s="70"/>
      <c r="D20" s="78"/>
      <c r="E20" s="78"/>
      <c r="F20" s="108"/>
      <c r="G20" s="78">
        <v>50</v>
      </c>
      <c r="H20" s="78"/>
      <c r="I20" s="78">
        <v>30</v>
      </c>
      <c r="J20" s="78">
        <v>80</v>
      </c>
      <c r="K20" s="78"/>
      <c r="L20" s="78"/>
      <c r="M20" s="108"/>
      <c r="N20" s="78"/>
      <c r="O20" s="78"/>
      <c r="P20" s="80"/>
      <c r="Q20" s="74">
        <f t="shared" si="0"/>
        <v>160</v>
      </c>
      <c r="R20" s="75"/>
      <c r="S20" s="4"/>
      <c r="T20" s="26"/>
      <c r="U20" s="3"/>
      <c r="V20" s="26"/>
      <c r="W20" s="3"/>
    </row>
    <row r="21" spans="1:23" s="9" customFormat="1">
      <c r="A21" s="69" t="s">
        <v>109</v>
      </c>
      <c r="B21" s="77">
        <v>700</v>
      </c>
      <c r="C21" s="70"/>
      <c r="D21" s="78"/>
      <c r="E21" s="78"/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890</v>
      </c>
      <c r="R21" s="75"/>
      <c r="S21" s="4"/>
    </row>
    <row r="22" spans="1:23" s="9" customFormat="1">
      <c r="A22" s="69" t="s">
        <v>110</v>
      </c>
      <c r="B22" s="77"/>
      <c r="C22" s="70"/>
      <c r="D22" s="78"/>
      <c r="E22" s="78"/>
      <c r="F22" s="78"/>
      <c r="G22" s="78">
        <v>50</v>
      </c>
      <c r="H22" s="78"/>
      <c r="I22" s="78">
        <v>30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240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7000</v>
      </c>
      <c r="C37" s="96">
        <f t="shared" ref="C37:P37" si="1">SUM(C6:C36)</f>
        <v>550</v>
      </c>
      <c r="D37" s="96">
        <f t="shared" si="1"/>
        <v>480</v>
      </c>
      <c r="E37" s="96">
        <f t="shared" si="1"/>
        <v>390</v>
      </c>
      <c r="F37" s="96">
        <f t="shared" si="1"/>
        <v>0</v>
      </c>
      <c r="G37" s="96">
        <f>SUM(G6:G36)</f>
        <v>1180</v>
      </c>
      <c r="H37" s="96">
        <f t="shared" si="1"/>
        <v>0</v>
      </c>
      <c r="I37" s="96">
        <f t="shared" si="1"/>
        <v>860</v>
      </c>
      <c r="J37" s="96">
        <f t="shared" si="1"/>
        <v>2500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12960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4" zoomScale="120" zoomScaleNormal="120" workbookViewId="0">
      <selection activeCell="E50" sqref="E50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0.140625" style="36" customWidth="1"/>
    <col min="8" max="8" width="16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-1531805</v>
      </c>
      <c r="D32" s="38"/>
      <c r="E32" s="174">
        <f t="shared" si="0"/>
        <v>-1531805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-1531805</v>
      </c>
      <c r="F33" s="186">
        <f>B33-E33</f>
        <v>1531805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99</v>
      </c>
      <c r="B38" s="164"/>
      <c r="C38" s="165">
        <v>20000</v>
      </c>
      <c r="D38" s="166" t="s">
        <v>109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79</v>
      </c>
      <c r="B39" s="164"/>
      <c r="C39" s="165">
        <v>186600</v>
      </c>
      <c r="D39" s="166" t="s">
        <v>110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90000</v>
      </c>
      <c r="D40" s="167" t="s">
        <v>109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297690</v>
      </c>
      <c r="D41" s="167" t="s">
        <v>108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48</v>
      </c>
      <c r="B42" s="164" t="s">
        <v>63</v>
      </c>
      <c r="C42" s="165">
        <v>87725</v>
      </c>
      <c r="D42" s="170" t="s">
        <v>74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80</v>
      </c>
      <c r="B43" s="203"/>
      <c r="C43" s="165">
        <v>217270</v>
      </c>
      <c r="D43" s="204" t="s">
        <v>110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47</v>
      </c>
      <c r="B44" s="164" t="s">
        <v>64</v>
      </c>
      <c r="C44" s="165">
        <v>183300</v>
      </c>
      <c r="D44" s="166" t="s">
        <v>110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60</v>
      </c>
      <c r="B45" s="164" t="s">
        <v>65</v>
      </c>
      <c r="C45" s="165">
        <v>10090</v>
      </c>
      <c r="D45" s="166" t="s">
        <v>90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96</v>
      </c>
      <c r="B46" s="164"/>
      <c r="C46" s="165">
        <v>13750</v>
      </c>
      <c r="D46" s="166" t="s">
        <v>110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72</v>
      </c>
      <c r="C47" s="165">
        <v>101970</v>
      </c>
      <c r="D47" s="166" t="s">
        <v>71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57</v>
      </c>
      <c r="B48" s="164" t="s">
        <v>72</v>
      </c>
      <c r="C48" s="165">
        <v>101970</v>
      </c>
      <c r="D48" s="166" t="s">
        <v>70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66</v>
      </c>
      <c r="B49" s="164" t="s">
        <v>73</v>
      </c>
      <c r="C49" s="165">
        <v>101970</v>
      </c>
      <c r="D49" s="166" t="s">
        <v>107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111</v>
      </c>
      <c r="B50" s="164"/>
      <c r="C50" s="165">
        <v>30000</v>
      </c>
      <c r="D50" s="166" t="s">
        <v>110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112</v>
      </c>
      <c r="B51" s="164"/>
      <c r="C51" s="165">
        <v>45000</v>
      </c>
      <c r="D51" s="166" t="s">
        <v>110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1531805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1531805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7"/>
  <sheetViews>
    <sheetView tabSelected="1" zoomScaleNormal="100" workbookViewId="0">
      <selection activeCell="H13" sqref="H13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115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5988763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168368.375</v>
      </c>
      <c r="C6" s="34"/>
      <c r="D6" s="116" t="s">
        <v>44</v>
      </c>
      <c r="E6" s="120">
        <v>235807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881548.375</v>
      </c>
      <c r="F7" s="138"/>
      <c r="G7" s="15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12960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1531805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155408.375</v>
      </c>
      <c r="C11" s="32"/>
      <c r="D11" s="116" t="s">
        <v>36</v>
      </c>
      <c r="E11" s="137">
        <v>517485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B5+B11-B16-B14</f>
        <v>9155408.375</v>
      </c>
      <c r="C18" s="32"/>
      <c r="D18" s="116" t="s">
        <v>6</v>
      </c>
      <c r="E18" s="120">
        <f>SUM(E5:E17)</f>
        <v>9155408.375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90000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113</v>
      </c>
      <c r="B23" s="198">
        <v>30000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97</v>
      </c>
      <c r="B24" s="198">
        <v>13750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55</v>
      </c>
      <c r="B25" s="198">
        <v>235740</v>
      </c>
      <c r="C25" s="199"/>
      <c r="D25" s="201" t="s">
        <v>61</v>
      </c>
      <c r="E25" s="200">
        <v>213300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77</v>
      </c>
      <c r="B26" s="198">
        <v>10000</v>
      </c>
      <c r="C26" s="199"/>
      <c r="D26" s="201" t="s">
        <v>81</v>
      </c>
      <c r="E26" s="200">
        <v>217270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3.25">
      <c r="A27" s="197" t="s">
        <v>100</v>
      </c>
      <c r="B27" s="198">
        <v>20000</v>
      </c>
      <c r="C27" s="199"/>
      <c r="D27" s="201" t="s">
        <v>114</v>
      </c>
      <c r="E27" s="200">
        <v>45000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4" thickBot="1">
      <c r="A28" s="209"/>
      <c r="B28" s="210"/>
      <c r="C28" s="211"/>
      <c r="D28" s="212" t="s">
        <v>82</v>
      </c>
      <c r="E28" s="213">
        <v>210990</v>
      </c>
      <c r="F28" s="1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ht="23.25">
      <c r="A29" s="226"/>
      <c r="B29" s="227"/>
      <c r="C29" s="228"/>
      <c r="D29" s="226"/>
      <c r="E29" s="227"/>
      <c r="F29" s="13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7" ht="23.25">
      <c r="A30" s="226"/>
      <c r="B30" s="227"/>
      <c r="C30" s="228"/>
      <c r="D30" s="226"/>
      <c r="E30" s="227"/>
      <c r="F30" s="13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7" ht="23.25">
      <c r="A31" s="226"/>
      <c r="B31" s="227"/>
      <c r="C31" s="228"/>
      <c r="D31" s="226"/>
      <c r="E31" s="227"/>
      <c r="F31" s="13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>
      <c r="A32" s="1"/>
      <c r="B32" s="1"/>
      <c r="C32" s="1"/>
      <c r="D32" s="1"/>
      <c r="E32" s="23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B34" s="214"/>
      <c r="E34" s="21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8:27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8:27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</sheetData>
  <sortState ref="A22:B28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2022-10-20T06:32:07Z</dcterms:modified>
</cp:coreProperties>
</file>