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03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</commentList>
</comments>
</file>

<file path=xl/sharedStrings.xml><?xml version="1.0" encoding="utf-8"?>
<sst xmlns="http://schemas.openxmlformats.org/spreadsheetml/2006/main" count="370" uniqueCount="208">
  <si>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</si>
  <si>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</si>
  <si>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</si>
  <si>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</si>
  <si>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</si>
  <si>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</si>
  <si>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</si>
  <si>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</si>
  <si>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</si>
  <si>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</si>
  <si>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</si>
  <si>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</si>
  <si>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</si>
  <si>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</si>
  <si>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</si>
  <si>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</si>
  <si>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</si>
  <si>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</si>
  <si>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</si>
  <si>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</si>
  <si>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</si>
  <si>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</si>
  <si>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</si>
  <si>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</si>
  <si>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</si>
  <si>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</si>
  <si>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</si>
  <si>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</si>
  <si>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</si>
  <si>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</si>
  <si>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</si>
  <si>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</si>
  <si>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</si>
  <si>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</si>
  <si>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</si>
  <si>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</si>
  <si>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</si>
  <si>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</si>
  <si>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</si>
  <si>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</si>
  <si>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</si>
  <si>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</si>
  <si>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</si>
  <si>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</si>
  <si>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</si>
  <si>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</si>
  <si>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</si>
  <si>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</si>
  <si>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</si>
  <si>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</si>
  <si>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</si>
  <si>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</si>
  <si>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</si>
  <si>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</si>
  <si>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</si>
  <si>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</si>
  <si>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</si>
  <si>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</si>
  <si>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</si>
  <si>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</si>
  <si>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</si>
  <si>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</si>
  <si>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</si>
  <si>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</si>
  <si>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</si>
  <si>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</si>
  <si>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</si>
  <si>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</si>
  <si>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</si>
  <si>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</si>
  <si>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</si>
  <si>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</si>
  <si>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</si>
  <si>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</si>
  <si>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</si>
  <si>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</si>
  <si>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</si>
  <si>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</si>
  <si>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</si>
  <si>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</si>
  <si>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</si>
  <si>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</si>
  <si>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</si>
  <si>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</si>
  <si>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</si>
  <si>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</si>
  <si>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</si>
  <si>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</si>
  <si>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</si>
  <si>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</si>
  <si>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</si>
  <si>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</si>
  <si>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</si>
  <si>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</si>
  <si>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</si>
  <si>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</si>
  <si>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</si>
  <si>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</si>
  <si>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</si>
  <si>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</si>
  <si>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</si>
  <si>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</si>
  <si>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</si>
  <si>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</si>
  <si>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</si>
  <si>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</si>
  <si>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</si>
  <si>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</si>
  <si>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</si>
  <si>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</si>
  <si>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</si>
  <si>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</si>
  <si>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</si>
  <si>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</si>
  <si>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</si>
  <si>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</si>
  <si>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</si>
  <si>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</si>
  <si>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</si>
  <si>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</si>
  <si>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</si>
  <si>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</si>
  <si>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</si>
  <si>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</si>
  <si>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</si>
  <si>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</si>
  <si>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</si>
  <si>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</si>
  <si>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</si>
  <si>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</si>
  <si>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</si>
  <si>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</si>
  <si>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</si>
  <si>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</si>
  <si>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</si>
  <si>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</si>
  <si>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</si>
  <si>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</si>
  <si>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</si>
  <si>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</si>
  <si>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</si>
  <si>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</si>
  <si>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</si>
  <si>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</si>
  <si>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</si>
  <si>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</si>
  <si>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</si>
  <si>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</si>
  <si>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</si>
  <si>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</si>
  <si>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</si>
  <si>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</si>
  <si>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</si>
  <si>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</si>
  <si>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</si>
  <si>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</si>
  <si>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</si>
  <si>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</si>
  <si>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</si>
  <si>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</si>
  <si>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</si>
  <si>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</si>
  <si>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</si>
  <si>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</si>
  <si>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</si>
  <si>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</si>
  <si>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</si>
  <si>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</si>
  <si>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</si>
  <si>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</si>
  <si>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</si>
  <si>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</si>
  <si>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</si>
  <si>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</si>
  <si>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</si>
  <si>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</si>
  <si>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</si>
  <si>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</si>
  <si>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</si>
  <si>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</si>
  <si>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</si>
  <si>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</si>
  <si>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</si>
  <si>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</si>
  <si>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</si>
  <si>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</si>
  <si>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</si>
  <si>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</si>
  <si>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Bonpara</t>
  </si>
  <si>
    <t>Bhuiyan</t>
  </si>
  <si>
    <t>Office Pase</t>
  </si>
  <si>
    <t>Lition Telecom</t>
  </si>
  <si>
    <t>29.08.2022</t>
  </si>
  <si>
    <t>Hasan Telecom</t>
  </si>
  <si>
    <t>30.08.2022</t>
  </si>
  <si>
    <t>Symphony  Balance(-)</t>
  </si>
  <si>
    <t>31.08.2022</t>
  </si>
  <si>
    <t>01.09.2022</t>
  </si>
  <si>
    <t>Bank Statement Sep-2022</t>
  </si>
  <si>
    <t>Balance Statement Sep-2022</t>
  </si>
  <si>
    <t>03.09.2022</t>
  </si>
  <si>
    <t>Date:03.09.2022</t>
  </si>
  <si>
    <t>Shardah</t>
  </si>
  <si>
    <t>Bismillah Mobile</t>
  </si>
  <si>
    <t>bKash</t>
  </si>
  <si>
    <t>Galaxy</t>
  </si>
  <si>
    <t>Sabbir Mobile</t>
  </si>
  <si>
    <t>L=Sabbir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</si>
</sst>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1"/>
      <c r="B1" s="341"/>
      <c r="C1" s="341"/>
      <c r="D1" s="341"/>
      <c r="E1" s="341"/>
      <c r="F1" s="341"/>
    </row>
    <row r="2" spans="1:8" ht="20.25">
      <c r="A2" s="342"/>
      <c r="B2" s="339" t="s">
        <v>15</v>
      </c>
      <c r="C2" s="339"/>
      <c r="D2" s="339"/>
      <c r="E2" s="339"/>
    </row>
    <row r="3" spans="1:8" ht="16.5" customHeight="1">
      <c r="A3" s="342"/>
      <c r="B3" s="340" t="s">
        <v>47</v>
      </c>
      <c r="C3" s="340"/>
      <c r="D3" s="340"/>
      <c r="E3" s="340"/>
    </row>
    <row r="4" spans="1:8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2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2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2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2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2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2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2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2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2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8" sqref="E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1"/>
      <c r="B1" s="341"/>
      <c r="C1" s="341"/>
      <c r="D1" s="341"/>
      <c r="E1" s="341"/>
      <c r="F1" s="341"/>
    </row>
    <row r="2" spans="1:7" ht="20.25">
      <c r="A2" s="342"/>
      <c r="B2" s="339" t="s">
        <v>15</v>
      </c>
      <c r="C2" s="339"/>
      <c r="D2" s="339"/>
      <c r="E2" s="339"/>
    </row>
    <row r="3" spans="1:7" ht="16.5" customHeight="1">
      <c r="A3" s="342"/>
      <c r="B3" s="340" t="s">
        <v>198</v>
      </c>
      <c r="C3" s="340"/>
      <c r="D3" s="340"/>
      <c r="E3" s="340"/>
    </row>
    <row r="4" spans="1:7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2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42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42"/>
      <c r="B7" s="26" t="s">
        <v>197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42"/>
      <c r="B8" s="26" t="s">
        <v>200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42"/>
      <c r="B9" s="26"/>
      <c r="C9" s="247"/>
      <c r="D9" s="247"/>
      <c r="E9" s="248">
        <f t="shared" si="0"/>
        <v>37238</v>
      </c>
      <c r="F9" s="2"/>
      <c r="G9" s="2"/>
    </row>
    <row r="10" spans="1:7">
      <c r="A10" s="342"/>
      <c r="B10" s="26"/>
      <c r="C10" s="249"/>
      <c r="D10" s="249"/>
      <c r="E10" s="248">
        <f t="shared" si="0"/>
        <v>37238</v>
      </c>
      <c r="F10" s="2"/>
      <c r="G10" s="2"/>
    </row>
    <row r="11" spans="1:7">
      <c r="A11" s="342"/>
      <c r="B11" s="26"/>
      <c r="C11" s="247"/>
      <c r="D11" s="247"/>
      <c r="E11" s="248">
        <f t="shared" si="0"/>
        <v>37238</v>
      </c>
      <c r="F11" s="2"/>
      <c r="G11" s="2"/>
    </row>
    <row r="12" spans="1:7">
      <c r="A12" s="342"/>
      <c r="B12" s="26"/>
      <c r="C12" s="247"/>
      <c r="D12" s="247"/>
      <c r="E12" s="248">
        <f>E11+C12-D12</f>
        <v>37238</v>
      </c>
      <c r="F12" s="29"/>
      <c r="G12" s="2"/>
    </row>
    <row r="13" spans="1:7">
      <c r="A13" s="342"/>
      <c r="B13" s="26"/>
      <c r="C13" s="247"/>
      <c r="D13" s="247"/>
      <c r="E13" s="248">
        <f t="shared" si="0"/>
        <v>37238</v>
      </c>
      <c r="F13" s="2"/>
      <c r="G13" s="30"/>
    </row>
    <row r="14" spans="1:7">
      <c r="A14" s="342"/>
      <c r="B14" s="26"/>
      <c r="C14" s="247"/>
      <c r="D14" s="247"/>
      <c r="E14" s="248">
        <v>31238</v>
      </c>
      <c r="F14" s="2"/>
      <c r="G14" s="2"/>
    </row>
    <row r="15" spans="1:7">
      <c r="A15" s="342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2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2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2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2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2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2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2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2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2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2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2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2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2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2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2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2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2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2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2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2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2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2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2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2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2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2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2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2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2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2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2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2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2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2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2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2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2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2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2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2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2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2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2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2"/>
      <c r="B59" s="26"/>
      <c r="C59" s="247"/>
      <c r="D59" s="247"/>
      <c r="E59" s="248">
        <f t="shared" si="0"/>
        <v>31238</v>
      </c>
      <c r="F59" s="2"/>
    </row>
    <row r="60" spans="1:7">
      <c r="A60" s="342"/>
      <c r="B60" s="26"/>
      <c r="C60" s="247"/>
      <c r="D60" s="247"/>
      <c r="E60" s="248">
        <f t="shared" si="0"/>
        <v>31238</v>
      </c>
      <c r="F60" s="2"/>
    </row>
    <row r="61" spans="1:7">
      <c r="A61" s="342"/>
      <c r="B61" s="26"/>
      <c r="C61" s="247"/>
      <c r="D61" s="247"/>
      <c r="E61" s="248">
        <f t="shared" si="0"/>
        <v>31238</v>
      </c>
      <c r="F61" s="2"/>
    </row>
    <row r="62" spans="1:7">
      <c r="A62" s="342"/>
      <c r="B62" s="26"/>
      <c r="C62" s="247"/>
      <c r="D62" s="247"/>
      <c r="E62" s="248">
        <f t="shared" si="0"/>
        <v>31238</v>
      </c>
      <c r="F62" s="2"/>
    </row>
    <row r="63" spans="1:7">
      <c r="A63" s="342"/>
      <c r="B63" s="26"/>
      <c r="C63" s="247"/>
      <c r="D63" s="247"/>
      <c r="E63" s="248">
        <f t="shared" si="0"/>
        <v>31238</v>
      </c>
      <c r="F63" s="2"/>
    </row>
    <row r="64" spans="1:7">
      <c r="A64" s="342"/>
      <c r="B64" s="26"/>
      <c r="C64" s="247"/>
      <c r="D64" s="247"/>
      <c r="E64" s="248">
        <f t="shared" si="0"/>
        <v>31238</v>
      </c>
      <c r="F64" s="2"/>
    </row>
    <row r="65" spans="1:7">
      <c r="A65" s="342"/>
      <c r="B65" s="26"/>
      <c r="C65" s="247"/>
      <c r="D65" s="247"/>
      <c r="E65" s="248">
        <f t="shared" si="0"/>
        <v>31238</v>
      </c>
      <c r="F65" s="2"/>
    </row>
    <row r="66" spans="1:7">
      <c r="A66" s="342"/>
      <c r="B66" s="26"/>
      <c r="C66" s="247"/>
      <c r="D66" s="247"/>
      <c r="E66" s="248">
        <f t="shared" si="0"/>
        <v>31238</v>
      </c>
      <c r="F66" s="2"/>
    </row>
    <row r="67" spans="1:7">
      <c r="A67" s="342"/>
      <c r="B67" s="26"/>
      <c r="C67" s="247"/>
      <c r="D67" s="247"/>
      <c r="E67" s="248">
        <f t="shared" si="0"/>
        <v>31238</v>
      </c>
      <c r="F67" s="2"/>
    </row>
    <row r="68" spans="1:7">
      <c r="A68" s="342"/>
      <c r="B68" s="26"/>
      <c r="C68" s="247"/>
      <c r="D68" s="247"/>
      <c r="E68" s="248">
        <f t="shared" si="0"/>
        <v>31238</v>
      </c>
      <c r="F68" s="2"/>
    </row>
    <row r="69" spans="1:7">
      <c r="A69" s="342"/>
      <c r="B69" s="26"/>
      <c r="C69" s="247"/>
      <c r="D69" s="247"/>
      <c r="E69" s="248">
        <f t="shared" si="0"/>
        <v>31238</v>
      </c>
      <c r="F69" s="2"/>
    </row>
    <row r="70" spans="1:7">
      <c r="A70" s="342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2"/>
      <c r="B71" s="26"/>
      <c r="C71" s="247"/>
      <c r="D71" s="247"/>
      <c r="E71" s="248">
        <f t="shared" si="1"/>
        <v>31238</v>
      </c>
      <c r="F71" s="2"/>
    </row>
    <row r="72" spans="1:7">
      <c r="A72" s="342"/>
      <c r="B72" s="26"/>
      <c r="C72" s="247"/>
      <c r="D72" s="247"/>
      <c r="E72" s="248">
        <f t="shared" si="1"/>
        <v>31238</v>
      </c>
      <c r="F72" s="2"/>
    </row>
    <row r="73" spans="1:7">
      <c r="A73" s="342"/>
      <c r="B73" s="26"/>
      <c r="C73" s="247"/>
      <c r="D73" s="247"/>
      <c r="E73" s="248">
        <f t="shared" si="1"/>
        <v>31238</v>
      </c>
      <c r="F73" s="2"/>
    </row>
    <row r="74" spans="1:7">
      <c r="A74" s="342"/>
      <c r="B74" s="26"/>
      <c r="C74" s="247"/>
      <c r="D74" s="247"/>
      <c r="E74" s="248">
        <f t="shared" si="1"/>
        <v>31238</v>
      </c>
      <c r="F74" s="2"/>
    </row>
    <row r="75" spans="1:7">
      <c r="A75" s="342"/>
      <c r="B75" s="26"/>
      <c r="C75" s="247"/>
      <c r="D75" s="247"/>
      <c r="E75" s="248">
        <f t="shared" si="1"/>
        <v>31238</v>
      </c>
      <c r="F75" s="2"/>
    </row>
    <row r="76" spans="1:7">
      <c r="A76" s="342"/>
      <c r="B76" s="26"/>
      <c r="C76" s="247"/>
      <c r="D76" s="247"/>
      <c r="E76" s="248">
        <f t="shared" si="1"/>
        <v>31238</v>
      </c>
      <c r="F76" s="2"/>
    </row>
    <row r="77" spans="1:7">
      <c r="A77" s="342"/>
      <c r="B77" s="26"/>
      <c r="C77" s="247"/>
      <c r="D77" s="247"/>
      <c r="E77" s="248">
        <f t="shared" si="1"/>
        <v>31238</v>
      </c>
      <c r="F77" s="2"/>
    </row>
    <row r="78" spans="1:7">
      <c r="A78" s="342"/>
      <c r="B78" s="26"/>
      <c r="C78" s="247"/>
      <c r="D78" s="247"/>
      <c r="E78" s="248">
        <f t="shared" si="1"/>
        <v>31238</v>
      </c>
      <c r="F78" s="2"/>
    </row>
    <row r="79" spans="1:7">
      <c r="A79" s="342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2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2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2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2"/>
      <c r="B83" s="268"/>
      <c r="C83" s="248">
        <f>SUM(C5:C72)</f>
        <v>37238</v>
      </c>
      <c r="D83" s="248">
        <f>SUM(D5:D77)</f>
        <v>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7" t="s">
        <v>15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65" customFormat="1" ht="18">
      <c r="A2" s="348" t="s">
        <v>91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66" customFormat="1" ht="16.5" thickBot="1">
      <c r="A3" s="349" t="s">
        <v>160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50"/>
      <c r="T3" s="7"/>
      <c r="U3" s="7"/>
      <c r="V3" s="7"/>
      <c r="W3" s="7"/>
      <c r="X3" s="16"/>
    </row>
    <row r="4" spans="1:24" s="67" customFormat="1" ht="12.75" customHeight="1">
      <c r="A4" s="352" t="s">
        <v>29</v>
      </c>
      <c r="B4" s="354" t="s">
        <v>30</v>
      </c>
      <c r="C4" s="343" t="s">
        <v>31</v>
      </c>
      <c r="D4" s="343" t="s">
        <v>32</v>
      </c>
      <c r="E4" s="343" t="s">
        <v>33</v>
      </c>
      <c r="F4" s="343" t="s">
        <v>119</v>
      </c>
      <c r="G4" s="343" t="s">
        <v>34</v>
      </c>
      <c r="H4" s="343" t="s">
        <v>127</v>
      </c>
      <c r="I4" s="343" t="s">
        <v>166</v>
      </c>
      <c r="J4" s="343" t="s">
        <v>35</v>
      </c>
      <c r="K4" s="343" t="s">
        <v>36</v>
      </c>
      <c r="L4" s="343" t="s">
        <v>37</v>
      </c>
      <c r="M4" s="343" t="s">
        <v>173</v>
      </c>
      <c r="N4" s="343" t="s">
        <v>124</v>
      </c>
      <c r="O4" s="345" t="s">
        <v>38</v>
      </c>
      <c r="P4" s="356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3"/>
      <c r="B5" s="355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6"/>
      <c r="P5" s="35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200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3200</v>
      </c>
      <c r="C37" s="281">
        <f t="shared" si="1"/>
        <v>520</v>
      </c>
      <c r="D37" s="101">
        <f t="shared" si="1"/>
        <v>0</v>
      </c>
      <c r="E37" s="101">
        <f t="shared" si="1"/>
        <v>380</v>
      </c>
      <c r="F37" s="101">
        <f t="shared" si="1"/>
        <v>0</v>
      </c>
      <c r="G37" s="101">
        <f t="shared" si="1"/>
        <v>420</v>
      </c>
      <c r="H37" s="101">
        <f t="shared" si="1"/>
        <v>0</v>
      </c>
      <c r="I37" s="101">
        <f t="shared" ref="I37:P37" si="2">SUM(I6:I36)</f>
        <v>2500</v>
      </c>
      <c r="J37" s="101">
        <f t="shared" si="2"/>
        <v>330</v>
      </c>
      <c r="K37" s="101">
        <f t="shared" si="2"/>
        <v>800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8150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7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1" t="s">
        <v>15</v>
      </c>
      <c r="B1" s="362"/>
      <c r="C1" s="362"/>
      <c r="D1" s="362"/>
      <c r="E1" s="362"/>
      <c r="F1" s="36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4" t="s">
        <v>199</v>
      </c>
      <c r="B2" s="365"/>
      <c r="C2" s="365"/>
      <c r="D2" s="365"/>
      <c r="E2" s="365"/>
      <c r="F2" s="36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7" t="s">
        <v>82</v>
      </c>
      <c r="B3" s="368"/>
      <c r="C3" s="368"/>
      <c r="D3" s="368"/>
      <c r="E3" s="368"/>
      <c r="F3" s="36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200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913280</v>
      </c>
      <c r="C33" s="252">
        <f>SUM(C5:C32)</f>
        <v>1020660</v>
      </c>
      <c r="D33" s="251">
        <f>SUM(D5:D32)</f>
        <v>8150</v>
      </c>
      <c r="E33" s="251">
        <f>SUM(E5:E32)</f>
        <v>1028810</v>
      </c>
      <c r="F33" s="251">
        <f>B33-E33</f>
        <v>-115530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0" t="s">
        <v>21</v>
      </c>
      <c r="C35" s="360"/>
      <c r="D35" s="360"/>
      <c r="E35" s="36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197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8640</v>
      </c>
      <c r="E38" s="175" t="s">
        <v>200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182</v>
      </c>
      <c r="C40" s="118" t="s">
        <v>183</v>
      </c>
      <c r="D40" s="206">
        <v>2000</v>
      </c>
      <c r="E40" s="176" t="s">
        <v>181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500</v>
      </c>
      <c r="E41" s="175" t="s">
        <v>200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197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200000</v>
      </c>
      <c r="E47" s="301" t="s">
        <v>197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200000</v>
      </c>
      <c r="E48" s="303" t="s">
        <v>197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184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200000</v>
      </c>
      <c r="E49" s="301" t="s">
        <v>194</v>
      </c>
      <c r="F49" s="131"/>
      <c r="G49" s="137"/>
      <c r="H49" s="186" t="s">
        <v>170</v>
      </c>
      <c r="I49" s="55" t="s">
        <v>175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88650</v>
      </c>
      <c r="E50" s="303" t="s">
        <v>155</v>
      </c>
      <c r="F50" s="131"/>
      <c r="G50" s="137"/>
      <c r="H50" s="174" t="s">
        <v>180</v>
      </c>
      <c r="I50" s="56"/>
      <c r="J50" s="168">
        <v>4000</v>
      </c>
      <c r="K50" s="169" t="s">
        <v>192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25000</v>
      </c>
      <c r="E51" s="305" t="s">
        <v>200</v>
      </c>
      <c r="F51" s="131"/>
      <c r="G51" s="137"/>
      <c r="H51" s="186" t="s">
        <v>182</v>
      </c>
      <c r="I51" s="55" t="s">
        <v>183</v>
      </c>
      <c r="J51" s="52">
        <v>2000</v>
      </c>
      <c r="K51" s="170" t="s">
        <v>181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65900</v>
      </c>
      <c r="E52" s="303" t="s">
        <v>197</v>
      </c>
      <c r="F52" s="131"/>
      <c r="G52" s="137"/>
      <c r="H52" s="186" t="s">
        <v>121</v>
      </c>
      <c r="I52" s="55"/>
      <c r="J52" s="52">
        <v>4600</v>
      </c>
      <c r="K52" s="170" t="s">
        <v>196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62050</v>
      </c>
      <c r="E53" s="301" t="s">
        <v>197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196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196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194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62210</v>
      </c>
      <c r="E58" s="310" t="s">
        <v>158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185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78</v>
      </c>
      <c r="B59" s="292" t="s">
        <v>68</v>
      </c>
      <c r="C59" s="289" t="s">
        <v>62</v>
      </c>
      <c r="D59" s="290">
        <v>10500</v>
      </c>
      <c r="E59" s="309" t="s">
        <v>197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192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88" t="s">
        <v>65</v>
      </c>
      <c r="C60" s="289" t="s">
        <v>60</v>
      </c>
      <c r="D60" s="290">
        <v>16510</v>
      </c>
      <c r="E60" s="309" t="s">
        <v>161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194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66</v>
      </c>
      <c r="C61" s="289" t="s">
        <v>61</v>
      </c>
      <c r="D61" s="290">
        <v>17400</v>
      </c>
      <c r="E61" s="310" t="s">
        <v>126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67</v>
      </c>
      <c r="C62" s="289">
        <v>1774412324</v>
      </c>
      <c r="D62" s="290">
        <v>21440</v>
      </c>
      <c r="E62" s="310" t="s">
        <v>157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74</v>
      </c>
      <c r="B63" s="292" t="s">
        <v>117</v>
      </c>
      <c r="C63" s="289">
        <v>1745870700</v>
      </c>
      <c r="D63" s="290">
        <v>13000</v>
      </c>
      <c r="E63" s="310" t="s">
        <v>184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311" t="s">
        <v>70</v>
      </c>
      <c r="C64" s="289" t="s">
        <v>63</v>
      </c>
      <c r="D64" s="290">
        <v>5000</v>
      </c>
      <c r="E64" s="309" t="s">
        <v>146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202</v>
      </c>
      <c r="B65" s="292" t="s">
        <v>203</v>
      </c>
      <c r="C65" s="289" t="s">
        <v>204</v>
      </c>
      <c r="D65" s="290">
        <v>10000</v>
      </c>
      <c r="E65" s="310" t="s">
        <v>200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88"/>
      <c r="C66" s="289"/>
      <c r="D66" s="290"/>
      <c r="E66" s="291"/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184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193</v>
      </c>
      <c r="I67" s="55"/>
      <c r="J67" s="52">
        <v>10000</v>
      </c>
      <c r="K67" s="170" t="s">
        <v>192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178</v>
      </c>
      <c r="I69" s="55"/>
      <c r="J69" s="52">
        <v>5000</v>
      </c>
      <c r="K69" s="118" t="s">
        <v>176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189</v>
      </c>
      <c r="I70" s="56"/>
      <c r="J70" s="168">
        <v>5000</v>
      </c>
      <c r="K70" s="169" t="s">
        <v>194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177</v>
      </c>
      <c r="B71" s="324" t="s">
        <v>178</v>
      </c>
      <c r="C71" s="314"/>
      <c r="D71" s="315">
        <v>5000</v>
      </c>
      <c r="E71" s="316" t="s">
        <v>176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188</v>
      </c>
      <c r="B72" s="313" t="s">
        <v>189</v>
      </c>
      <c r="C72" s="314"/>
      <c r="D72" s="315">
        <v>5000</v>
      </c>
      <c r="E72" s="317" t="s">
        <v>194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106</v>
      </c>
      <c r="B73" s="313" t="s">
        <v>107</v>
      </c>
      <c r="C73" s="320">
        <v>1811710431</v>
      </c>
      <c r="D73" s="315">
        <v>1960</v>
      </c>
      <c r="E73" s="317" t="s">
        <v>156</v>
      </c>
      <c r="F73" s="133"/>
      <c r="G73" s="137"/>
      <c r="H73" s="186" t="s">
        <v>186</v>
      </c>
      <c r="I73" s="55"/>
      <c r="J73" s="52">
        <v>7000</v>
      </c>
      <c r="K73" s="170" t="s">
        <v>185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106</v>
      </c>
      <c r="B74" s="313" t="s">
        <v>107</v>
      </c>
      <c r="C74" s="314">
        <v>1750481144</v>
      </c>
      <c r="D74" s="318">
        <v>29160</v>
      </c>
      <c r="E74" s="319" t="s">
        <v>122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171</v>
      </c>
      <c r="B75" s="323" t="s">
        <v>186</v>
      </c>
      <c r="C75" s="320"/>
      <c r="D75" s="315">
        <v>7000</v>
      </c>
      <c r="E75" s="317" t="s">
        <v>185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130</v>
      </c>
      <c r="C76" s="314"/>
      <c r="D76" s="315">
        <v>15000</v>
      </c>
      <c r="E76" s="317" t="s">
        <v>146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69</v>
      </c>
      <c r="C77" s="314">
        <v>1761236031</v>
      </c>
      <c r="D77" s="318">
        <v>7000</v>
      </c>
      <c r="E77" s="319" t="s">
        <v>99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194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108</v>
      </c>
      <c r="C78" s="314">
        <v>1309083520</v>
      </c>
      <c r="D78" s="315">
        <v>245000</v>
      </c>
      <c r="E78" s="319" t="s">
        <v>197</v>
      </c>
      <c r="F78" s="267"/>
      <c r="G78" s="137"/>
      <c r="H78" s="186" t="s">
        <v>163</v>
      </c>
      <c r="I78" s="55"/>
      <c r="J78" s="52">
        <v>15000</v>
      </c>
      <c r="K78" s="170" t="s">
        <v>196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206</v>
      </c>
      <c r="C79" s="320"/>
      <c r="D79" s="315">
        <v>24530</v>
      </c>
      <c r="E79" s="319" t="s">
        <v>200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112</v>
      </c>
      <c r="C80" s="314"/>
      <c r="D80" s="315">
        <v>20000</v>
      </c>
      <c r="E80" s="319" t="s">
        <v>165</v>
      </c>
      <c r="F80" s="137"/>
      <c r="G80" s="137"/>
      <c r="H80" s="186" t="s">
        <v>148</v>
      </c>
      <c r="I80" s="55"/>
      <c r="J80" s="52">
        <v>5000</v>
      </c>
      <c r="K80" s="170" t="s">
        <v>196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196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174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174</v>
      </c>
      <c r="F82" s="131"/>
      <c r="G82" s="137"/>
      <c r="H82" s="186" t="s">
        <v>147</v>
      </c>
      <c r="I82" s="55"/>
      <c r="J82" s="52">
        <v>20000</v>
      </c>
      <c r="K82" s="170" t="s">
        <v>187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20000</v>
      </c>
      <c r="E83" s="319" t="s">
        <v>187</v>
      </c>
      <c r="F83" s="131"/>
      <c r="G83" s="137"/>
      <c r="H83" s="186" t="s">
        <v>129</v>
      </c>
      <c r="I83" s="55"/>
      <c r="J83" s="52">
        <v>4000</v>
      </c>
      <c r="K83" s="170" t="s">
        <v>192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4000</v>
      </c>
      <c r="E84" s="319" t="s">
        <v>192</v>
      </c>
      <c r="F84" s="264"/>
      <c r="G84" s="137"/>
      <c r="H84" s="186" t="s">
        <v>179</v>
      </c>
      <c r="I84" s="55"/>
      <c r="J84" s="52">
        <v>1000</v>
      </c>
      <c r="K84" s="170" t="s">
        <v>192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197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106</v>
      </c>
      <c r="B86" s="313" t="s">
        <v>205</v>
      </c>
      <c r="C86" s="314" t="s">
        <v>12</v>
      </c>
      <c r="D86" s="315">
        <v>3700</v>
      </c>
      <c r="E86" s="319" t="s">
        <v>200</v>
      </c>
      <c r="F86" s="131"/>
      <c r="G86" s="137"/>
      <c r="H86" s="186" t="s">
        <v>191</v>
      </c>
      <c r="I86" s="55"/>
      <c r="J86" s="52">
        <v>1330</v>
      </c>
      <c r="K86" s="170" t="s">
        <v>187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23"/>
      <c r="C87" s="314"/>
      <c r="D87" s="315"/>
      <c r="E87" s="317"/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13"/>
      <c r="C88" s="314"/>
      <c r="D88" s="315"/>
      <c r="E88" s="316"/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194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13"/>
      <c r="C89" s="314"/>
      <c r="D89" s="315"/>
      <c r="E89" s="319"/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172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13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190</v>
      </c>
      <c r="B114" s="54" t="s">
        <v>191</v>
      </c>
      <c r="C114" s="118"/>
      <c r="D114" s="207">
        <v>1330</v>
      </c>
      <c r="E114" s="178" t="s">
        <v>187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194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8" t="s">
        <v>27</v>
      </c>
      <c r="B119" s="359"/>
      <c r="C119" s="370"/>
      <c r="D119" s="208">
        <f>SUM(D37:D118)</f>
        <v>2026440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8" t="s">
        <v>28</v>
      </c>
      <c r="B121" s="359"/>
      <c r="C121" s="359"/>
      <c r="D121" s="208">
        <f>D119+M121</f>
        <v>2026440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1:E87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99"/>
  <sheetViews>
    <sheetView tabSelected="1" topLeftCell="A17" zoomScaleNormal="100" workbookViewId="0">
      <selection activeCell="I23" sqref="I2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4" t="s">
        <v>44</v>
      </c>
      <c r="B1" s="375"/>
      <c r="C1" s="375"/>
      <c r="D1" s="375"/>
      <c r="E1" s="376"/>
      <c r="F1" s="5"/>
      <c r="G1" s="5"/>
    </row>
    <row r="2" spans="1:25" ht="21.75">
      <c r="A2" s="380" t="s">
        <v>57</v>
      </c>
      <c r="B2" s="381"/>
      <c r="C2" s="381"/>
      <c r="D2" s="381"/>
      <c r="E2" s="382"/>
      <c r="F2" s="5"/>
      <c r="G2" s="5"/>
    </row>
    <row r="3" spans="1:25" ht="23.25">
      <c r="A3" s="377" t="s">
        <v>201</v>
      </c>
      <c r="B3" s="378"/>
      <c r="C3" s="378"/>
      <c r="D3" s="378"/>
      <c r="E3" s="37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3" t="s">
        <v>94</v>
      </c>
      <c r="B4" s="384"/>
      <c r="C4" s="258"/>
      <c r="D4" s="385" t="s">
        <v>93</v>
      </c>
      <c r="E4" s="38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6690699.1399000008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25104.995299999995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369539.85539999884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8150</v>
      </c>
      <c r="C9" s="40"/>
      <c r="D9" s="39" t="s">
        <v>11</v>
      </c>
      <c r="E9" s="240">
        <v>2026440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195</v>
      </c>
      <c r="E10" s="242">
        <v>-1141862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16954.995299999995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8016954.9952999996</v>
      </c>
      <c r="C17" s="40"/>
      <c r="D17" s="40" t="s">
        <v>7</v>
      </c>
      <c r="E17" s="243">
        <f>SUM(E5:E16)</f>
        <v>8016954.9952999987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1" t="s">
        <v>14</v>
      </c>
      <c r="B19" s="372"/>
      <c r="C19" s="372"/>
      <c r="D19" s="372"/>
      <c r="E19" s="37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62210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17500</v>
      </c>
      <c r="C24" s="39"/>
      <c r="D24" s="261" t="s">
        <v>135</v>
      </c>
      <c r="E24" s="262">
        <v>88650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65900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151</v>
      </c>
      <c r="B26" s="120">
        <v>17000</v>
      </c>
      <c r="C26" s="121"/>
      <c r="D26" s="261" t="s">
        <v>138</v>
      </c>
      <c r="E26" s="262">
        <v>62070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167</v>
      </c>
      <c r="B27" s="45">
        <v>20000</v>
      </c>
      <c r="C27" s="121"/>
      <c r="D27" s="261" t="s">
        <v>136</v>
      </c>
      <c r="E27" s="262">
        <v>25000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149</v>
      </c>
      <c r="B28" s="120">
        <v>15000</v>
      </c>
      <c r="C28" s="121"/>
      <c r="D28" s="261" t="s">
        <v>150</v>
      </c>
      <c r="E28" s="262">
        <v>20000</v>
      </c>
      <c r="G28" s="16"/>
      <c r="K28" s="1" t="s">
        <v>137</v>
      </c>
      <c r="L28" s="1">
        <v>73440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207</v>
      </c>
      <c r="B29" s="120">
        <v>24530</v>
      </c>
      <c r="C29" s="121"/>
      <c r="D29" s="261" t="s">
        <v>140</v>
      </c>
      <c r="E29" s="262">
        <v>45000</v>
      </c>
      <c r="G29" s="16"/>
      <c r="K29" s="1" t="s">
        <v>138</v>
      </c>
      <c r="L29" s="1">
        <v>59200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2.5" thickBot="1">
      <c r="A30" s="337" t="s">
        <v>139</v>
      </c>
      <c r="B30" s="338">
        <v>235000</v>
      </c>
      <c r="C30" s="326"/>
      <c r="D30" s="272" t="s">
        <v>153</v>
      </c>
      <c r="E30" s="273">
        <v>74000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>
      <c r="B44" s="1"/>
      <c r="D44" s="1"/>
      <c r="E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>
      <c r="B45" s="1"/>
      <c r="D45" s="1"/>
      <c r="E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>
      <c r="B46" s="1"/>
      <c r="D46" s="1"/>
      <c r="E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2022-09-03T18:46:29Z</dcterms:modified>
</cp:coreProperties>
</file>