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20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J14" authorId="0" shapeId="0">
      <text>
        <r>
          <rPr>
            <b/>
            <sz val="9"/>
            <color indexed="81"/>
            <rFont val="Tahoma"/>
            <charset val="1"/>
          </rPr>
          <t>DSR =2
Chaskoir Route Visit
Kabir
Jafor
Shamim
Sojol
Galaxy=2 Retailer
DA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 xml:space="preserve">2DSR=160
jafor+Kobir=270
</t>
        </r>
      </text>
    </comment>
  </commentList>
</comments>
</file>

<file path=xl/sharedStrings.xml><?xml version="1.0" encoding="utf-8"?>
<sst xmlns="http://schemas.openxmlformats.org/spreadsheetml/2006/main" count="147" uniqueCount="105">
  <si>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</si>
  <si>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</si>
  <si>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</si>
  <si>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</si>
  <si>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</si>
  <si>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</si>
  <si>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</si>
  <si>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</si>
  <si>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</si>
  <si>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</si>
  <si>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</si>
  <si>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</si>
  <si>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</si>
  <si>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</si>
  <si>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</si>
  <si>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</si>
  <si>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</si>
  <si>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</si>
  <si>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</si>
  <si>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</si>
  <si>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</si>
  <si>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</si>
  <si>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</si>
  <si>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</si>
  <si>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</si>
  <si>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</si>
  <si>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</si>
  <si>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</si>
  <si>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</si>
  <si>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</si>
  <si>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</si>
  <si>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</si>
  <si>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</si>
  <si>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</si>
  <si>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</si>
  <si>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</si>
  <si>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</si>
  <si>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</si>
  <si>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</si>
  <si>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</si>
  <si>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</si>
  <si>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</si>
  <si>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</si>
  <si>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</si>
  <si>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</si>
  <si>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</si>
  <si>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</si>
  <si>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</si>
  <si>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</si>
  <si>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</si>
  <si>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</si>
  <si>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</si>
  <si>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</si>
  <si>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</si>
  <si>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</si>
  <si>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</si>
  <si>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</si>
  <si>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</si>
  <si>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</si>
  <si>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</si>
  <si>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</si>
  <si>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</si>
  <si>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</si>
  <si>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</si>
  <si>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</si>
  <si>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</si>
  <si>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</si>
  <si>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</si>
  <si>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</si>
  <si>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</si>
  <si>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</si>
  <si>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</si>
  <si>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</si>
  <si>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</si>
  <si>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</si>
  <si>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</si>
  <si>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</si>
  <si>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</si>
  <si>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</si>
  <si>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</si>
  <si>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</si>
  <si>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</si>
  <si>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</si>
  <si>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</si>
  <si>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</si>
  <si>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</si>
  <si>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</si>
  <si>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07.06.2022</t>
  </si>
  <si>
    <t>08.06.2022</t>
  </si>
  <si>
    <t>09.06.2022</t>
  </si>
  <si>
    <t>11.06.2022</t>
  </si>
  <si>
    <t>12.06.2022</t>
  </si>
  <si>
    <t>Sohan</t>
  </si>
  <si>
    <t>Biswas Mobile</t>
  </si>
  <si>
    <t>Current Bill</t>
  </si>
  <si>
    <t>C=Biswash Mobile</t>
  </si>
  <si>
    <t>13.06.2022</t>
  </si>
  <si>
    <t>14.06.2022</t>
  </si>
  <si>
    <t>15.06.2022</t>
  </si>
  <si>
    <t>16.06.2022</t>
  </si>
  <si>
    <t>18.06.2022</t>
  </si>
  <si>
    <t>19.06.2022</t>
  </si>
  <si>
    <t>20.06.2022</t>
  </si>
  <si>
    <t>Date:20.06.2022</t>
  </si>
  <si>
    <t>Symphony(-)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</si>
</sst>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G25" sqref="G25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79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83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84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85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86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87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87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88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89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 t="s">
        <v>90</v>
      </c>
      <c r="C15" s="19">
        <v>0</v>
      </c>
      <c r="D15" s="19">
        <v>0</v>
      </c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 t="s">
        <v>91</v>
      </c>
      <c r="C16" s="19">
        <v>1100000</v>
      </c>
      <c r="D16" s="19">
        <v>0</v>
      </c>
      <c r="E16" s="21">
        <f t="shared" si="0"/>
        <v>1242807</v>
      </c>
      <c r="F16" s="14"/>
      <c r="G16" s="1"/>
      <c r="H16" s="1"/>
      <c r="I16" s="15"/>
      <c r="J16" s="15"/>
    </row>
    <row r="17" spans="1:10">
      <c r="A17" s="15"/>
      <c r="B17" s="20" t="s">
        <v>91</v>
      </c>
      <c r="C17" s="19">
        <v>500000</v>
      </c>
      <c r="D17" s="19">
        <v>0</v>
      </c>
      <c r="E17" s="21">
        <f t="shared" si="0"/>
        <v>1742807</v>
      </c>
      <c r="F17" s="1"/>
      <c r="G17" s="1"/>
      <c r="H17" s="1"/>
      <c r="I17" s="15"/>
      <c r="J17" s="15"/>
    </row>
    <row r="18" spans="1:10">
      <c r="A18" s="15"/>
      <c r="B18" s="20" t="s">
        <v>91</v>
      </c>
      <c r="C18" s="19">
        <v>820000</v>
      </c>
      <c r="D18" s="19">
        <v>0</v>
      </c>
      <c r="E18" s="21">
        <f>E17+C18-D18</f>
        <v>2562807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97</v>
      </c>
      <c r="C19" s="19">
        <v>1000000</v>
      </c>
      <c r="D19" s="19">
        <v>1000000</v>
      </c>
      <c r="E19" s="21">
        <f t="shared" si="0"/>
        <v>2562807</v>
      </c>
      <c r="F19" s="1"/>
      <c r="G19" s="23"/>
      <c r="H19" s="1"/>
      <c r="I19" s="15"/>
      <c r="J19" s="15"/>
    </row>
    <row r="20" spans="1:10">
      <c r="A20" s="15"/>
      <c r="B20" s="20" t="s">
        <v>98</v>
      </c>
      <c r="C20" s="19">
        <v>0</v>
      </c>
      <c r="D20" s="19">
        <v>0</v>
      </c>
      <c r="E20" s="21">
        <f t="shared" si="0"/>
        <v>2562807</v>
      </c>
      <c r="F20" s="1"/>
      <c r="G20" s="1"/>
      <c r="H20" s="1"/>
      <c r="I20" s="15"/>
      <c r="J20" s="15"/>
    </row>
    <row r="21" spans="1:10">
      <c r="A21" s="15"/>
      <c r="B21" s="20" t="s">
        <v>99</v>
      </c>
      <c r="C21" s="19">
        <v>630000</v>
      </c>
      <c r="D21" s="19">
        <v>600000</v>
      </c>
      <c r="E21" s="21">
        <f>E20+C21-D21</f>
        <v>2592807</v>
      </c>
      <c r="F21" s="1"/>
      <c r="G21" s="1"/>
      <c r="H21" s="1"/>
      <c r="I21" s="15"/>
      <c r="J21" s="15"/>
    </row>
    <row r="22" spans="1:10">
      <c r="A22" s="15"/>
      <c r="B22" s="20" t="s">
        <v>100</v>
      </c>
      <c r="C22" s="19">
        <v>0</v>
      </c>
      <c r="D22" s="19">
        <v>0</v>
      </c>
      <c r="E22" s="21">
        <f>E21+C22-D22</f>
        <v>2592807</v>
      </c>
      <c r="F22" s="1"/>
      <c r="G22" s="1"/>
      <c r="H22" s="1"/>
      <c r="I22" s="15"/>
      <c r="J22" s="15"/>
    </row>
    <row r="23" spans="1:10">
      <c r="A23" s="15"/>
      <c r="B23" s="20" t="s">
        <v>101</v>
      </c>
      <c r="C23" s="19">
        <v>850000</v>
      </c>
      <c r="D23" s="19">
        <v>0</v>
      </c>
      <c r="E23" s="21">
        <f>E22+C23-D23</f>
        <v>3442807</v>
      </c>
      <c r="F23" s="1"/>
      <c r="G23" s="1"/>
      <c r="H23" s="1"/>
      <c r="I23" s="15"/>
      <c r="J23" s="15"/>
    </row>
    <row r="24" spans="1:10">
      <c r="A24" s="15"/>
      <c r="B24" s="20" t="s">
        <v>102</v>
      </c>
      <c r="C24" s="19">
        <v>600000</v>
      </c>
      <c r="D24" s="19">
        <v>0</v>
      </c>
      <c r="E24" s="21">
        <f t="shared" si="0"/>
        <v>4042807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4042807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4042807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4042807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4042807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4042807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4042807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4042807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4042807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4042807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4042807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4042807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4042807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4042807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4042807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4042807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4042807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4042807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4042807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4042807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4042807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4042807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4042807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4042807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4042807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4042807</v>
      </c>
      <c r="F49" s="1"/>
      <c r="G49" s="15"/>
    </row>
    <row r="50" spans="2:7">
      <c r="B50" s="20"/>
      <c r="C50" s="19"/>
      <c r="D50" s="19"/>
      <c r="E50" s="21">
        <f t="shared" si="0"/>
        <v>4042807</v>
      </c>
      <c r="F50" s="1"/>
      <c r="G50" s="15"/>
    </row>
    <row r="51" spans="2:7">
      <c r="B51" s="20"/>
      <c r="C51" s="19"/>
      <c r="D51" s="19"/>
      <c r="E51" s="21">
        <f t="shared" si="0"/>
        <v>4042807</v>
      </c>
      <c r="F51" s="1"/>
      <c r="G51" s="15"/>
    </row>
    <row r="52" spans="2:7">
      <c r="B52" s="25"/>
      <c r="C52" s="21">
        <f>SUM(C6:C51)</f>
        <v>7562807</v>
      </c>
      <c r="D52" s="21">
        <f>SUM(D6:D51)</f>
        <v>3520000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2" t="s">
        <v>13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</row>
    <row r="2" spans="1:24" s="62" customFormat="1" ht="18">
      <c r="A2" s="233" t="s">
        <v>35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4" s="63" customFormat="1" ht="16.5" thickBot="1">
      <c r="A3" s="234" t="s">
        <v>80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6"/>
      <c r="S3" s="42"/>
      <c r="T3" s="5"/>
      <c r="U3" s="5"/>
      <c r="V3" s="5"/>
      <c r="W3" s="5"/>
      <c r="X3" s="11"/>
    </row>
    <row r="4" spans="1:24" s="65" customFormat="1">
      <c r="A4" s="237" t="s">
        <v>22</v>
      </c>
      <c r="B4" s="239" t="s">
        <v>23</v>
      </c>
      <c r="C4" s="228" t="s">
        <v>24</v>
      </c>
      <c r="D4" s="228" t="s">
        <v>25</v>
      </c>
      <c r="E4" s="228" t="s">
        <v>26</v>
      </c>
      <c r="F4" s="228" t="s">
        <v>75</v>
      </c>
      <c r="G4" s="228" t="s">
        <v>27</v>
      </c>
      <c r="H4" s="228" t="s">
        <v>71</v>
      </c>
      <c r="I4" s="228" t="s">
        <v>28</v>
      </c>
      <c r="J4" s="228" t="s">
        <v>29</v>
      </c>
      <c r="K4" s="228" t="s">
        <v>94</v>
      </c>
      <c r="L4" s="228" t="s">
        <v>82</v>
      </c>
      <c r="M4" s="228" t="s">
        <v>78</v>
      </c>
      <c r="N4" s="230" t="s">
        <v>57</v>
      </c>
      <c r="O4" s="243" t="s">
        <v>14</v>
      </c>
      <c r="P4" s="241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8"/>
      <c r="B5" s="240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31"/>
      <c r="O5" s="244"/>
      <c r="P5" s="242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81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83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84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85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86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 t="s">
        <v>87</v>
      </c>
      <c r="B11" s="81">
        <v>500</v>
      </c>
      <c r="C11" s="74"/>
      <c r="D11" s="82"/>
      <c r="E11" s="82"/>
      <c r="F11" s="82"/>
      <c r="G11" s="82"/>
      <c r="H11" s="82"/>
      <c r="I11" s="82">
        <v>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690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88</v>
      </c>
      <c r="B12" s="81">
        <v>400</v>
      </c>
      <c r="C12" s="74"/>
      <c r="D12" s="82"/>
      <c r="E12" s="82"/>
      <c r="F12" s="82"/>
      <c r="G12" s="82">
        <v>50</v>
      </c>
      <c r="H12" s="82"/>
      <c r="I12" s="82">
        <v>30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640</v>
      </c>
      <c r="R12" s="79"/>
      <c r="S12" s="26"/>
      <c r="T12" s="26"/>
      <c r="U12" s="3"/>
      <c r="V12" s="26"/>
      <c r="W12" s="3"/>
    </row>
    <row r="13" spans="1:24" s="9" customFormat="1">
      <c r="A13" s="73" t="s">
        <v>89</v>
      </c>
      <c r="B13" s="81"/>
      <c r="C13" s="74"/>
      <c r="D13" s="82"/>
      <c r="E13" s="82"/>
      <c r="F13" s="82"/>
      <c r="G13" s="82"/>
      <c r="H13" s="82"/>
      <c r="I13" s="82">
        <v>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190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90</v>
      </c>
      <c r="B14" s="81">
        <v>900</v>
      </c>
      <c r="C14" s="74"/>
      <c r="D14" s="82"/>
      <c r="E14" s="82"/>
      <c r="F14" s="82"/>
      <c r="G14" s="82">
        <v>50</v>
      </c>
      <c r="H14" s="82"/>
      <c r="I14" s="82">
        <v>30</v>
      </c>
      <c r="J14" s="82">
        <v>1010</v>
      </c>
      <c r="K14" s="86"/>
      <c r="L14" s="82"/>
      <c r="M14" s="112"/>
      <c r="N14" s="82"/>
      <c r="O14" s="82"/>
      <c r="P14" s="84"/>
      <c r="Q14" s="78">
        <f t="shared" si="0"/>
        <v>1990</v>
      </c>
      <c r="R14" s="79"/>
      <c r="S14" s="87"/>
      <c r="T14" s="26"/>
      <c r="U14" s="3"/>
      <c r="V14" s="26"/>
      <c r="W14" s="3"/>
    </row>
    <row r="15" spans="1:24" s="9" customFormat="1">
      <c r="A15" s="73" t="s">
        <v>91</v>
      </c>
      <c r="B15" s="81"/>
      <c r="C15" s="74"/>
      <c r="D15" s="82"/>
      <c r="E15" s="82">
        <v>70</v>
      </c>
      <c r="F15" s="82"/>
      <c r="G15" s="82"/>
      <c r="H15" s="82"/>
      <c r="I15" s="82">
        <v>130</v>
      </c>
      <c r="J15" s="82">
        <v>430</v>
      </c>
      <c r="K15" s="75">
        <v>1700</v>
      </c>
      <c r="L15" s="82"/>
      <c r="M15" s="112"/>
      <c r="N15" s="82"/>
      <c r="O15" s="82"/>
      <c r="P15" s="84"/>
      <c r="Q15" s="78">
        <f t="shared" si="0"/>
        <v>2330</v>
      </c>
      <c r="R15" s="79"/>
      <c r="S15" s="4"/>
      <c r="T15" s="26"/>
      <c r="U15" s="26"/>
      <c r="V15" s="26"/>
      <c r="W15" s="26"/>
    </row>
    <row r="16" spans="1:24" s="9" customFormat="1">
      <c r="A16" s="73" t="s">
        <v>96</v>
      </c>
      <c r="B16" s="81"/>
      <c r="C16" s="74"/>
      <c r="D16" s="82"/>
      <c r="E16" s="82"/>
      <c r="F16" s="82"/>
      <c r="G16" s="82">
        <v>120</v>
      </c>
      <c r="H16" s="82"/>
      <c r="I16" s="82">
        <v>30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310</v>
      </c>
      <c r="R16" s="79"/>
      <c r="S16" s="4"/>
      <c r="T16" s="26"/>
      <c r="U16" s="3"/>
      <c r="V16" s="26"/>
      <c r="W16" s="3"/>
    </row>
    <row r="17" spans="1:23" s="9" customFormat="1">
      <c r="A17" s="73" t="s">
        <v>97</v>
      </c>
      <c r="B17" s="81">
        <v>900</v>
      </c>
      <c r="C17" s="74"/>
      <c r="D17" s="82"/>
      <c r="E17" s="82"/>
      <c r="F17" s="82"/>
      <c r="G17" s="82">
        <v>70</v>
      </c>
      <c r="H17" s="82"/>
      <c r="I17" s="82">
        <v>40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1170</v>
      </c>
      <c r="R17" s="79"/>
      <c r="S17" s="4"/>
      <c r="T17" s="26"/>
      <c r="U17" s="26"/>
      <c r="V17" s="26"/>
      <c r="W17" s="26"/>
    </row>
    <row r="18" spans="1:23" s="9" customFormat="1">
      <c r="A18" s="73" t="s">
        <v>98</v>
      </c>
      <c r="B18" s="81"/>
      <c r="C18" s="74"/>
      <c r="D18" s="82"/>
      <c r="E18" s="82">
        <v>2500</v>
      </c>
      <c r="F18" s="82"/>
      <c r="G18" s="82">
        <v>50</v>
      </c>
      <c r="H18" s="82"/>
      <c r="I18" s="82">
        <v>20</v>
      </c>
      <c r="J18" s="82">
        <v>80</v>
      </c>
      <c r="K18" s="82"/>
      <c r="L18" s="82"/>
      <c r="M18" s="112"/>
      <c r="N18" s="84"/>
      <c r="O18" s="82"/>
      <c r="P18" s="84"/>
      <c r="Q18" s="78">
        <f t="shared" si="0"/>
        <v>2650</v>
      </c>
      <c r="R18" s="79"/>
      <c r="S18" s="4"/>
      <c r="T18" s="26"/>
      <c r="U18" s="3"/>
      <c r="V18" s="26"/>
      <c r="W18" s="3"/>
    </row>
    <row r="19" spans="1:23" s="9" customFormat="1">
      <c r="A19" s="73" t="s">
        <v>99</v>
      </c>
      <c r="B19" s="81"/>
      <c r="C19" s="74"/>
      <c r="D19" s="82"/>
      <c r="E19" s="82"/>
      <c r="F19" s="82"/>
      <c r="G19" s="82"/>
      <c r="H19" s="82"/>
      <c r="I19" s="82">
        <v>60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220</v>
      </c>
      <c r="R19" s="79"/>
      <c r="S19" s="4"/>
      <c r="T19" s="26"/>
      <c r="U19" s="26"/>
      <c r="V19" s="26"/>
      <c r="W19" s="26"/>
    </row>
    <row r="20" spans="1:23" s="9" customFormat="1">
      <c r="A20" s="73" t="s">
        <v>100</v>
      </c>
      <c r="B20" s="81">
        <v>1000</v>
      </c>
      <c r="C20" s="74">
        <v>470</v>
      </c>
      <c r="D20" s="82">
        <v>30</v>
      </c>
      <c r="E20" s="82"/>
      <c r="F20" s="112"/>
      <c r="G20" s="82">
        <v>50</v>
      </c>
      <c r="H20" s="82"/>
      <c r="I20" s="82">
        <v>50</v>
      </c>
      <c r="J20" s="82">
        <v>160</v>
      </c>
      <c r="K20" s="82"/>
      <c r="L20" s="82"/>
      <c r="M20" s="112"/>
      <c r="N20" s="82"/>
      <c r="O20" s="82"/>
      <c r="P20" s="84"/>
      <c r="Q20" s="78">
        <f t="shared" si="0"/>
        <v>1760</v>
      </c>
      <c r="R20" s="79"/>
      <c r="S20" s="4"/>
      <c r="T20" s="26"/>
      <c r="U20" s="3"/>
      <c r="V20" s="26"/>
      <c r="W20" s="3"/>
    </row>
    <row r="21" spans="1:23" s="9" customFormat="1">
      <c r="A21" s="73" t="s">
        <v>101</v>
      </c>
      <c r="B21" s="81"/>
      <c r="C21" s="74"/>
      <c r="D21" s="82"/>
      <c r="E21" s="82"/>
      <c r="F21" s="82"/>
      <c r="G21" s="82">
        <v>70</v>
      </c>
      <c r="H21" s="82"/>
      <c r="I21" s="82">
        <v>50</v>
      </c>
      <c r="J21" s="82">
        <v>80</v>
      </c>
      <c r="K21" s="82"/>
      <c r="L21" s="82"/>
      <c r="M21" s="112"/>
      <c r="N21" s="82"/>
      <c r="O21" s="82"/>
      <c r="P21" s="84"/>
      <c r="Q21" s="78">
        <f t="shared" si="0"/>
        <v>200</v>
      </c>
      <c r="R21" s="79"/>
      <c r="S21" s="4"/>
    </row>
    <row r="22" spans="1:23" s="9" customFormat="1">
      <c r="A22" s="73" t="s">
        <v>102</v>
      </c>
      <c r="B22" s="81"/>
      <c r="C22" s="74"/>
      <c r="D22" s="82"/>
      <c r="E22" s="82"/>
      <c r="F22" s="82"/>
      <c r="G22" s="82">
        <v>50</v>
      </c>
      <c r="H22" s="82"/>
      <c r="I22" s="82">
        <v>70</v>
      </c>
      <c r="J22" s="82">
        <v>160</v>
      </c>
      <c r="K22" s="82"/>
      <c r="L22" s="82"/>
      <c r="M22" s="112"/>
      <c r="N22" s="82"/>
      <c r="O22" s="82"/>
      <c r="P22" s="84"/>
      <c r="Q22" s="78">
        <f t="shared" si="0"/>
        <v>280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4600</v>
      </c>
      <c r="C37" s="100">
        <f t="shared" ref="C37:P37" si="1">SUM(C6:C36)</f>
        <v>960</v>
      </c>
      <c r="D37" s="100">
        <f t="shared" si="1"/>
        <v>350</v>
      </c>
      <c r="E37" s="100">
        <f t="shared" si="1"/>
        <v>2570</v>
      </c>
      <c r="F37" s="100">
        <f t="shared" si="1"/>
        <v>0</v>
      </c>
      <c r="G37" s="100">
        <f>SUM(G6:G36)</f>
        <v>1080</v>
      </c>
      <c r="H37" s="100">
        <f t="shared" si="1"/>
        <v>0</v>
      </c>
      <c r="I37" s="100">
        <f t="shared" si="1"/>
        <v>720</v>
      </c>
      <c r="J37" s="100">
        <f t="shared" si="1"/>
        <v>3600</v>
      </c>
      <c r="K37" s="100">
        <f t="shared" si="1"/>
        <v>1700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16479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3" zoomScale="120" zoomScaleNormal="120" workbookViewId="0">
      <selection activeCell="C121" sqref="C121"/>
    </sheetView>
  </sheetViews>
  <sheetFormatPr defaultColWidth="9.140625" defaultRowHeight="12.75"/>
  <cols>
    <col min="1" max="1" width="28.42578125" style="59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76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36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/>
      <c r="E30" s="196">
        <f t="shared" si="0"/>
        <v>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/>
      <c r="E31" s="196">
        <f t="shared" si="0"/>
        <v>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>
        <v>-611860</v>
      </c>
      <c r="E32" s="196">
        <f t="shared" si="0"/>
        <v>-611860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-611860</v>
      </c>
      <c r="F33" s="208">
        <f>B33-E33</f>
        <v>611860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93</v>
      </c>
      <c r="B38" s="177"/>
      <c r="C38" s="178">
        <v>50000</v>
      </c>
      <c r="D38" s="180" t="s">
        <v>91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63</v>
      </c>
      <c r="B39" s="177" t="s">
        <v>44</v>
      </c>
      <c r="C39" s="178">
        <v>4500</v>
      </c>
      <c r="D39" s="179" t="s">
        <v>65</v>
      </c>
      <c r="E39" s="41"/>
      <c r="F39" s="42"/>
      <c r="G39" s="224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48</v>
      </c>
      <c r="B40" s="177" t="s">
        <v>40</v>
      </c>
      <c r="C40" s="178">
        <v>4460</v>
      </c>
      <c r="D40" s="179" t="s">
        <v>64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39</v>
      </c>
      <c r="B41" s="177" t="s">
        <v>40</v>
      </c>
      <c r="C41" s="178">
        <v>80000</v>
      </c>
      <c r="D41" s="180" t="s">
        <v>90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49</v>
      </c>
      <c r="B42" s="177" t="s">
        <v>40</v>
      </c>
      <c r="C42" s="178">
        <v>290000</v>
      </c>
      <c r="D42" s="180" t="s">
        <v>102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66</v>
      </c>
      <c r="B43" s="177" t="s">
        <v>77</v>
      </c>
      <c r="C43" s="178">
        <v>1000</v>
      </c>
      <c r="D43" s="179" t="s">
        <v>72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68</v>
      </c>
      <c r="B44" s="177"/>
      <c r="C44" s="178">
        <v>102500</v>
      </c>
      <c r="D44" s="187" t="s">
        <v>102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59</v>
      </c>
      <c r="B45" s="177"/>
      <c r="C45" s="178">
        <v>43300</v>
      </c>
      <c r="D45" s="179" t="s">
        <v>102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92</v>
      </c>
      <c r="B46" s="177"/>
      <c r="C46" s="178">
        <v>300</v>
      </c>
      <c r="D46" s="180" t="s">
        <v>91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73</v>
      </c>
      <c r="B47" s="177"/>
      <c r="C47" s="178">
        <v>34000</v>
      </c>
      <c r="D47" s="179" t="s">
        <v>91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3" t="s">
        <v>56</v>
      </c>
      <c r="B48" s="177" t="s">
        <v>55</v>
      </c>
      <c r="C48" s="178"/>
      <c r="D48" s="180" t="s">
        <v>102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51</v>
      </c>
      <c r="B49" s="177" t="s">
        <v>55</v>
      </c>
      <c r="C49" s="178"/>
      <c r="D49" s="179" t="s">
        <v>102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7"/>
      <c r="B50" s="177"/>
      <c r="C50" s="178"/>
      <c r="D50" s="179"/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/>
      <c r="B51" s="177"/>
      <c r="C51" s="178"/>
      <c r="D51" s="179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79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5">
        <f>SUM(C37:C118)</f>
        <v>611860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611860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1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I12" sqref="I12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2" t="s">
        <v>37</v>
      </c>
      <c r="B1" s="263"/>
      <c r="C1" s="263"/>
      <c r="D1" s="263"/>
      <c r="E1" s="264"/>
      <c r="F1" s="143"/>
      <c r="G1" s="1"/>
    </row>
    <row r="2" spans="1:28" ht="21.75">
      <c r="A2" s="271" t="s">
        <v>54</v>
      </c>
      <c r="B2" s="272"/>
      <c r="C2" s="272"/>
      <c r="D2" s="272"/>
      <c r="E2" s="273"/>
      <c r="F2" s="143"/>
      <c r="G2" s="1"/>
    </row>
    <row r="3" spans="1:28" ht="24" thickBot="1">
      <c r="A3" s="265" t="s">
        <v>103</v>
      </c>
      <c r="B3" s="266"/>
      <c r="C3" s="266"/>
      <c r="D3" s="266"/>
      <c r="E3" s="267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4" t="s">
        <v>41</v>
      </c>
      <c r="B4" s="275"/>
      <c r="C4" s="275"/>
      <c r="D4" s="275"/>
      <c r="E4" s="276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2973630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141651.85</v>
      </c>
      <c r="C6" s="34"/>
      <c r="D6" s="120" t="s">
        <v>52</v>
      </c>
      <c r="E6" s="124">
        <v>4042807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1074023.8499999996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16479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41">
        <v>611860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125172.85</v>
      </c>
      <c r="C11" s="32"/>
      <c r="D11" s="120" t="s">
        <v>67</v>
      </c>
      <c r="E11" s="124">
        <v>69420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24">
        <v>253432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6"/>
      <c r="B13" s="217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8"/>
      <c r="B14" s="219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 t="s">
        <v>104</v>
      </c>
      <c r="B15" s="123">
        <v>100000</v>
      </c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0"/>
      <c r="B16" s="221"/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9025172.8499999996</v>
      </c>
      <c r="C18" s="32"/>
      <c r="D18" s="120" t="s">
        <v>6</v>
      </c>
      <c r="E18" s="124">
        <f>SUM(E5:E17)</f>
        <v>9025172.8499999996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8" t="s">
        <v>12</v>
      </c>
      <c r="B20" s="269"/>
      <c r="C20" s="269"/>
      <c r="D20" s="269"/>
      <c r="E20" s="270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74</v>
      </c>
      <c r="B21" s="145">
        <v>45000</v>
      </c>
      <c r="C21" s="142"/>
      <c r="D21" s="142" t="s">
        <v>70</v>
      </c>
      <c r="E21" s="146">
        <v>50000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95</v>
      </c>
      <c r="B22" s="150">
        <v>70000</v>
      </c>
      <c r="C22" s="151"/>
      <c r="D22" s="149" t="s">
        <v>69</v>
      </c>
      <c r="E22" s="153">
        <v>102500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8" t="s">
        <v>61</v>
      </c>
      <c r="B23" s="189">
        <v>80000</v>
      </c>
      <c r="C23" s="190"/>
      <c r="D23" s="191" t="s">
        <v>58</v>
      </c>
      <c r="E23" s="192">
        <v>31990</v>
      </c>
      <c r="F23" s="127"/>
      <c r="G23" s="15"/>
      <c r="H23" s="184"/>
    </row>
    <row r="24" spans="1:28" s="1" customFormat="1" ht="22.5" thickBot="1">
      <c r="A24" s="211" t="s">
        <v>60</v>
      </c>
      <c r="B24" s="212">
        <v>180000</v>
      </c>
      <c r="C24" s="213"/>
      <c r="D24" s="214" t="s">
        <v>62</v>
      </c>
      <c r="E24" s="215">
        <v>31990</v>
      </c>
      <c r="F24" s="127"/>
      <c r="G24" s="15"/>
      <c r="H24" s="184"/>
    </row>
    <row r="25" spans="1:28" s="1" customFormat="1">
      <c r="B25" s="23"/>
      <c r="E25" s="15"/>
      <c r="F25" s="15"/>
      <c r="G25" s="15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2022-06-21T05:18:21Z</dcterms:modified>
</cp:coreProperties>
</file>