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3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<sst xmlns="http://schemas.openxmlformats.org/spreadsheetml/2006/main" count="128" uniqueCount="104">
  <si>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</si>
  <si>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</si>
  <si>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</si>
  <si>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</si>
  <si>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</si>
  <si>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</si>
  <si>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</si>
  <si>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</si>
  <si>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</si>
  <si>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</si>
  <si>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</si>
  <si>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</si>
  <si>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</si>
  <si>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</si>
  <si>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</si>
  <si>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</si>
  <si>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</si>
  <si>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</si>
  <si>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</si>
  <si>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</si>
  <si>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</si>
  <si>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</si>
  <si>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</si>
  <si>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</si>
  <si>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</si>
  <si>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</si>
  <si>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</si>
  <si>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</si>
  <si>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</si>
  <si>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</si>
  <si>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</si>
  <si>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</si>
  <si>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</si>
  <si>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</si>
  <si>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</si>
  <si>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</si>
  <si>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</si>
  <si>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</si>
  <si>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</si>
  <si>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</si>
  <si>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</si>
  <si>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</si>
  <si>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</si>
  <si>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</si>
  <si>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</si>
  <si>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</si>
  <si>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</si>
  <si>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</si>
  <si>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</si>
  <si>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</si>
  <si>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</si>
  <si>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</si>
  <si>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</si>
  <si>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</si>
  <si>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</si>
  <si>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</si>
  <si>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</si>
  <si>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</si>
  <si>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</si>
  <si>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</si>
  <si>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</si>
  <si>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</si>
  <si>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</si>
  <si>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</si>
  <si>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</si>
  <si>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</si>
  <si>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</si>
  <si>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</si>
  <si>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</si>
  <si>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</si>
  <si>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</si>
  <si>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Noyon Lalpur</t>
  </si>
  <si>
    <t>08.08.2022</t>
  </si>
  <si>
    <t>GT, 9pro &amp; 9pro+</t>
  </si>
  <si>
    <t>GT+9pro&amp;9pro+</t>
  </si>
  <si>
    <t>Roktim Electronics</t>
  </si>
  <si>
    <t>Sa=Roktim Electronics</t>
  </si>
  <si>
    <t>28.08.2022</t>
  </si>
  <si>
    <t>Biswas Mobile</t>
  </si>
  <si>
    <t>C=Biswas Telecom</t>
  </si>
  <si>
    <t>10.09.2022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</si>
  <si>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</si>
  <si>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</si>
  <si>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</si>
  <si>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</si>
  <si>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</si>
  <si>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</si>
  <si>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</si>
  <si>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20.09.2022</t>
  </si>
  <si>
    <t>02.04.2022</t>
  </si>
  <si>
    <t>22.09.2022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</si>
  <si>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</si>
  <si>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</si>
  <si>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</si>
  <si>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</si>
  <si>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</si>
  <si>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</si>
  <si>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</si>
  <si>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D=Usha Electronics</t>
  </si>
  <si>
    <t>02.10.2022</t>
  </si>
  <si>
    <t>03.10.2022</t>
  </si>
  <si>
    <t>Mim Telecom</t>
  </si>
  <si>
    <t>N=Mim Telecom</t>
  </si>
  <si>
    <t>Date:03.10.2022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</si>
</sst>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0" sqref="E1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12</v>
      </c>
      <c r="C2" s="226"/>
      <c r="D2" s="226"/>
      <c r="E2" s="226"/>
    </row>
    <row r="3" spans="1:11" ht="16.5" customHeight="1">
      <c r="A3" s="15"/>
      <c r="B3" s="227" t="s">
        <v>95</v>
      </c>
      <c r="C3" s="227"/>
      <c r="D3" s="227"/>
      <c r="E3" s="227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94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99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100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85807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85807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85807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85807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85807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85807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85807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85807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85807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85807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85807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85807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85807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85807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85807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85807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85807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85807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85807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85807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85807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85807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85807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85807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85807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85807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85807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85807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85807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85807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85807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85807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85807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85807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85807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85807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85807</v>
      </c>
      <c r="F49" s="1"/>
      <c r="G49" s="15"/>
    </row>
    <row r="50" spans="2:7">
      <c r="B50" s="20"/>
      <c r="C50" s="19"/>
      <c r="D50" s="19"/>
      <c r="E50" s="21">
        <f t="shared" si="0"/>
        <v>85807</v>
      </c>
      <c r="F50" s="1"/>
      <c r="G50" s="15"/>
    </row>
    <row r="51" spans="2:7">
      <c r="B51" s="20"/>
      <c r="C51" s="19"/>
      <c r="D51" s="19"/>
      <c r="E51" s="21">
        <f t="shared" si="0"/>
        <v>85807</v>
      </c>
      <c r="F51" s="1"/>
      <c r="G51" s="15"/>
    </row>
    <row r="52" spans="2:7">
      <c r="B52" s="25"/>
      <c r="C52" s="21">
        <f>SUM(C6:C51)</f>
        <v>1625807</v>
      </c>
      <c r="D52" s="21">
        <f>SUM(D6:D51)</f>
        <v>1540000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96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29" t="s">
        <v>23</v>
      </c>
      <c r="D4" s="229" t="s">
        <v>24</v>
      </c>
      <c r="E4" s="229" t="s">
        <v>25</v>
      </c>
      <c r="F4" s="229" t="s">
        <v>49</v>
      </c>
      <c r="G4" s="229" t="s">
        <v>26</v>
      </c>
      <c r="H4" s="229" t="s">
        <v>87</v>
      </c>
      <c r="I4" s="229" t="s">
        <v>27</v>
      </c>
      <c r="J4" s="229" t="s">
        <v>28</v>
      </c>
      <c r="K4" s="229" t="s">
        <v>91</v>
      </c>
      <c r="L4" s="229" t="s">
        <v>51</v>
      </c>
      <c r="M4" s="229" t="s">
        <v>82</v>
      </c>
      <c r="N4" s="231" t="s">
        <v>62</v>
      </c>
      <c r="O4" s="244" t="s">
        <v>13</v>
      </c>
      <c r="P4" s="242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2"/>
      <c r="O5" s="245"/>
      <c r="P5" s="243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94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99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100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/>
      <c r="B9" s="77"/>
      <c r="C9" s="70"/>
      <c r="D9" s="78"/>
      <c r="E9" s="78"/>
      <c r="F9" s="78"/>
      <c r="G9" s="78"/>
      <c r="H9" s="78"/>
      <c r="I9" s="79"/>
      <c r="J9" s="78"/>
      <c r="K9" s="78"/>
      <c r="L9" s="78"/>
      <c r="M9" s="108"/>
      <c r="N9" s="78"/>
      <c r="O9" s="78"/>
      <c r="P9" s="80"/>
      <c r="Q9" s="74">
        <f t="shared" si="0"/>
        <v>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1400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290</v>
      </c>
      <c r="F37" s="96">
        <f t="shared" si="1"/>
        <v>0</v>
      </c>
      <c r="G37" s="96">
        <f>SUM(G6:G36)</f>
        <v>520</v>
      </c>
      <c r="H37" s="96">
        <f t="shared" si="1"/>
        <v>0</v>
      </c>
      <c r="I37" s="96">
        <f t="shared" si="1"/>
        <v>110</v>
      </c>
      <c r="J37" s="96">
        <f t="shared" si="1"/>
        <v>480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2800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44" sqref="C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1" t="s">
        <v>12</v>
      </c>
      <c r="B1" s="252"/>
      <c r="C1" s="252"/>
      <c r="D1" s="252"/>
      <c r="E1" s="252"/>
      <c r="F1" s="253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4" t="s">
        <v>50</v>
      </c>
      <c r="B2" s="255"/>
      <c r="C2" s="255"/>
      <c r="D2" s="255"/>
      <c r="E2" s="255"/>
      <c r="F2" s="256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7" t="s">
        <v>34</v>
      </c>
      <c r="B3" s="258"/>
      <c r="C3" s="258"/>
      <c r="D3" s="258"/>
      <c r="E3" s="258"/>
      <c r="F3" s="259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-1384425</v>
      </c>
      <c r="D32" s="38"/>
      <c r="E32" s="174">
        <f t="shared" si="0"/>
        <v>-1384425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-1384425</v>
      </c>
      <c r="F33" s="186">
        <f>B33-E33</f>
        <v>1384425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1" t="s">
        <v>18</v>
      </c>
      <c r="B35" s="262"/>
      <c r="C35" s="262"/>
      <c r="D35" s="262"/>
      <c r="E35" s="263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49" t="s">
        <v>11</v>
      </c>
      <c r="B36" s="260"/>
      <c r="C36" s="260"/>
      <c r="D36" s="250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78</v>
      </c>
      <c r="B37" s="168"/>
      <c r="C37" s="169">
        <v>44470</v>
      </c>
      <c r="D37" s="207" t="s">
        <v>92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71</v>
      </c>
      <c r="B38" s="164">
        <v>4460</v>
      </c>
      <c r="C38" s="165">
        <v>4460</v>
      </c>
      <c r="D38" s="167" t="s">
        <v>89</v>
      </c>
      <c r="E38" s="40"/>
      <c r="F38" s="40"/>
      <c r="G38" s="246" t="s">
        <v>52</v>
      </c>
      <c r="H38" s="246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83</v>
      </c>
      <c r="B39" s="164"/>
      <c r="C39" s="165">
        <v>227990</v>
      </c>
      <c r="D39" s="166" t="s">
        <v>99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80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250000</v>
      </c>
      <c r="D41" s="167" t="s">
        <v>88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75</v>
      </c>
      <c r="B42" s="164"/>
      <c r="C42" s="165">
        <v>11850</v>
      </c>
      <c r="D42" s="166" t="s">
        <v>90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77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84</v>
      </c>
      <c r="B44" s="203"/>
      <c r="C44" s="165">
        <v>144200</v>
      </c>
      <c r="D44" s="204" t="s">
        <v>100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179130</v>
      </c>
      <c r="D45" s="166" t="s">
        <v>100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99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73</v>
      </c>
      <c r="C47" s="165">
        <v>101970</v>
      </c>
      <c r="D47" s="166" t="s">
        <v>72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97</v>
      </c>
      <c r="B48" s="164"/>
      <c r="C48" s="165">
        <v>59500</v>
      </c>
      <c r="D48" s="166" t="s">
        <v>94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73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74</v>
      </c>
      <c r="C50" s="165">
        <v>101970</v>
      </c>
      <c r="D50" s="166" t="s">
        <v>100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101</v>
      </c>
      <c r="B51" s="164"/>
      <c r="C51" s="165">
        <v>34100</v>
      </c>
      <c r="D51" s="166" t="s">
        <v>100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7" t="s">
        <v>19</v>
      </c>
      <c r="B117" s="248"/>
      <c r="C117" s="162">
        <f>SUM(C37:C116)</f>
        <v>1384425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49" t="s">
        <v>20</v>
      </c>
      <c r="B119" s="250"/>
      <c r="C119" s="129">
        <f>C117</f>
        <v>1384425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3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4" t="s">
        <v>35</v>
      </c>
      <c r="B1" s="265"/>
      <c r="C1" s="265"/>
      <c r="D1" s="265"/>
      <c r="E1" s="266"/>
      <c r="F1" s="138"/>
      <c r="G1" s="1"/>
    </row>
    <row r="2" spans="1:27" ht="21.75">
      <c r="A2" s="273" t="s">
        <v>46</v>
      </c>
      <c r="B2" s="274"/>
      <c r="C2" s="274"/>
      <c r="D2" s="274"/>
      <c r="E2" s="275"/>
      <c r="F2" s="138"/>
      <c r="G2" s="1"/>
    </row>
    <row r="3" spans="1:27" ht="24" thickBot="1">
      <c r="A3" s="267" t="s">
        <v>103</v>
      </c>
      <c r="B3" s="268"/>
      <c r="C3" s="268"/>
      <c r="D3" s="268"/>
      <c r="E3" s="269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76" t="s">
        <v>39</v>
      </c>
      <c r="B4" s="277"/>
      <c r="C4" s="277"/>
      <c r="D4" s="277"/>
      <c r="E4" s="278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5854846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29071.9</v>
      </c>
      <c r="C6" s="34"/>
      <c r="D6" s="116" t="s">
        <v>44</v>
      </c>
      <c r="E6" s="120">
        <v>85807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879653.90000000037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2800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1384425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26271.9</v>
      </c>
      <c r="C11" s="32"/>
      <c r="D11" s="116" t="s">
        <v>36</v>
      </c>
      <c r="E11" s="137">
        <v>821540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93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9026271.9000000004</v>
      </c>
      <c r="C18" s="32"/>
      <c r="D18" s="116" t="s">
        <v>6</v>
      </c>
      <c r="E18" s="120">
        <f>SUM(E5:E17)</f>
        <v>9026271.9000000004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0" t="s">
        <v>11</v>
      </c>
      <c r="B20" s="271"/>
      <c r="C20" s="271"/>
      <c r="D20" s="271"/>
      <c r="E20" s="272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" thickBot="1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225000</v>
      </c>
      <c r="C22" s="195"/>
      <c r="D22" s="202" t="s">
        <v>67</v>
      </c>
      <c r="E22" s="192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79</v>
      </c>
      <c r="B23" s="198">
        <v>44470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81</v>
      </c>
      <c r="B24" s="198">
        <v>10000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98</v>
      </c>
      <c r="B25" s="198">
        <v>57500</v>
      </c>
      <c r="C25" s="199"/>
      <c r="D25" s="201" t="s">
        <v>61</v>
      </c>
      <c r="E25" s="200">
        <v>179130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76</v>
      </c>
      <c r="B26" s="198">
        <v>11850</v>
      </c>
      <c r="C26" s="199"/>
      <c r="D26" s="201" t="s">
        <v>85</v>
      </c>
      <c r="E26" s="200">
        <v>144200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102</v>
      </c>
      <c r="B27" s="210">
        <v>34100</v>
      </c>
      <c r="C27" s="211"/>
      <c r="D27" s="212" t="s">
        <v>86</v>
      </c>
      <c r="E27" s="213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B30" s="214"/>
      <c r="E30" s="2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2022-10-03T20:14:06Z</dcterms:modified>
</cp:coreProperties>
</file>