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C22\2022\SAMSUNG\MAY\21.05.2022\"/>
    </mc:Choice>
  </mc:AlternateContent>
  <bookViews>
    <workbookView xWindow="-120" yWindow="-120" windowWidth="20730" windowHeight="11310" tabRatio="803" firstSheet="1" activeTab="4"/>
  </bookViews>
  <sheets>
    <sheet name="March 2021" sheetId="7" state="hidden" r:id="rId1"/>
    <sheet name="May-2022" sheetId="16" r:id="rId2"/>
    <sheet name="Expence" sheetId="15" r:id="rId3"/>
    <sheet name="Balance Transfer" sheetId="14" r:id="rId4"/>
    <sheet name="CAPITAL" sheetId="10" r:id="rId5"/>
    <sheet name="May'22 Promo+CB" sheetId="19" r:id="rId6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7" i="10" l="1"/>
  <c r="L8" i="10" l="1"/>
  <c r="L9" i="10"/>
  <c r="L10" i="10"/>
  <c r="L11" i="10"/>
  <c r="L12" i="10"/>
  <c r="H6" i="19" l="1"/>
  <c r="B10" i="10" l="1"/>
  <c r="L4" i="10" l="1"/>
  <c r="L5" i="10"/>
  <c r="L6" i="10"/>
  <c r="L7" i="10"/>
  <c r="E12" i="14" l="1"/>
  <c r="E17" i="10" l="1"/>
  <c r="C75" i="19" l="1"/>
  <c r="C1" i="19" s="1"/>
  <c r="G17" i="10" l="1"/>
  <c r="L3" i="10" l="1"/>
  <c r="L13" i="10" s="1"/>
  <c r="L15" i="10" l="1"/>
  <c r="E13" i="14" l="1"/>
  <c r="E20" i="14" l="1"/>
  <c r="E21" i="14"/>
  <c r="E22" i="14"/>
  <c r="E23" i="14"/>
  <c r="E19" i="14" l="1"/>
  <c r="J121" i="14" l="1"/>
  <c r="M113" i="14"/>
  <c r="M114" i="14"/>
  <c r="M115" i="14"/>
  <c r="M116" i="14"/>
  <c r="M117" i="14"/>
  <c r="M118" i="14"/>
  <c r="M119" i="14"/>
  <c r="M120" i="14"/>
  <c r="M47" i="14"/>
  <c r="M48" i="14"/>
  <c r="M49" i="14"/>
  <c r="M50" i="14"/>
  <c r="M51" i="14"/>
  <c r="M52" i="14"/>
  <c r="M53" i="14"/>
  <c r="M54" i="14"/>
  <c r="M55" i="14"/>
  <c r="M56" i="14"/>
  <c r="M57" i="14"/>
  <c r="M58" i="14"/>
  <c r="M59" i="14"/>
  <c r="M60" i="14"/>
  <c r="M61" i="14"/>
  <c r="M62" i="14"/>
  <c r="M63" i="14"/>
  <c r="M64" i="14"/>
  <c r="M65" i="14"/>
  <c r="M66" i="14"/>
  <c r="M67" i="14"/>
  <c r="M68" i="14"/>
  <c r="M69" i="14"/>
  <c r="M70" i="14"/>
  <c r="M71" i="14"/>
  <c r="M72" i="14"/>
  <c r="M73" i="14"/>
  <c r="M74" i="14"/>
  <c r="M75" i="14"/>
  <c r="M76" i="14"/>
  <c r="M77" i="14"/>
  <c r="M78" i="14"/>
  <c r="M79" i="14"/>
  <c r="M80" i="14"/>
  <c r="M81" i="14"/>
  <c r="M82" i="14"/>
  <c r="M83" i="14"/>
  <c r="M84" i="14"/>
  <c r="M85" i="14"/>
  <c r="M86" i="14"/>
  <c r="M87" i="14"/>
  <c r="M88" i="14"/>
  <c r="M89" i="14"/>
  <c r="M90" i="14"/>
  <c r="M91" i="14"/>
  <c r="M92" i="14"/>
  <c r="M93" i="14"/>
  <c r="M94" i="14"/>
  <c r="M95" i="14"/>
  <c r="M96" i="14"/>
  <c r="M97" i="14"/>
  <c r="M98" i="14"/>
  <c r="M99" i="14"/>
  <c r="M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46" i="14"/>
  <c r="D83" i="16" l="1"/>
  <c r="C83" i="16"/>
  <c r="E5" i="16"/>
  <c r="E6" i="16" s="1"/>
  <c r="E7" i="16" s="1"/>
  <c r="E8" i="16" s="1"/>
  <c r="E9" i="16" s="1"/>
  <c r="E10" i="16" s="1"/>
  <c r="E11" i="16" s="1"/>
  <c r="E12" i="16" s="1"/>
  <c r="E13" i="16" s="1"/>
  <c r="E14" i="16" s="1"/>
  <c r="E15" i="16" s="1"/>
  <c r="E16" i="16" s="1"/>
  <c r="E17" i="16" s="1"/>
  <c r="E18" i="16" s="1"/>
  <c r="E19" i="16" s="1"/>
  <c r="E20" i="16" s="1"/>
  <c r="E21" i="16" s="1"/>
  <c r="E22" i="16" s="1"/>
  <c r="E23" i="16" s="1"/>
  <c r="E24" i="16" s="1"/>
  <c r="E25" i="16" s="1"/>
  <c r="E26" i="16" s="1"/>
  <c r="E27" i="16" s="1"/>
  <c r="E28" i="16" s="1"/>
  <c r="E29" i="16" s="1"/>
  <c r="E30" i="16" s="1"/>
  <c r="E31" i="16" s="1"/>
  <c r="E32" i="16" s="1"/>
  <c r="E33" i="16" s="1"/>
  <c r="E34" i="16" s="1"/>
  <c r="E35" i="16" s="1"/>
  <c r="E36" i="16" s="1"/>
  <c r="E37" i="16" s="1"/>
  <c r="E38" i="16" s="1"/>
  <c r="E39" i="16" s="1"/>
  <c r="E40" i="16" s="1"/>
  <c r="E41" i="16" s="1"/>
  <c r="E42" i="16" s="1"/>
  <c r="E43" i="16" s="1"/>
  <c r="E44" i="16" s="1"/>
  <c r="E45" i="16" s="1"/>
  <c r="E46" i="16" s="1"/>
  <c r="E47" i="16" s="1"/>
  <c r="E48" i="16" s="1"/>
  <c r="E49" i="16" s="1"/>
  <c r="E50" i="16" s="1"/>
  <c r="E51" i="16" s="1"/>
  <c r="E52" i="16" s="1"/>
  <c r="E53" i="16" s="1"/>
  <c r="E54" i="16" s="1"/>
  <c r="E55" i="16" s="1"/>
  <c r="E56" i="16" s="1"/>
  <c r="E57" i="16" s="1"/>
  <c r="E58" i="16" s="1"/>
  <c r="E59" i="16" s="1"/>
  <c r="E60" i="16" s="1"/>
  <c r="E61" i="16" s="1"/>
  <c r="E62" i="16" s="1"/>
  <c r="E63" i="16" s="1"/>
  <c r="E64" i="16" s="1"/>
  <c r="E65" i="16" s="1"/>
  <c r="E66" i="16" s="1"/>
  <c r="E67" i="16" s="1"/>
  <c r="E68" i="16" s="1"/>
  <c r="E69" i="16" s="1"/>
  <c r="P37" i="15" l="1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B37" i="15"/>
  <c r="Q36" i="15"/>
  <c r="Q35" i="15"/>
  <c r="Q34" i="15"/>
  <c r="Q33" i="15"/>
  <c r="Q32" i="15"/>
  <c r="Q31" i="15"/>
  <c r="Q30" i="15"/>
  <c r="Q29" i="15"/>
  <c r="Q28" i="15"/>
  <c r="Q27" i="15"/>
  <c r="Q26" i="15"/>
  <c r="Q25" i="15"/>
  <c r="Q24" i="15"/>
  <c r="Q23" i="15"/>
  <c r="Q22" i="15"/>
  <c r="Q21" i="15"/>
  <c r="Q20" i="15"/>
  <c r="Q19" i="15"/>
  <c r="Q18" i="15"/>
  <c r="Q17" i="15"/>
  <c r="Q16" i="15"/>
  <c r="Q15" i="15"/>
  <c r="Q14" i="15"/>
  <c r="Q13" i="15"/>
  <c r="Q12" i="15"/>
  <c r="Q11" i="15"/>
  <c r="Q10" i="15"/>
  <c r="Q9" i="15"/>
  <c r="Q8" i="15"/>
  <c r="Q7" i="15"/>
  <c r="Q6" i="15"/>
  <c r="E70" i="16" l="1"/>
  <c r="E71" i="16" s="1"/>
  <c r="Q37" i="15"/>
  <c r="E72" i="16" l="1"/>
  <c r="E73" i="16" s="1"/>
  <c r="E74" i="16" s="1"/>
  <c r="E75" i="16" s="1"/>
  <c r="E76" i="16" s="1"/>
  <c r="E77" i="16" s="1"/>
  <c r="E78" i="16" s="1"/>
  <c r="E79" i="16" s="1"/>
  <c r="E80" i="16" s="1"/>
  <c r="E81" i="16" s="1"/>
  <c r="E82" i="16" s="1"/>
  <c r="E83" i="16"/>
  <c r="D119" i="14"/>
  <c r="L121" i="14"/>
  <c r="D33" i="14"/>
  <c r="C33" i="14"/>
  <c r="B33" i="14"/>
  <c r="E32" i="14"/>
  <c r="E31" i="14"/>
  <c r="E30" i="14"/>
  <c r="E29" i="14"/>
  <c r="E28" i="14"/>
  <c r="E27" i="14"/>
  <c r="E26" i="14"/>
  <c r="E25" i="14"/>
  <c r="E24" i="14"/>
  <c r="E18" i="14"/>
  <c r="E17" i="14"/>
  <c r="E16" i="14"/>
  <c r="E15" i="14"/>
  <c r="E14" i="14"/>
  <c r="E11" i="14"/>
  <c r="E10" i="14"/>
  <c r="E9" i="14"/>
  <c r="E8" i="14"/>
  <c r="E7" i="14"/>
  <c r="E6" i="14"/>
  <c r="E5" i="14"/>
  <c r="M121" i="14" l="1"/>
  <c r="D121" i="14" s="1"/>
  <c r="E33" i="14"/>
  <c r="F33" i="14" l="1"/>
  <c r="F36" i="14" s="1"/>
  <c r="E5" i="7"/>
  <c r="E6" i="7" s="1"/>
  <c r="E7" i="7" s="1"/>
  <c r="E8" i="7" s="1"/>
  <c r="E9" i="7" s="1"/>
  <c r="E10" i="7" s="1"/>
  <c r="E11" i="7" s="1"/>
  <c r="E12" i="7" s="1"/>
  <c r="E13" i="7" s="1"/>
  <c r="E14" i="7" s="1"/>
  <c r="E15" i="7" s="1"/>
  <c r="E16" i="7" s="1"/>
  <c r="E17" i="7" s="1"/>
  <c r="E18" i="7" s="1"/>
  <c r="E19" i="7" s="1"/>
  <c r="E20" i="7" s="1"/>
  <c r="E21" i="7" s="1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E35" i="7" s="1"/>
  <c r="E36" i="7" s="1"/>
  <c r="E37" i="7" s="1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  <c r="E52" i="7" s="1"/>
  <c r="E53" i="7" s="1"/>
  <c r="E54" i="7" s="1"/>
  <c r="E55" i="7" s="1"/>
  <c r="E56" i="7" s="1"/>
  <c r="E57" i="7" s="1"/>
  <c r="E58" i="7" s="1"/>
  <c r="E59" i="7" s="1"/>
  <c r="E60" i="7" s="1"/>
  <c r="E61" i="7" s="1"/>
  <c r="E62" i="7" s="1"/>
  <c r="E63" i="7" s="1"/>
  <c r="E64" i="7" s="1"/>
  <c r="E65" i="7" s="1"/>
  <c r="E66" i="7" s="1"/>
  <c r="E67" i="7" s="1"/>
  <c r="E68" i="7" s="1"/>
  <c r="E69" i="7" s="1"/>
  <c r="E70" i="7" s="1"/>
  <c r="E71" i="7" s="1"/>
  <c r="E83" i="7" s="1"/>
  <c r="D83" i="7"/>
  <c r="C83" i="7"/>
  <c r="E72" i="7" l="1"/>
  <c r="E73" i="7" s="1"/>
  <c r="E74" i="7" s="1"/>
  <c r="E75" i="7" s="1"/>
  <c r="E76" i="7" s="1"/>
  <c r="E77" i="7" s="1"/>
  <c r="E78" i="7" s="1"/>
  <c r="E79" i="7" s="1"/>
  <c r="E80" i="7" s="1"/>
  <c r="E81" i="7" s="1"/>
  <c r="E82" i="7" s="1"/>
</calcChain>
</file>

<file path=xl/comments1.xml><?xml version="1.0" encoding="utf-8"?>
<comments xmlns="http://schemas.openxmlformats.org/spreadsheetml/2006/main">
  <authors>
    <author>8801715116767</author>
  </authors>
  <commentList>
    <comment ref="K4" authorId="0" shapeId="0">
      <text>
        <r>
          <rPr>
            <b/>
            <sz val="9"/>
            <color indexed="81"/>
            <rFont val="Tahoma"/>
            <family val="2"/>
          </rPr>
          <t>Cash Back =5000
10% Flipper Bonus=900</t>
        </r>
      </text>
    </comment>
  </commentList>
</comments>
</file>

<file path=xl/sharedStrings.xml><?xml version="1.0" encoding="utf-8"?>
<sst xmlns="http://schemas.openxmlformats.org/spreadsheetml/2006/main" count="506" uniqueCount="235">
  <si>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</si>
  <si>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</si>
  <si>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</si>
  <si>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</si>
  <si>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</si>
  <si>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</si>
  <si>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</si>
  <si>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</si>
  <si>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Deposite</t>
  </si>
  <si>
    <t>Particular</t>
  </si>
  <si>
    <t xml:space="preserve">Closing Stock </t>
  </si>
  <si>
    <t xml:space="preserve"> Market Due</t>
  </si>
  <si>
    <t xml:space="preserve"> </t>
  </si>
  <si>
    <t>Market Due</t>
  </si>
  <si>
    <t>Mugdho Corporation</t>
  </si>
  <si>
    <t>Sales Tk.</t>
  </si>
  <si>
    <t>Bank Deposit</t>
  </si>
  <si>
    <t>Daily cost</t>
  </si>
  <si>
    <t>Total (cost+deposit)</t>
  </si>
  <si>
    <t xml:space="preserve">   </t>
  </si>
  <si>
    <t>Name</t>
  </si>
  <si>
    <t>Designation</t>
  </si>
  <si>
    <t>Advance/Due Tk.</t>
  </si>
  <si>
    <t>Deposit</t>
  </si>
  <si>
    <t>Before Due</t>
  </si>
  <si>
    <t>Sub Total=</t>
  </si>
  <si>
    <t xml:space="preserve"> Grand Total=</t>
  </si>
  <si>
    <t>DATE</t>
  </si>
  <si>
    <t>Fuel</t>
  </si>
  <si>
    <t>Mobil</t>
  </si>
  <si>
    <t>Stationary</t>
  </si>
  <si>
    <t>Repair MC</t>
  </si>
  <si>
    <t>Toll Cost</t>
  </si>
  <si>
    <t>Con vence</t>
  </si>
  <si>
    <t>Daily Alaunce</t>
  </si>
  <si>
    <t>Kurier Cost</t>
  </si>
  <si>
    <t>Amount</t>
  </si>
  <si>
    <t xml:space="preserve">           </t>
  </si>
  <si>
    <t>TOTAL</t>
  </si>
  <si>
    <t xml:space="preserve">  </t>
  </si>
  <si>
    <t>01.03.2021</t>
  </si>
  <si>
    <t>02.03.2021</t>
  </si>
  <si>
    <t>Bank Statement March 2021</t>
  </si>
  <si>
    <t>03.03.2021</t>
  </si>
  <si>
    <t>04.04.2021</t>
  </si>
  <si>
    <t>06.03.2021</t>
  </si>
  <si>
    <t>07.03.2021</t>
  </si>
  <si>
    <t>08.03.2021</t>
  </si>
  <si>
    <t>09.03.2021</t>
  </si>
  <si>
    <t>10.03.2021</t>
  </si>
  <si>
    <t>Due Amount</t>
  </si>
  <si>
    <t xml:space="preserve">Name </t>
  </si>
  <si>
    <t xml:space="preserve">Mobile </t>
  </si>
  <si>
    <t>Last update</t>
  </si>
  <si>
    <t>Address</t>
  </si>
  <si>
    <t>Retailer Name</t>
  </si>
  <si>
    <t>Mobile</t>
  </si>
  <si>
    <t>Last Update</t>
  </si>
  <si>
    <t>Opening Capital</t>
  </si>
  <si>
    <t xml:space="preserve">                                                                   </t>
  </si>
  <si>
    <t xml:space="preserve">Distributor: SAMSUNG </t>
  </si>
  <si>
    <t>Distributor: SAMSUNG</t>
  </si>
  <si>
    <t>Distributor:SAMSUNG</t>
  </si>
  <si>
    <t>Office Rent Security = 200000</t>
  </si>
  <si>
    <t>Hand</t>
  </si>
  <si>
    <t>Masjid Market</t>
  </si>
  <si>
    <t>Rose Mobile Point</t>
  </si>
  <si>
    <t>Hello Bonpara</t>
  </si>
  <si>
    <t>N=Rose Mobile Point</t>
  </si>
  <si>
    <t>Singra</t>
  </si>
  <si>
    <t>Apurbo Mobile</t>
  </si>
  <si>
    <t>Arham Electronics</t>
  </si>
  <si>
    <t>Desh Telecom</t>
  </si>
  <si>
    <t>N=Arham Electronics</t>
  </si>
  <si>
    <t>N=Desh Telecom</t>
  </si>
  <si>
    <t>S=Apurbo Mobile</t>
  </si>
  <si>
    <t>Lalpur</t>
  </si>
  <si>
    <t>Rasel Telecom</t>
  </si>
  <si>
    <t>RK Mobile King</t>
  </si>
  <si>
    <t>L=RK Mobile King</t>
  </si>
  <si>
    <t xml:space="preserve">Date: </t>
  </si>
  <si>
    <t>Retail Name</t>
  </si>
  <si>
    <t>Total=</t>
  </si>
  <si>
    <t>Promo</t>
  </si>
  <si>
    <t>Chaskoir</t>
  </si>
  <si>
    <t>Galaxy Mobile</t>
  </si>
  <si>
    <t>C=Galaxy Mobile</t>
  </si>
  <si>
    <t>Doyarampur</t>
  </si>
  <si>
    <t>Mum Telecom</t>
  </si>
  <si>
    <t>SH Mobile</t>
  </si>
  <si>
    <t>Rajapur</t>
  </si>
  <si>
    <t>MK Telecom</t>
  </si>
  <si>
    <t>R=MK Telecom</t>
  </si>
  <si>
    <t>N=SH Mobile</t>
  </si>
  <si>
    <t>Jonail</t>
  </si>
  <si>
    <t>Molla Mobile</t>
  </si>
  <si>
    <t>J=Molla Mobile</t>
  </si>
  <si>
    <t>Joly Press</t>
  </si>
  <si>
    <t>S=Joly Press</t>
  </si>
  <si>
    <t xml:space="preserve">General Cost </t>
  </si>
  <si>
    <t>Zilani Mobile 2</t>
  </si>
  <si>
    <t>G-Store</t>
  </si>
  <si>
    <t>R=G-Store</t>
  </si>
  <si>
    <t>Momtaj Telecom</t>
  </si>
  <si>
    <t>C=Momtaj Telecom</t>
  </si>
  <si>
    <t>D=Mum Telecom</t>
  </si>
  <si>
    <t>Mugdho Corporation-3</t>
  </si>
  <si>
    <t>Retail Meet Cost</t>
  </si>
  <si>
    <t>Miking Cost</t>
  </si>
  <si>
    <t>S22 Ultra</t>
  </si>
  <si>
    <t>Siddik Electronics</t>
  </si>
  <si>
    <t>Model</t>
  </si>
  <si>
    <t>Imei</t>
  </si>
  <si>
    <t>Infiltration Product buy</t>
  </si>
  <si>
    <t>SR Electronics</t>
  </si>
  <si>
    <t>C=SR Electronics</t>
  </si>
  <si>
    <t>Boss(+)</t>
  </si>
  <si>
    <t>Total Promo Discount =</t>
  </si>
  <si>
    <t>Exchange+Cash Back Adj: Due</t>
  </si>
  <si>
    <t>Cash Back Amount</t>
  </si>
  <si>
    <t>Remarks</t>
  </si>
  <si>
    <t>S22+</t>
  </si>
  <si>
    <t>S21 FE</t>
  </si>
  <si>
    <t>TSM Samim</t>
  </si>
  <si>
    <t>Excahnge +Discount</t>
  </si>
  <si>
    <t>Total Exchange Value =</t>
  </si>
  <si>
    <t>Dighe Telecom</t>
  </si>
  <si>
    <t>S=Dighi Telecom</t>
  </si>
  <si>
    <t>Office</t>
  </si>
  <si>
    <t>03.04.2022</t>
  </si>
  <si>
    <t>M12</t>
  </si>
  <si>
    <t>A03s</t>
  </si>
  <si>
    <t>L=Rasel Telecom</t>
  </si>
  <si>
    <t>04.04.2022</t>
  </si>
  <si>
    <t>Bina Mobile</t>
  </si>
  <si>
    <t>Iftar Bill</t>
  </si>
  <si>
    <t>Shamim Bhai Brac Bank tranfer for Exchange</t>
  </si>
  <si>
    <t>Total Exchange Due =</t>
  </si>
  <si>
    <t>05.04.2022</t>
  </si>
  <si>
    <t>Zilani 2</t>
  </si>
  <si>
    <t>10.04.2022</t>
  </si>
  <si>
    <t>RE</t>
  </si>
  <si>
    <t>Ripon</t>
  </si>
  <si>
    <t>S22Ulta</t>
  </si>
  <si>
    <t>Retail Campign Gift</t>
  </si>
  <si>
    <t>Zilani Mobile 1</t>
  </si>
  <si>
    <t>17.04.2022</t>
  </si>
  <si>
    <t>Wifi</t>
  </si>
  <si>
    <t>17.04.202</t>
  </si>
  <si>
    <t>Biswash Telecom</t>
  </si>
  <si>
    <t>18.04.2022</t>
  </si>
  <si>
    <t>N=Bina Mobile Center</t>
  </si>
  <si>
    <t>19.04.2022</t>
  </si>
  <si>
    <t>A12</t>
  </si>
  <si>
    <t>IPN Telecom</t>
  </si>
  <si>
    <t>Tuhin Mobile</t>
  </si>
  <si>
    <t>20.04.2022</t>
  </si>
  <si>
    <t>A03</t>
  </si>
  <si>
    <t>Sales Profit</t>
  </si>
  <si>
    <t>Sohag Mobile Center</t>
  </si>
  <si>
    <t>Shohan Enterprise</t>
  </si>
  <si>
    <t>D=Shohan Enterprise</t>
  </si>
  <si>
    <t>N=Sohag Mobile Center</t>
  </si>
  <si>
    <t>21.04.2022</t>
  </si>
  <si>
    <t>Somobai</t>
  </si>
  <si>
    <t>24.04.2022</t>
  </si>
  <si>
    <t>Sohan</t>
  </si>
  <si>
    <t>Realme DSR A52</t>
  </si>
  <si>
    <t>25.04.2022</t>
  </si>
  <si>
    <t>N=Sohan A52</t>
  </si>
  <si>
    <t>28.04.2022</t>
  </si>
  <si>
    <t>30.04.2022</t>
  </si>
  <si>
    <t>A52s(Note 10 Lite)</t>
  </si>
  <si>
    <t>House Rent</t>
  </si>
  <si>
    <t>Masjid Market Campaign</t>
  </si>
  <si>
    <t>SAMSUNG Adj: Due</t>
  </si>
  <si>
    <t>Bank Statement May-2022</t>
  </si>
  <si>
    <t>01.05.2022</t>
  </si>
  <si>
    <t>Month : May-2022</t>
  </si>
  <si>
    <t>Balance Statement May-2022</t>
  </si>
  <si>
    <t>Salary</t>
  </si>
  <si>
    <t>02.05.2022</t>
  </si>
  <si>
    <t>05.05.2022</t>
  </si>
  <si>
    <t>07.05.2022</t>
  </si>
  <si>
    <t>April'22 Promo+CB</t>
  </si>
  <si>
    <t>SH Mobile Center</t>
  </si>
  <si>
    <t>zilani 1</t>
  </si>
  <si>
    <t xml:space="preserve">SH </t>
  </si>
  <si>
    <t>zilani 2</t>
  </si>
  <si>
    <t>08.05.2022</t>
  </si>
  <si>
    <t>Dec Extra Incentive Sojol</t>
  </si>
  <si>
    <t>A33(A32 Ex)</t>
  </si>
  <si>
    <t>Return Stock</t>
  </si>
  <si>
    <t>09.05.2022</t>
  </si>
  <si>
    <t>Boss(-) Jamuna Bank Deposit</t>
  </si>
  <si>
    <t>A52s</t>
  </si>
  <si>
    <t>Zilani Mobile</t>
  </si>
  <si>
    <t>Usha(RK Mobile )</t>
  </si>
  <si>
    <t>Pranto (RK Mobile)</t>
  </si>
  <si>
    <t>Dec Extra Incentive Munna</t>
  </si>
  <si>
    <t>10.05.2022</t>
  </si>
  <si>
    <t>Boss(-) RTGS NRB Bank Deposit</t>
  </si>
  <si>
    <t>Zilani 1</t>
  </si>
  <si>
    <t>April'22 Adjusted</t>
  </si>
  <si>
    <t>11.05.2022</t>
  </si>
  <si>
    <t>Rose Mobile</t>
  </si>
  <si>
    <t>TM= Shamim (S22 Ultra)</t>
  </si>
  <si>
    <t>12.05.2022</t>
  </si>
  <si>
    <t>S22( 8pro Ex)</t>
  </si>
  <si>
    <t>Boss(GALAXY)</t>
  </si>
  <si>
    <t>Biswas</t>
  </si>
  <si>
    <t>14.05.2022</t>
  </si>
  <si>
    <t>Rasel</t>
  </si>
  <si>
    <t>15.05.2022</t>
  </si>
  <si>
    <t>Rasel(S22 Ultra ) Rose</t>
  </si>
  <si>
    <t>16.05.2022</t>
  </si>
  <si>
    <t>13.05.2022</t>
  </si>
  <si>
    <t>Altab</t>
  </si>
  <si>
    <t>Jamuna Bank</t>
  </si>
  <si>
    <t>Rasel Promo + Cash Back</t>
  </si>
  <si>
    <t>Imran Live Demo</t>
  </si>
  <si>
    <t>A23</t>
  </si>
  <si>
    <t>17.05.2022</t>
  </si>
  <si>
    <t>D=Sarkar</t>
  </si>
  <si>
    <t>18.05.2022</t>
  </si>
  <si>
    <t>SAMSUNG  Balance(-)</t>
  </si>
  <si>
    <t xml:space="preserve">Rasel </t>
  </si>
  <si>
    <t>SO</t>
  </si>
  <si>
    <t>19.05.2022</t>
  </si>
  <si>
    <t>Bank Cost</t>
  </si>
  <si>
    <t>21.05.2022</t>
  </si>
  <si>
    <t>Munna Dec Incentive Munna</t>
  </si>
  <si>
    <t>Date:21.05.2022</t>
  </si>
  <si>
    <t>N=Zilani Mobile 1</t>
  </si>
  <si>
    <t>N=Zilani Mobile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</si>
</sst>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6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  <font>
      <b/>
      <sz val="15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7"/>
      <name val="Arial"/>
      <family val="2"/>
    </font>
    <font>
      <b/>
      <sz val="9"/>
      <color indexed="81"/>
      <name val="Tahoma"/>
      <family val="2"/>
    </font>
    <font>
      <b/>
      <sz val="16"/>
      <name val="Arial"/>
      <family val="2"/>
    </font>
    <font>
      <sz val="13"/>
      <name val="Arial"/>
      <family val="2"/>
    </font>
  </fonts>
  <fills count="4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55">
    <xf numFmtId="0" fontId="0" fillId="0" borderId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0" applyNumberFormat="0" applyBorder="0" applyAlignment="0" applyProtection="0"/>
    <xf numFmtId="0" fontId="16" fillId="28" borderId="6" applyNumberFormat="0" applyAlignment="0" applyProtection="0"/>
    <xf numFmtId="0" fontId="17" fillId="29" borderId="7" applyNumberFormat="0" applyAlignment="0" applyProtection="0"/>
    <xf numFmtId="43" fontId="5" fillId="0" borderId="0" applyFont="0" applyFill="0" applyBorder="0" applyAlignment="0" applyProtection="0"/>
    <xf numFmtId="43" fontId="5" fillId="0" borderId="0">
      <protection locked="0"/>
    </xf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30" borderId="0" applyNumberFormat="0" applyBorder="0" applyAlignment="0" applyProtection="0"/>
    <xf numFmtId="0" fontId="20" fillId="0" borderId="8" applyNumberFormat="0" applyFill="0" applyAlignment="0" applyProtection="0"/>
    <xf numFmtId="0" fontId="21" fillId="0" borderId="9" applyNumberFormat="0" applyFill="0" applyAlignment="0" applyProtection="0"/>
    <xf numFmtId="0" fontId="22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23" fillId="31" borderId="6" applyNumberFormat="0" applyAlignment="0" applyProtection="0"/>
    <xf numFmtId="0" fontId="24" fillId="0" borderId="11" applyNumberFormat="0" applyFill="0" applyAlignment="0" applyProtection="0"/>
    <xf numFmtId="0" fontId="25" fillId="32" borderId="0" applyNumberFormat="0" applyBorder="0" applyAlignment="0" applyProtection="0"/>
    <xf numFmtId="0" fontId="26" fillId="0" borderId="0">
      <alignment vertical="center"/>
    </xf>
    <xf numFmtId="0" fontId="13" fillId="0" borderId="0"/>
    <xf numFmtId="0" fontId="5" fillId="0" borderId="0"/>
    <xf numFmtId="0" fontId="5" fillId="0" borderId="0"/>
    <xf numFmtId="0" fontId="13" fillId="0" borderId="0"/>
    <xf numFmtId="0" fontId="13" fillId="33" borderId="12" applyNumberFormat="0" applyFont="0" applyAlignment="0" applyProtection="0"/>
    <xf numFmtId="0" fontId="27" fillId="28" borderId="13" applyNumberFormat="0" applyAlignment="0" applyProtection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4" applyNumberFormat="0" applyFill="0" applyAlignment="0" applyProtection="0"/>
    <xf numFmtId="0" fontId="30" fillId="0" borderId="0" applyNumberFormat="0" applyFill="0" applyBorder="0" applyAlignment="0" applyProtection="0"/>
  </cellStyleXfs>
  <cellXfs count="43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2" fontId="0" fillId="0" borderId="0" xfId="0" applyNumberFormat="1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1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0" fontId="32" fillId="0" borderId="2" xfId="0" applyFont="1" applyFill="1" applyBorder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2" fontId="32" fillId="0" borderId="2" xfId="0" applyNumberFormat="1" applyFont="1" applyFill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/>
    </xf>
    <xf numFmtId="1" fontId="0" fillId="0" borderId="0" xfId="0" applyNumberFormat="1"/>
    <xf numFmtId="0" fontId="3" fillId="0" borderId="0" xfId="0" applyFont="1" applyFill="1" applyAlignment="1">
      <alignment horizontal="center"/>
    </xf>
    <xf numFmtId="0" fontId="36" fillId="0" borderId="0" xfId="0" applyFont="1" applyFill="1" applyAlignment="1">
      <alignment horizontal="center" vertical="center"/>
    </xf>
    <xf numFmtId="2" fontId="37" fillId="0" borderId="2" xfId="0" applyNumberFormat="1" applyFont="1" applyFill="1" applyBorder="1" applyAlignment="1">
      <alignment horizontal="center"/>
    </xf>
    <xf numFmtId="0" fontId="37" fillId="0" borderId="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2" fontId="37" fillId="0" borderId="2" xfId="0" applyNumberFormat="1" applyFont="1" applyFill="1" applyBorder="1" applyAlignment="1">
      <alignment horizontal="center" vertical="center"/>
    </xf>
    <xf numFmtId="2" fontId="36" fillId="0" borderId="2" xfId="0" applyNumberFormat="1" applyFont="1" applyFill="1" applyBorder="1" applyAlignment="1">
      <alignment horizontal="left"/>
    </xf>
    <xf numFmtId="0" fontId="36" fillId="0" borderId="2" xfId="0" applyFont="1" applyFill="1" applyBorder="1" applyAlignment="1">
      <alignment horizontal="left"/>
    </xf>
    <xf numFmtId="0" fontId="37" fillId="0" borderId="2" xfId="0" applyFont="1" applyFill="1" applyBorder="1" applyAlignment="1">
      <alignment horizontal="left" vertical="center"/>
    </xf>
    <xf numFmtId="0" fontId="37" fillId="34" borderId="2" xfId="0" applyFont="1" applyFill="1" applyBorder="1" applyAlignment="1">
      <alignment horizontal="left" vertical="center"/>
    </xf>
    <xf numFmtId="0" fontId="36" fillId="0" borderId="2" xfId="0" applyFont="1" applyFill="1" applyBorder="1" applyAlignment="1">
      <alignment horizontal="left" vertical="center"/>
    </xf>
    <xf numFmtId="0" fontId="37" fillId="0" borderId="2" xfId="0" applyFont="1" applyFill="1" applyBorder="1" applyAlignment="1">
      <alignment horizontal="left" vertical="center" wrapText="1"/>
    </xf>
    <xf numFmtId="0" fontId="3" fillId="34" borderId="0" xfId="0" applyFont="1" applyFill="1" applyBorder="1" applyAlignment="1">
      <alignment horizontal="left" vertical="center"/>
    </xf>
    <xf numFmtId="0" fontId="3" fillId="34" borderId="0" xfId="0" applyFont="1" applyFill="1" applyBorder="1" applyAlignment="1">
      <alignment horizontal="center"/>
    </xf>
    <xf numFmtId="2" fontId="37" fillId="0" borderId="2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Alignment="1">
      <alignment vertical="center"/>
    </xf>
    <xf numFmtId="2" fontId="0" fillId="0" borderId="0" xfId="0" applyNumberFormat="1"/>
    <xf numFmtId="0" fontId="0" fillId="0" borderId="0" xfId="0" applyFill="1"/>
    <xf numFmtId="0" fontId="41" fillId="0" borderId="0" xfId="0" applyFont="1" applyFill="1"/>
    <xf numFmtId="0" fontId="0" fillId="0" borderId="0" xfId="0" applyAlignment="1">
      <alignment horizontal="center" wrapText="1"/>
    </xf>
    <xf numFmtId="0" fontId="37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7" fontId="0" fillId="0" borderId="0" xfId="0" applyNumberFormat="1" applyBorder="1" applyAlignment="1">
      <alignment horizontal="center" wrapText="1"/>
    </xf>
    <xf numFmtId="0" fontId="5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Alignment="1">
      <alignment horizontal="right" wrapText="1"/>
    </xf>
    <xf numFmtId="2" fontId="1" fillId="37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2" fontId="37" fillId="2" borderId="2" xfId="0" applyNumberFormat="1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" fontId="1" fillId="0" borderId="25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37" fillId="0" borderId="31" xfId="0" applyFont="1" applyBorder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/>
    <xf numFmtId="0" fontId="1" fillId="0" borderId="0" xfId="0" applyFont="1" applyFill="1" applyAlignment="1">
      <alignment horizontal="center" vertical="center"/>
    </xf>
    <xf numFmtId="1" fontId="1" fillId="0" borderId="21" xfId="0" applyNumberFormat="1" applyFont="1" applyFill="1" applyBorder="1" applyAlignment="1">
      <alignment horizontal="center" vertical="center"/>
    </xf>
    <xf numFmtId="1" fontId="1" fillId="0" borderId="24" xfId="0" applyNumberFormat="1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2" fontId="37" fillId="37" borderId="17" xfId="0" applyNumberFormat="1" applyFont="1" applyFill="1" applyBorder="1" applyAlignment="1">
      <alignment horizontal="center" vertical="center"/>
    </xf>
    <xf numFmtId="1" fontId="37" fillId="39" borderId="32" xfId="0" applyNumberFormat="1" applyFont="1" applyFill="1" applyBorder="1" applyAlignment="1">
      <alignment horizontal="center" vertical="center"/>
    </xf>
    <xf numFmtId="0" fontId="37" fillId="39" borderId="33" xfId="0" applyFont="1" applyFill="1" applyBorder="1" applyAlignment="1">
      <alignment horizontal="center" vertical="center"/>
    </xf>
    <xf numFmtId="0" fontId="37" fillId="39" borderId="34" xfId="0" applyFont="1" applyFill="1" applyBorder="1" applyAlignment="1">
      <alignment horizontal="center" vertical="center"/>
    </xf>
    <xf numFmtId="2" fontId="37" fillId="40" borderId="17" xfId="0" applyNumberFormat="1" applyFont="1" applyFill="1" applyBorder="1" applyAlignment="1">
      <alignment horizontal="right"/>
    </xf>
    <xf numFmtId="2" fontId="37" fillId="0" borderId="35" xfId="0" applyNumberFormat="1" applyFont="1" applyBorder="1" applyAlignment="1">
      <alignment vertical="center"/>
    </xf>
    <xf numFmtId="1" fontId="37" fillId="0" borderId="0" xfId="0" applyNumberFormat="1" applyFont="1" applyBorder="1"/>
    <xf numFmtId="0" fontId="37" fillId="0" borderId="0" xfId="0" applyFont="1" applyBorder="1"/>
    <xf numFmtId="0" fontId="37" fillId="0" borderId="18" xfId="0" applyFont="1" applyBorder="1" applyAlignment="1"/>
    <xf numFmtId="2" fontId="37" fillId="0" borderId="0" xfId="0" applyNumberFormat="1" applyFont="1" applyBorder="1"/>
    <xf numFmtId="0" fontId="0" fillId="0" borderId="0" xfId="0" applyBorder="1"/>
    <xf numFmtId="1" fontId="0" fillId="0" borderId="0" xfId="0" applyNumberFormat="1" applyBorder="1"/>
    <xf numFmtId="0" fontId="5" fillId="0" borderId="0" xfId="0" applyFont="1" applyFill="1" applyBorder="1" applyAlignment="1">
      <alignment horizontal="center"/>
    </xf>
    <xf numFmtId="2" fontId="5" fillId="35" borderId="2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36" fillId="39" borderId="33" xfId="0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horizontal="center" vertical="center"/>
    </xf>
    <xf numFmtId="9" fontId="36" fillId="0" borderId="2" xfId="0" applyNumberFormat="1" applyFont="1" applyFill="1" applyBorder="1" applyAlignment="1">
      <alignment horizontal="left" vertical="center"/>
    </xf>
    <xf numFmtId="1" fontId="32" fillId="0" borderId="2" xfId="0" applyNumberFormat="1" applyFont="1" applyFill="1" applyBorder="1" applyAlignment="1">
      <alignment horizontal="right"/>
    </xf>
    <xf numFmtId="0" fontId="32" fillId="0" borderId="2" xfId="0" applyFont="1" applyFill="1" applyBorder="1" applyAlignment="1">
      <alignment horizontal="center"/>
    </xf>
    <xf numFmtId="2" fontId="31" fillId="35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36" fillId="35" borderId="19" xfId="0" applyNumberFormat="1" applyFont="1" applyFill="1" applyBorder="1" applyAlignment="1">
      <alignment horizontal="center" wrapText="1"/>
    </xf>
    <xf numFmtId="2" fontId="36" fillId="35" borderId="15" xfId="0" applyNumberFormat="1" applyFont="1" applyFill="1" applyBorder="1" applyAlignment="1">
      <alignment horizontal="center" wrapText="1"/>
    </xf>
    <xf numFmtId="0" fontId="37" fillId="0" borderId="3" xfId="0" applyFont="1" applyFill="1" applyBorder="1" applyAlignment="1">
      <alignment horizontal="center" vertical="center"/>
    </xf>
    <xf numFmtId="0" fontId="37" fillId="37" borderId="2" xfId="0" applyFont="1" applyFill="1" applyBorder="1" applyAlignment="1">
      <alignment horizontal="center"/>
    </xf>
    <xf numFmtId="2" fontId="37" fillId="0" borderId="24" xfId="0" applyNumberFormat="1" applyFont="1" applyFill="1" applyBorder="1" applyAlignment="1">
      <alignment horizontal="center"/>
    </xf>
    <xf numFmtId="0" fontId="37" fillId="34" borderId="0" xfId="0" applyFont="1" applyFill="1" applyBorder="1" applyAlignment="1">
      <alignment horizontal="center" vertical="center"/>
    </xf>
    <xf numFmtId="2" fontId="37" fillId="34" borderId="0" xfId="0" applyNumberFormat="1" applyFont="1" applyFill="1" applyBorder="1" applyAlignment="1">
      <alignment horizontal="center"/>
    </xf>
    <xf numFmtId="0" fontId="37" fillId="34" borderId="0" xfId="0" applyFont="1" applyFill="1" applyBorder="1" applyAlignment="1">
      <alignment vertical="center"/>
    </xf>
    <xf numFmtId="0" fontId="37" fillId="34" borderId="0" xfId="0" applyFont="1" applyFill="1" applyBorder="1" applyAlignment="1">
      <alignment horizontal="center"/>
    </xf>
    <xf numFmtId="0" fontId="36" fillId="34" borderId="0" xfId="0" applyFont="1" applyFill="1" applyBorder="1" applyAlignment="1">
      <alignment vertical="center"/>
    </xf>
    <xf numFmtId="0" fontId="3" fillId="34" borderId="2" xfId="0" applyFont="1" applyFill="1" applyBorder="1" applyAlignment="1">
      <alignment horizontal="center"/>
    </xf>
    <xf numFmtId="2" fontId="37" fillId="34" borderId="0" xfId="0" applyNumberFormat="1" applyFont="1" applyFill="1" applyAlignment="1">
      <alignment horizontal="center"/>
    </xf>
    <xf numFmtId="0" fontId="3" fillId="34" borderId="0" xfId="0" applyFont="1" applyFill="1" applyAlignment="1">
      <alignment horizontal="center"/>
    </xf>
    <xf numFmtId="0" fontId="38" fillId="34" borderId="0" xfId="0" applyFont="1" applyFill="1" applyBorder="1" applyAlignment="1">
      <alignment horizontal="left" vertical="center"/>
    </xf>
    <xf numFmtId="2" fontId="38" fillId="34" borderId="0" xfId="0" applyNumberFormat="1" applyFont="1" applyFill="1" applyBorder="1" applyAlignment="1">
      <alignment horizontal="right" vertical="center"/>
    </xf>
    <xf numFmtId="0" fontId="38" fillId="34" borderId="0" xfId="0" applyFont="1" applyFill="1" applyBorder="1" applyAlignment="1">
      <alignment horizontal="center" vertical="center"/>
    </xf>
    <xf numFmtId="0" fontId="36" fillId="34" borderId="0" xfId="0" applyFont="1" applyFill="1" applyBorder="1" applyAlignment="1">
      <alignment horizontal="right" vertical="center"/>
    </xf>
    <xf numFmtId="0" fontId="36" fillId="34" borderId="0" xfId="0" applyFont="1" applyFill="1" applyBorder="1" applyAlignment="1">
      <alignment horizontal="center" vertical="center"/>
    </xf>
    <xf numFmtId="2" fontId="36" fillId="34" borderId="0" xfId="0" applyNumberFormat="1" applyFont="1" applyFill="1" applyBorder="1" applyAlignment="1">
      <alignment horizontal="right" vertical="center"/>
    </xf>
    <xf numFmtId="0" fontId="36" fillId="34" borderId="0" xfId="0" applyFont="1" applyFill="1" applyBorder="1" applyAlignment="1">
      <alignment horizontal="left" vertical="center"/>
    </xf>
    <xf numFmtId="0" fontId="37" fillId="34" borderId="0" xfId="0" applyFont="1" applyFill="1" applyBorder="1" applyAlignment="1">
      <alignment horizontal="left"/>
    </xf>
    <xf numFmtId="0" fontId="3" fillId="34" borderId="0" xfId="0" applyFont="1" applyFill="1" applyBorder="1" applyAlignment="1">
      <alignment horizontal="left"/>
    </xf>
    <xf numFmtId="2" fontId="36" fillId="34" borderId="0" xfId="0" applyNumberFormat="1" applyFont="1" applyFill="1" applyBorder="1" applyAlignment="1">
      <alignment horizontal="center" vertical="center"/>
    </xf>
    <xf numFmtId="0" fontId="36" fillId="34" borderId="0" xfId="0" applyFont="1" applyFill="1" applyBorder="1" applyAlignment="1">
      <alignment horizontal="right"/>
    </xf>
    <xf numFmtId="0" fontId="36" fillId="34" borderId="0" xfId="0" applyFont="1" applyFill="1" applyAlignment="1">
      <alignment horizontal="center" vertical="center"/>
    </xf>
    <xf numFmtId="0" fontId="36" fillId="34" borderId="0" xfId="0" applyFont="1" applyFill="1" applyBorder="1" applyAlignment="1">
      <alignment horizontal="center" vertical="center" wrapText="1"/>
    </xf>
    <xf numFmtId="2" fontId="38" fillId="34" borderId="0" xfId="0" applyNumberFormat="1" applyFont="1" applyFill="1" applyBorder="1" applyAlignment="1">
      <alignment horizontal="left" vertical="center"/>
    </xf>
    <xf numFmtId="10" fontId="3" fillId="34" borderId="0" xfId="0" applyNumberFormat="1" applyFont="1" applyFill="1" applyBorder="1" applyAlignment="1">
      <alignment horizontal="center"/>
    </xf>
    <xf numFmtId="10" fontId="37" fillId="34" borderId="0" xfId="0" applyNumberFormat="1" applyFont="1" applyFill="1" applyBorder="1" applyAlignment="1">
      <alignment horizontal="center"/>
    </xf>
    <xf numFmtId="21" fontId="37" fillId="34" borderId="0" xfId="0" applyNumberFormat="1" applyFont="1" applyFill="1" applyBorder="1" applyAlignment="1">
      <alignment horizontal="center"/>
    </xf>
    <xf numFmtId="0" fontId="3" fillId="34" borderId="0" xfId="0" applyFont="1" applyFill="1" applyBorder="1" applyAlignment="1">
      <alignment horizontal="center" vertical="center"/>
    </xf>
    <xf numFmtId="2" fontId="3" fillId="34" borderId="0" xfId="0" applyNumberFormat="1" applyFont="1" applyFill="1" applyBorder="1" applyAlignment="1">
      <alignment horizontal="center"/>
    </xf>
    <xf numFmtId="0" fontId="3" fillId="34" borderId="0" xfId="0" applyFont="1" applyFill="1" applyBorder="1" applyAlignment="1">
      <alignment horizontal="center" vertical="center" wrapText="1"/>
    </xf>
    <xf numFmtId="2" fontId="3" fillId="34" borderId="0" xfId="0" applyNumberFormat="1" applyFont="1" applyFill="1" applyBorder="1" applyAlignment="1">
      <alignment horizontal="center" vertical="center"/>
    </xf>
    <xf numFmtId="2" fontId="38" fillId="34" borderId="0" xfId="0" applyNumberFormat="1" applyFont="1" applyFill="1" applyBorder="1" applyAlignment="1">
      <alignment horizontal="center" vertical="center"/>
    </xf>
    <xf numFmtId="1" fontId="38" fillId="34" borderId="0" xfId="0" applyNumberFormat="1" applyFont="1" applyFill="1" applyBorder="1" applyAlignment="1">
      <alignment horizontal="center" vertical="center"/>
    </xf>
    <xf numFmtId="1" fontId="3" fillId="34" borderId="0" xfId="0" applyNumberFormat="1" applyFont="1" applyFill="1" applyBorder="1" applyAlignment="1">
      <alignment horizontal="right"/>
    </xf>
    <xf numFmtId="0" fontId="3" fillId="34" borderId="0" xfId="0" applyFont="1" applyFill="1" applyAlignment="1">
      <alignment horizontal="center" vertical="center"/>
    </xf>
    <xf numFmtId="0" fontId="36" fillId="34" borderId="0" xfId="0" applyFont="1" applyFill="1" applyBorder="1" applyAlignment="1">
      <alignment horizontal="left"/>
    </xf>
    <xf numFmtId="1" fontId="36" fillId="34" borderId="0" xfId="0" applyNumberFormat="1" applyFont="1" applyFill="1" applyBorder="1" applyAlignment="1">
      <alignment horizontal="right"/>
    </xf>
    <xf numFmtId="0" fontId="36" fillId="34" borderId="0" xfId="0" applyFont="1" applyFill="1" applyAlignment="1">
      <alignment horizontal="left" vertical="center"/>
    </xf>
    <xf numFmtId="1" fontId="36" fillId="34" borderId="0" xfId="0" applyNumberFormat="1" applyFont="1" applyFill="1" applyAlignment="1">
      <alignment horizontal="right"/>
    </xf>
    <xf numFmtId="0" fontId="36" fillId="34" borderId="0" xfId="0" applyFont="1" applyFill="1" applyAlignment="1">
      <alignment horizontal="right"/>
    </xf>
    <xf numFmtId="2" fontId="37" fillId="34" borderId="2" xfId="0" applyNumberFormat="1" applyFont="1" applyFill="1" applyBorder="1" applyAlignment="1">
      <alignment horizontal="center" vertical="center"/>
    </xf>
    <xf numFmtId="21" fontId="37" fillId="34" borderId="2" xfId="0" applyNumberFormat="1" applyFont="1" applyFill="1" applyBorder="1" applyAlignment="1">
      <alignment horizontal="center" vertical="center"/>
    </xf>
    <xf numFmtId="21" fontId="37" fillId="0" borderId="2" xfId="0" applyNumberFormat="1" applyFont="1" applyFill="1" applyBorder="1" applyAlignment="1">
      <alignment horizontal="center" vertical="center"/>
    </xf>
    <xf numFmtId="49" fontId="37" fillId="0" borderId="2" xfId="0" applyNumberFormat="1" applyFont="1" applyFill="1" applyBorder="1" applyAlignment="1">
      <alignment horizontal="center" vertical="center"/>
    </xf>
    <xf numFmtId="2" fontId="37" fillId="34" borderId="0" xfId="0" applyNumberFormat="1" applyFont="1" applyFill="1" applyBorder="1" applyAlignment="1">
      <alignment horizontal="center" vertical="center"/>
    </xf>
    <xf numFmtId="0" fontId="36" fillId="0" borderId="24" xfId="0" applyFont="1" applyFill="1" applyBorder="1" applyAlignment="1">
      <alignment horizontal="left"/>
    </xf>
    <xf numFmtId="0" fontId="37" fillId="34" borderId="4" xfId="0" applyFont="1" applyFill="1" applyBorder="1" applyAlignment="1">
      <alignment horizontal="left" vertical="center"/>
    </xf>
    <xf numFmtId="0" fontId="37" fillId="0" borderId="1" xfId="0" applyFont="1" applyFill="1" applyBorder="1" applyAlignment="1">
      <alignment horizontal="center"/>
    </xf>
    <xf numFmtId="21" fontId="37" fillId="0" borderId="1" xfId="0" applyNumberFormat="1" applyFont="1" applyFill="1" applyBorder="1" applyAlignment="1">
      <alignment horizontal="center"/>
    </xf>
    <xf numFmtId="2" fontId="36" fillId="0" borderId="1" xfId="0" applyNumberFormat="1" applyFont="1" applyFill="1" applyBorder="1" applyAlignment="1">
      <alignment horizontal="center"/>
    </xf>
    <xf numFmtId="21" fontId="36" fillId="0" borderId="1" xfId="0" applyNumberFormat="1" applyFont="1" applyFill="1" applyBorder="1" applyAlignment="1">
      <alignment horizontal="center"/>
    </xf>
    <xf numFmtId="0" fontId="36" fillId="0" borderId="1" xfId="0" applyFont="1" applyFill="1" applyBorder="1" applyAlignment="1">
      <alignment horizontal="center"/>
    </xf>
    <xf numFmtId="0" fontId="36" fillId="0" borderId="44" xfId="0" applyFont="1" applyFill="1" applyBorder="1" applyAlignment="1">
      <alignment horizontal="center"/>
    </xf>
    <xf numFmtId="15" fontId="37" fillId="0" borderId="4" xfId="0" applyNumberFormat="1" applyFont="1" applyFill="1" applyBorder="1" applyAlignment="1">
      <alignment horizontal="center" vertical="center"/>
    </xf>
    <xf numFmtId="2" fontId="37" fillId="35" borderId="17" xfId="0" applyNumberFormat="1" applyFont="1" applyFill="1" applyBorder="1" applyAlignment="1">
      <alignment horizontal="center"/>
    </xf>
    <xf numFmtId="0" fontId="37" fillId="34" borderId="45" xfId="0" applyFont="1" applyFill="1" applyBorder="1" applyAlignment="1">
      <alignment horizontal="left" vertical="center"/>
    </xf>
    <xf numFmtId="0" fontId="37" fillId="38" borderId="33" xfId="0" applyFont="1" applyFill="1" applyBorder="1" applyAlignment="1">
      <alignment horizontal="center"/>
    </xf>
    <xf numFmtId="15" fontId="37" fillId="0" borderId="43" xfId="0" applyNumberFormat="1" applyFont="1" applyFill="1" applyBorder="1" applyAlignment="1">
      <alignment horizontal="center" vertical="center"/>
    </xf>
    <xf numFmtId="0" fontId="37" fillId="0" borderId="4" xfId="0" applyFont="1" applyFill="1" applyBorder="1" applyAlignment="1">
      <alignment horizontal="left" vertical="center"/>
    </xf>
    <xf numFmtId="2" fontId="37" fillId="0" borderId="1" xfId="0" applyNumberFormat="1" applyFont="1" applyFill="1" applyBorder="1" applyAlignment="1">
      <alignment horizontal="center" vertical="center"/>
    </xf>
    <xf numFmtId="2" fontId="37" fillId="0" borderId="4" xfId="0" applyNumberFormat="1" applyFont="1" applyFill="1" applyBorder="1" applyAlignment="1">
      <alignment horizontal="left" vertical="center"/>
    </xf>
    <xf numFmtId="0" fontId="37" fillId="0" borderId="4" xfId="0" applyFont="1" applyFill="1" applyBorder="1" applyAlignment="1">
      <alignment horizontal="left" vertical="center" wrapText="1"/>
    </xf>
    <xf numFmtId="0" fontId="37" fillId="0" borderId="45" xfId="0" applyFont="1" applyFill="1" applyBorder="1" applyAlignment="1">
      <alignment horizontal="left" vertical="center"/>
    </xf>
    <xf numFmtId="0" fontId="37" fillId="0" borderId="3" xfId="0" applyFont="1" applyFill="1" applyBorder="1" applyAlignment="1">
      <alignment horizontal="left" vertical="center"/>
    </xf>
    <xf numFmtId="2" fontId="37" fillId="0" borderId="3" xfId="0" applyNumberFormat="1" applyFont="1" applyFill="1" applyBorder="1" applyAlignment="1">
      <alignment horizontal="center" vertical="center"/>
    </xf>
    <xf numFmtId="0" fontId="37" fillId="37" borderId="3" xfId="0" applyFont="1" applyFill="1" applyBorder="1" applyAlignment="1">
      <alignment horizontal="center"/>
    </xf>
    <xf numFmtId="2" fontId="37" fillId="0" borderId="46" xfId="0" applyNumberFormat="1" applyFont="1" applyFill="1" applyBorder="1" applyAlignment="1">
      <alignment horizontal="center" vertical="center"/>
    </xf>
    <xf numFmtId="0" fontId="37" fillId="34" borderId="43" xfId="0" applyFont="1" applyFill="1" applyBorder="1" applyAlignment="1">
      <alignment horizontal="left" vertical="center"/>
    </xf>
    <xf numFmtId="0" fontId="37" fillId="34" borderId="24" xfId="0" applyFont="1" applyFill="1" applyBorder="1" applyAlignment="1">
      <alignment horizontal="left" vertical="center"/>
    </xf>
    <xf numFmtId="2" fontId="37" fillId="34" borderId="24" xfId="0" applyNumberFormat="1" applyFont="1" applyFill="1" applyBorder="1" applyAlignment="1">
      <alignment horizontal="center" vertical="center"/>
    </xf>
    <xf numFmtId="21" fontId="37" fillId="0" borderId="24" xfId="0" applyNumberFormat="1" applyFont="1" applyFill="1" applyBorder="1" applyAlignment="1">
      <alignment horizontal="center" vertical="center"/>
    </xf>
    <xf numFmtId="0" fontId="37" fillId="37" borderId="24" xfId="0" applyFont="1" applyFill="1" applyBorder="1" applyAlignment="1">
      <alignment horizontal="center"/>
    </xf>
    <xf numFmtId="2" fontId="37" fillId="0" borderId="44" xfId="0" applyNumberFormat="1" applyFont="1" applyFill="1" applyBorder="1" applyAlignment="1">
      <alignment horizontal="center" vertical="center"/>
    </xf>
    <xf numFmtId="0" fontId="37" fillId="41" borderId="17" xfId="0" applyFont="1" applyFill="1" applyBorder="1" applyAlignment="1">
      <alignment horizontal="center" vertical="center"/>
    </xf>
    <xf numFmtId="21" fontId="37" fillId="41" borderId="17" xfId="0" applyNumberFormat="1" applyFont="1" applyFill="1" applyBorder="1" applyAlignment="1">
      <alignment horizontal="center"/>
    </xf>
    <xf numFmtId="0" fontId="37" fillId="38" borderId="17" xfId="0" applyFont="1" applyFill="1" applyBorder="1" applyAlignment="1">
      <alignment horizontal="center" vertical="center"/>
    </xf>
    <xf numFmtId="0" fontId="37" fillId="38" borderId="17" xfId="0" applyFont="1" applyFill="1" applyBorder="1" applyAlignment="1">
      <alignment horizontal="center"/>
    </xf>
    <xf numFmtId="0" fontId="3" fillId="37" borderId="48" xfId="0" applyFont="1" applyFill="1" applyBorder="1" applyAlignment="1">
      <alignment horizontal="center"/>
    </xf>
    <xf numFmtId="1" fontId="37" fillId="0" borderId="3" xfId="0" applyNumberFormat="1" applyFont="1" applyFill="1" applyBorder="1" applyAlignment="1">
      <alignment horizontal="right"/>
    </xf>
    <xf numFmtId="1" fontId="37" fillId="0" borderId="2" xfId="0" applyNumberFormat="1" applyFont="1" applyFill="1" applyBorder="1" applyAlignment="1">
      <alignment horizontal="right"/>
    </xf>
    <xf numFmtId="1" fontId="37" fillId="41" borderId="17" xfId="0" applyNumberFormat="1" applyFont="1" applyFill="1" applyBorder="1" applyAlignment="1">
      <alignment horizontal="center"/>
    </xf>
    <xf numFmtId="1" fontId="36" fillId="0" borderId="2" xfId="0" applyNumberFormat="1" applyFont="1" applyFill="1" applyBorder="1" applyAlignment="1">
      <alignment horizontal="right"/>
    </xf>
    <xf numFmtId="1" fontId="36" fillId="0" borderId="2" xfId="0" applyNumberFormat="1" applyFont="1" applyFill="1" applyBorder="1" applyAlignment="1">
      <alignment horizontal="right" vertical="center"/>
    </xf>
    <xf numFmtId="1" fontId="3" fillId="37" borderId="17" xfId="0" applyNumberFormat="1" applyFont="1" applyFill="1" applyBorder="1" applyAlignment="1">
      <alignment horizontal="right"/>
    </xf>
    <xf numFmtId="1" fontId="3" fillId="34" borderId="0" xfId="0" applyNumberFormat="1" applyFont="1" applyFill="1" applyAlignment="1">
      <alignment horizontal="right"/>
    </xf>
    <xf numFmtId="1" fontId="3" fillId="34" borderId="0" xfId="0" applyNumberFormat="1" applyFont="1" applyFill="1" applyAlignment="1">
      <alignment horizontal="center"/>
    </xf>
    <xf numFmtId="1" fontId="3" fillId="34" borderId="0" xfId="0" applyNumberFormat="1" applyFont="1" applyFill="1" applyBorder="1" applyAlignment="1">
      <alignment horizontal="center"/>
    </xf>
    <xf numFmtId="0" fontId="37" fillId="38" borderId="47" xfId="0" applyFont="1" applyFill="1" applyBorder="1" applyAlignment="1">
      <alignment horizontal="center"/>
    </xf>
    <xf numFmtId="2" fontId="36" fillId="38" borderId="33" xfId="0" applyNumberFormat="1" applyFont="1" applyFill="1" applyBorder="1" applyAlignment="1">
      <alignment horizontal="center" vertical="center"/>
    </xf>
    <xf numFmtId="0" fontId="36" fillId="38" borderId="33" xfId="0" applyFont="1" applyFill="1" applyBorder="1" applyAlignment="1">
      <alignment horizontal="center" vertical="center"/>
    </xf>
    <xf numFmtId="0" fontId="3" fillId="38" borderId="33" xfId="0" applyFont="1" applyFill="1" applyBorder="1" applyAlignment="1">
      <alignment horizontal="center"/>
    </xf>
    <xf numFmtId="2" fontId="36" fillId="38" borderId="42" xfId="0" applyNumberFormat="1" applyFont="1" applyFill="1" applyBorder="1" applyAlignment="1">
      <alignment horizontal="center" vertical="center"/>
    </xf>
    <xf numFmtId="2" fontId="36" fillId="38" borderId="47" xfId="0" applyNumberFormat="1" applyFont="1" applyFill="1" applyBorder="1" applyAlignment="1">
      <alignment horizontal="center" vertical="center"/>
    </xf>
    <xf numFmtId="21" fontId="36" fillId="38" borderId="33" xfId="0" applyNumberFormat="1" applyFont="1" applyFill="1" applyBorder="1" applyAlignment="1">
      <alignment horizontal="center" vertical="center"/>
    </xf>
    <xf numFmtId="0" fontId="36" fillId="38" borderId="33" xfId="0" applyFont="1" applyFill="1" applyBorder="1" applyAlignment="1">
      <alignment horizontal="center"/>
    </xf>
    <xf numFmtId="0" fontId="36" fillId="38" borderId="42" xfId="0" applyFont="1" applyFill="1" applyBorder="1" applyAlignment="1">
      <alignment horizontal="center" vertical="center"/>
    </xf>
    <xf numFmtId="15" fontId="42" fillId="0" borderId="45" xfId="0" applyNumberFormat="1" applyFont="1" applyFill="1" applyBorder="1" applyAlignment="1">
      <alignment horizontal="left" vertical="center"/>
    </xf>
    <xf numFmtId="15" fontId="42" fillId="0" borderId="4" xfId="0" applyNumberFormat="1" applyFont="1" applyFill="1" applyBorder="1" applyAlignment="1">
      <alignment horizontal="left" vertical="center"/>
    </xf>
    <xf numFmtId="15" fontId="42" fillId="0" borderId="43" xfId="0" applyNumberFormat="1" applyFont="1" applyFill="1" applyBorder="1" applyAlignment="1">
      <alignment horizontal="left" vertical="center"/>
    </xf>
    <xf numFmtId="1" fontId="37" fillId="0" borderId="2" xfId="0" applyNumberFormat="1" applyFont="1" applyFill="1" applyBorder="1" applyAlignment="1">
      <alignment horizontal="center" vertical="center"/>
    </xf>
    <xf numFmtId="0" fontId="5" fillId="0" borderId="0" xfId="0" applyFont="1" applyFill="1"/>
    <xf numFmtId="0" fontId="37" fillId="0" borderId="16" xfId="0" applyFont="1" applyFill="1" applyBorder="1" applyAlignment="1">
      <alignment horizontal="center"/>
    </xf>
    <xf numFmtId="2" fontId="37" fillId="0" borderId="16" xfId="0" applyNumberFormat="1" applyFont="1" applyFill="1" applyBorder="1" applyAlignment="1">
      <alignment horizontal="center"/>
    </xf>
    <xf numFmtId="0" fontId="37" fillId="0" borderId="16" xfId="0" applyFont="1" applyFill="1" applyBorder="1" applyAlignment="1">
      <alignment horizontal="center" vertical="center"/>
    </xf>
    <xf numFmtId="10" fontId="37" fillId="0" borderId="16" xfId="0" applyNumberFormat="1" applyFont="1" applyFill="1" applyBorder="1" applyAlignment="1">
      <alignment horizontal="center"/>
    </xf>
    <xf numFmtId="0" fontId="36" fillId="0" borderId="16" xfId="0" applyFont="1" applyFill="1" applyBorder="1" applyAlignment="1">
      <alignment horizontal="center" vertical="center"/>
    </xf>
    <xf numFmtId="2" fontId="37" fillId="0" borderId="20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2" fontId="35" fillId="0" borderId="0" xfId="0" applyNumberFormat="1" applyFont="1" applyFill="1" applyBorder="1" applyAlignment="1">
      <alignment horizontal="center" vertical="center"/>
    </xf>
    <xf numFmtId="2" fontId="37" fillId="0" borderId="24" xfId="0" applyNumberFormat="1" applyFont="1" applyFill="1" applyBorder="1" applyAlignment="1">
      <alignment horizontal="center" vertical="center"/>
    </xf>
    <xf numFmtId="1" fontId="36" fillId="34" borderId="2" xfId="0" applyNumberFormat="1" applyFont="1" applyFill="1" applyBorder="1" applyAlignment="1">
      <alignment horizontal="center" vertical="center"/>
    </xf>
    <xf numFmtId="1" fontId="36" fillId="34" borderId="2" xfId="0" applyNumberFormat="1" applyFont="1" applyFill="1" applyBorder="1" applyAlignment="1">
      <alignment horizontal="center" vertical="center" wrapText="1"/>
    </xf>
    <xf numFmtId="1" fontId="38" fillId="34" borderId="2" xfId="0" applyNumberFormat="1" applyFont="1" applyFill="1" applyBorder="1" applyAlignment="1">
      <alignment horizontal="center" vertical="center"/>
    </xf>
    <xf numFmtId="1" fontId="38" fillId="34" borderId="2" xfId="0" applyNumberFormat="1" applyFont="1" applyFill="1" applyBorder="1" applyAlignment="1">
      <alignment horizontal="left" vertical="center"/>
    </xf>
    <xf numFmtId="1" fontId="32" fillId="0" borderId="2" xfId="0" applyNumberFormat="1" applyFont="1" applyFill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0" fontId="42" fillId="34" borderId="4" xfId="0" applyFont="1" applyFill="1" applyBorder="1" applyAlignment="1">
      <alignment horizontal="left" vertical="center"/>
    </xf>
    <xf numFmtId="1" fontId="5" fillId="0" borderId="2" xfId="0" applyNumberFormat="1" applyFon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1" fontId="31" fillId="0" borderId="2" xfId="0" applyNumberFormat="1" applyFont="1" applyFill="1" applyBorder="1" applyAlignment="1">
      <alignment horizontal="center" vertical="center"/>
    </xf>
    <xf numFmtId="1" fontId="0" fillId="0" borderId="5" xfId="0" applyNumberFormat="1" applyFill="1" applyBorder="1" applyAlignment="1">
      <alignment horizontal="center" vertical="center"/>
    </xf>
    <xf numFmtId="2" fontId="37" fillId="38" borderId="17" xfId="0" applyNumberFormat="1" applyFont="1" applyFill="1" applyBorder="1" applyAlignment="1">
      <alignment horizontal="center"/>
    </xf>
    <xf numFmtId="2" fontId="37" fillId="38" borderId="17" xfId="0" applyNumberFormat="1" applyFont="1" applyFill="1" applyBorder="1" applyAlignment="1">
      <alignment horizontal="center" vertical="center"/>
    </xf>
    <xf numFmtId="2" fontId="37" fillId="38" borderId="48" xfId="0" applyNumberFormat="1" applyFont="1" applyFill="1" applyBorder="1" applyAlignment="1">
      <alignment horizontal="center"/>
    </xf>
    <xf numFmtId="1" fontId="36" fillId="0" borderId="24" xfId="0" applyNumberFormat="1" applyFont="1" applyFill="1" applyBorder="1" applyAlignment="1">
      <alignment horizontal="right"/>
    </xf>
    <xf numFmtId="0" fontId="35" fillId="0" borderId="0" xfId="0" applyFont="1" applyFill="1" applyBorder="1" applyAlignment="1">
      <alignment vertical="center" wrapText="1"/>
    </xf>
    <xf numFmtId="0" fontId="0" fillId="0" borderId="0" xfId="0" applyFill="1" applyAlignment="1"/>
    <xf numFmtId="0" fontId="32" fillId="0" borderId="2" xfId="0" applyFont="1" applyFill="1" applyBorder="1" applyAlignment="1">
      <alignment horizontal="left" vertical="center"/>
    </xf>
    <xf numFmtId="1" fontId="12" fillId="0" borderId="0" xfId="0" applyNumberFormat="1" applyFont="1" applyFill="1" applyBorder="1" applyAlignment="1">
      <alignment horizontal="center" vertical="center"/>
    </xf>
    <xf numFmtId="0" fontId="3" fillId="42" borderId="2" xfId="0" applyFont="1" applyFill="1" applyBorder="1" applyAlignment="1">
      <alignment horizontal="center" vertical="center"/>
    </xf>
    <xf numFmtId="0" fontId="37" fillId="38" borderId="2" xfId="0" applyFont="1" applyFill="1" applyBorder="1" applyAlignment="1">
      <alignment horizontal="center" vertical="center"/>
    </xf>
    <xf numFmtId="0" fontId="37" fillId="38" borderId="2" xfId="0" applyFont="1" applyFill="1" applyBorder="1" applyAlignment="1">
      <alignment horizontal="center"/>
    </xf>
    <xf numFmtId="15" fontId="37" fillId="0" borderId="2" xfId="0" applyNumberFormat="1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horizontal="center"/>
    </xf>
    <xf numFmtId="2" fontId="32" fillId="0" borderId="2" xfId="0" applyNumberFormat="1" applyFont="1" applyBorder="1" applyAlignment="1">
      <alignment horizontal="center" vertical="center"/>
    </xf>
    <xf numFmtId="0" fontId="32" fillId="0" borderId="4" xfId="0" applyFont="1" applyBorder="1" applyAlignment="1">
      <alignment horizontal="center" vertical="center"/>
    </xf>
    <xf numFmtId="1" fontId="32" fillId="0" borderId="1" xfId="0" applyNumberFormat="1" applyFont="1" applyFill="1" applyBorder="1" applyAlignment="1">
      <alignment horizontal="center" vertical="center"/>
    </xf>
    <xf numFmtId="0" fontId="32" fillId="0" borderId="4" xfId="0" applyFont="1" applyFill="1" applyBorder="1" applyAlignment="1">
      <alignment horizontal="center" vertical="center"/>
    </xf>
    <xf numFmtId="1" fontId="33" fillId="0" borderId="1" xfId="0" applyNumberFormat="1" applyFont="1" applyBorder="1" applyAlignment="1">
      <alignment horizontal="center" vertical="center"/>
    </xf>
    <xf numFmtId="1" fontId="32" fillId="0" borderId="1" xfId="0" applyNumberFormat="1" applyFont="1" applyBorder="1" applyAlignment="1">
      <alignment horizontal="center" vertical="center"/>
    </xf>
    <xf numFmtId="2" fontId="32" fillId="0" borderId="1" xfId="0" applyNumberFormat="1" applyFont="1" applyBorder="1" applyAlignment="1">
      <alignment horizontal="center" vertical="center"/>
    </xf>
    <xf numFmtId="1" fontId="32" fillId="0" borderId="1" xfId="0" applyNumberFormat="1" applyFont="1" applyFill="1" applyBorder="1" applyAlignment="1">
      <alignment horizontal="right" vertical="center"/>
    </xf>
    <xf numFmtId="0" fontId="32" fillId="0" borderId="4" xfId="0" applyFont="1" applyFill="1" applyBorder="1" applyAlignment="1">
      <alignment horizontal="left"/>
    </xf>
    <xf numFmtId="0" fontId="32" fillId="34" borderId="4" xfId="0" applyFont="1" applyFill="1" applyBorder="1" applyAlignment="1">
      <alignment horizontal="left"/>
    </xf>
    <xf numFmtId="0" fontId="32" fillId="0" borderId="50" xfId="0" applyFont="1" applyFill="1" applyBorder="1" applyAlignment="1">
      <alignment horizontal="center" vertical="center"/>
    </xf>
    <xf numFmtId="0" fontId="0" fillId="0" borderId="2" xfId="0" applyFill="1" applyBorder="1"/>
    <xf numFmtId="0" fontId="32" fillId="0" borderId="43" xfId="0" applyFont="1" applyFill="1" applyBorder="1" applyAlignment="1">
      <alignment horizontal="left"/>
    </xf>
    <xf numFmtId="1" fontId="32" fillId="0" borderId="24" xfId="0" applyNumberFormat="1" applyFont="1" applyFill="1" applyBorder="1" applyAlignment="1">
      <alignment horizontal="right"/>
    </xf>
    <xf numFmtId="0" fontId="32" fillId="0" borderId="24" xfId="0" applyFont="1" applyFill="1" applyBorder="1" applyAlignment="1">
      <alignment horizontal="center"/>
    </xf>
    <xf numFmtId="0" fontId="32" fillId="0" borderId="24" xfId="0" applyFont="1" applyFill="1" applyBorder="1" applyAlignment="1">
      <alignment horizontal="left" vertical="center"/>
    </xf>
    <xf numFmtId="1" fontId="32" fillId="0" borderId="44" xfId="0" applyNumberFormat="1" applyFont="1" applyFill="1" applyBorder="1" applyAlignment="1">
      <alignment horizontal="right" vertical="center"/>
    </xf>
    <xf numFmtId="0" fontId="0" fillId="0" borderId="2" xfId="0" applyFill="1" applyBorder="1" applyAlignment="1">
      <alignment horizontal="left" vertical="center"/>
    </xf>
    <xf numFmtId="1" fontId="39" fillId="0" borderId="1" xfId="0" applyNumberFormat="1" applyFont="1" applyBorder="1" applyAlignment="1">
      <alignment horizontal="center" vertical="center"/>
    </xf>
    <xf numFmtId="1" fontId="0" fillId="0" borderId="2" xfId="0" applyNumberFormat="1" applyFill="1" applyBorder="1"/>
    <xf numFmtId="0" fontId="5" fillId="0" borderId="0" xfId="0" applyFont="1" applyFill="1" applyAlignment="1">
      <alignment horizontal="center" vertical="center"/>
    </xf>
    <xf numFmtId="0" fontId="5" fillId="0" borderId="2" xfId="0" applyFont="1" applyFill="1" applyBorder="1"/>
    <xf numFmtId="0" fontId="39" fillId="42" borderId="17" xfId="0" applyFont="1" applyFill="1" applyBorder="1" applyAlignment="1">
      <alignment vertical="center"/>
    </xf>
    <xf numFmtId="1" fontId="45" fillId="43" borderId="1" xfId="0" applyNumberFormat="1" applyFont="1" applyFill="1" applyBorder="1" applyAlignment="1">
      <alignment horizontal="center" vertical="center"/>
    </xf>
    <xf numFmtId="0" fontId="45" fillId="43" borderId="2" xfId="0" applyFont="1" applyFill="1" applyBorder="1" applyAlignment="1">
      <alignment horizontal="center" vertical="center"/>
    </xf>
    <xf numFmtId="2" fontId="35" fillId="0" borderId="0" xfId="0" applyNumberFormat="1" applyFont="1" applyFill="1" applyBorder="1" applyAlignment="1">
      <alignment horizontal="right" vertical="center"/>
    </xf>
    <xf numFmtId="1" fontId="35" fillId="0" borderId="0" xfId="0" applyNumberFormat="1" applyFont="1" applyFill="1" applyBorder="1" applyAlignment="1">
      <alignment horizontal="right" vertical="center"/>
    </xf>
    <xf numFmtId="0" fontId="0" fillId="0" borderId="0" xfId="0" applyAlignment="1"/>
    <xf numFmtId="0" fontId="0" fillId="0" borderId="52" xfId="0" applyBorder="1" applyAlignment="1">
      <alignment horizontal="left" vertical="center"/>
    </xf>
    <xf numFmtId="0" fontId="3" fillId="42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9" fontId="36" fillId="0" borderId="2" xfId="0" applyNumberFormat="1" applyFont="1" applyFill="1" applyBorder="1" applyAlignment="1">
      <alignment vertical="center"/>
    </xf>
    <xf numFmtId="9" fontId="36" fillId="0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7" fillId="0" borderId="1" xfId="0" applyNumberFormat="1" applyFont="1" applyBorder="1" applyAlignment="1">
      <alignment horizontal="center" vertical="center"/>
    </xf>
    <xf numFmtId="0" fontId="45" fillId="0" borderId="2" xfId="0" applyFont="1" applyFill="1" applyBorder="1" applyAlignment="1">
      <alignment horizontal="center" vertical="center"/>
    </xf>
    <xf numFmtId="1" fontId="45" fillId="0" borderId="1" xfId="0" applyNumberFormat="1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horizontal="center" vertical="center" wrapText="1"/>
    </xf>
    <xf numFmtId="0" fontId="32" fillId="0" borderId="50" xfId="0" applyFont="1" applyFill="1" applyBorder="1" applyAlignment="1">
      <alignment horizontal="left" vertical="center"/>
    </xf>
    <xf numFmtId="1" fontId="32" fillId="0" borderId="51" xfId="0" applyNumberFormat="1" applyFont="1" applyFill="1" applyBorder="1" applyAlignment="1">
      <alignment horizontal="right" vertical="center"/>
    </xf>
    <xf numFmtId="15" fontId="42" fillId="44" borderId="4" xfId="0" applyNumberFormat="1" applyFont="1" applyFill="1" applyBorder="1" applyAlignment="1">
      <alignment horizontal="left" vertical="center"/>
    </xf>
    <xf numFmtId="0" fontId="36" fillId="44" borderId="2" xfId="0" applyFont="1" applyFill="1" applyBorder="1" applyAlignment="1">
      <alignment horizontal="left"/>
    </xf>
    <xf numFmtId="0" fontId="37" fillId="44" borderId="2" xfId="0" applyFont="1" applyFill="1" applyBorder="1" applyAlignment="1">
      <alignment horizontal="center" vertical="center"/>
    </xf>
    <xf numFmtId="1" fontId="36" fillId="44" borderId="2" xfId="0" applyNumberFormat="1" applyFont="1" applyFill="1" applyBorder="1" applyAlignment="1">
      <alignment horizontal="right"/>
    </xf>
    <xf numFmtId="2" fontId="36" fillId="44" borderId="1" xfId="0" applyNumberFormat="1" applyFont="1" applyFill="1" applyBorder="1" applyAlignment="1">
      <alignment horizontal="center"/>
    </xf>
    <xf numFmtId="21" fontId="36" fillId="44" borderId="1" xfId="0" applyNumberFormat="1" applyFont="1" applyFill="1" applyBorder="1" applyAlignment="1">
      <alignment horizontal="center"/>
    </xf>
    <xf numFmtId="2" fontId="36" fillId="44" borderId="2" xfId="0" applyNumberFormat="1" applyFont="1" applyFill="1" applyBorder="1" applyAlignment="1">
      <alignment horizontal="left"/>
    </xf>
    <xf numFmtId="15" fontId="42" fillId="45" borderId="4" xfId="0" applyNumberFormat="1" applyFont="1" applyFill="1" applyBorder="1" applyAlignment="1">
      <alignment horizontal="left" vertical="center"/>
    </xf>
    <xf numFmtId="0" fontId="36" fillId="45" borderId="2" xfId="0" applyFont="1" applyFill="1" applyBorder="1" applyAlignment="1">
      <alignment horizontal="left"/>
    </xf>
    <xf numFmtId="0" fontId="37" fillId="45" borderId="2" xfId="0" applyFont="1" applyFill="1" applyBorder="1" applyAlignment="1">
      <alignment horizontal="center" vertical="center"/>
    </xf>
    <xf numFmtId="1" fontId="36" fillId="45" borderId="2" xfId="0" applyNumberFormat="1" applyFont="1" applyFill="1" applyBorder="1" applyAlignment="1">
      <alignment horizontal="right"/>
    </xf>
    <xf numFmtId="2" fontId="36" fillId="45" borderId="1" xfId="0" applyNumberFormat="1" applyFont="1" applyFill="1" applyBorder="1" applyAlignment="1">
      <alignment horizontal="center"/>
    </xf>
    <xf numFmtId="21" fontId="36" fillId="45" borderId="1" xfId="0" applyNumberFormat="1" applyFont="1" applyFill="1" applyBorder="1" applyAlignment="1">
      <alignment horizontal="center"/>
    </xf>
    <xf numFmtId="0" fontId="36" fillId="45" borderId="2" xfId="0" applyFont="1" applyFill="1" applyBorder="1" applyAlignment="1"/>
    <xf numFmtId="2" fontId="36" fillId="45" borderId="2" xfId="0" applyNumberFormat="1" applyFont="1" applyFill="1" applyBorder="1" applyAlignment="1">
      <alignment horizontal="left"/>
    </xf>
    <xf numFmtId="0" fontId="36" fillId="44" borderId="1" xfId="0" applyFont="1" applyFill="1" applyBorder="1" applyAlignment="1">
      <alignment horizontal="center"/>
    </xf>
    <xf numFmtId="0" fontId="0" fillId="42" borderId="2" xfId="0" applyFill="1" applyBorder="1"/>
    <xf numFmtId="0" fontId="0" fillId="42" borderId="2" xfId="0" applyFill="1" applyBorder="1" applyAlignment="1">
      <alignment horizontal="left" vertical="center"/>
    </xf>
    <xf numFmtId="2" fontId="5" fillId="0" borderId="0" xfId="0" applyNumberFormat="1" applyFont="1" applyFill="1" applyBorder="1" applyAlignment="1">
      <alignment vertical="center"/>
    </xf>
    <xf numFmtId="0" fontId="35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6" fillId="45" borderId="1" xfId="0" applyFont="1" applyFill="1" applyBorder="1" applyAlignment="1">
      <alignment horizontal="center"/>
    </xf>
    <xf numFmtId="15" fontId="42" fillId="46" borderId="45" xfId="0" applyNumberFormat="1" applyFont="1" applyFill="1" applyBorder="1" applyAlignment="1">
      <alignment horizontal="left" vertical="center"/>
    </xf>
    <xf numFmtId="0" fontId="37" fillId="46" borderId="3" xfId="0" applyFont="1" applyFill="1" applyBorder="1" applyAlignment="1">
      <alignment horizontal="center" vertical="center"/>
    </xf>
    <xf numFmtId="1" fontId="36" fillId="46" borderId="3" xfId="0" applyNumberFormat="1" applyFont="1" applyFill="1" applyBorder="1" applyAlignment="1">
      <alignment horizontal="right"/>
    </xf>
    <xf numFmtId="0" fontId="36" fillId="46" borderId="46" xfId="0" applyFont="1" applyFill="1" applyBorder="1" applyAlignment="1">
      <alignment horizontal="center"/>
    </xf>
    <xf numFmtId="0" fontId="36" fillId="46" borderId="2" xfId="0" applyFont="1" applyFill="1" applyBorder="1" applyAlignment="1">
      <alignment horizontal="left"/>
    </xf>
    <xf numFmtId="0" fontId="37" fillId="46" borderId="2" xfId="0" applyFont="1" applyFill="1" applyBorder="1" applyAlignment="1">
      <alignment horizontal="center" vertical="center"/>
    </xf>
    <xf numFmtId="1" fontId="36" fillId="46" borderId="2" xfId="0" applyNumberFormat="1" applyFont="1" applyFill="1" applyBorder="1" applyAlignment="1">
      <alignment horizontal="right"/>
    </xf>
    <xf numFmtId="0" fontId="36" fillId="46" borderId="1" xfId="0" applyFont="1" applyFill="1" applyBorder="1" applyAlignment="1">
      <alignment horizontal="center"/>
    </xf>
    <xf numFmtId="2" fontId="36" fillId="46" borderId="2" xfId="0" applyNumberFormat="1" applyFont="1" applyFill="1" applyBorder="1" applyAlignment="1">
      <alignment horizontal="left"/>
    </xf>
    <xf numFmtId="0" fontId="36" fillId="46" borderId="2" xfId="0" applyFont="1" applyFill="1" applyBorder="1" applyAlignment="1"/>
    <xf numFmtId="2" fontId="36" fillId="46" borderId="1" xfId="0" applyNumberFormat="1" applyFont="1" applyFill="1" applyBorder="1" applyAlignment="1">
      <alignment horizontal="center"/>
    </xf>
    <xf numFmtId="9" fontId="36" fillId="46" borderId="2" xfId="0" applyNumberFormat="1" applyFont="1" applyFill="1" applyBorder="1" applyAlignment="1">
      <alignment horizontal="left"/>
    </xf>
    <xf numFmtId="1" fontId="36" fillId="46" borderId="2" xfId="0" applyNumberFormat="1" applyFont="1" applyFill="1" applyBorder="1" applyAlignment="1"/>
    <xf numFmtId="15" fontId="42" fillId="46" borderId="4" xfId="0" applyNumberFormat="1" applyFont="1" applyFill="1" applyBorder="1" applyAlignment="1">
      <alignment horizontal="left" vertical="center"/>
    </xf>
    <xf numFmtId="0" fontId="0" fillId="0" borderId="35" xfId="0" applyFont="1" applyFill="1" applyBorder="1"/>
    <xf numFmtId="9" fontId="36" fillId="0" borderId="3" xfId="0" applyNumberFormat="1" applyFont="1" applyFill="1" applyBorder="1" applyAlignment="1">
      <alignment horizontal="left" vertical="center"/>
    </xf>
    <xf numFmtId="0" fontId="37" fillId="0" borderId="46" xfId="0" applyFont="1" applyFill="1" applyBorder="1" applyAlignment="1">
      <alignment horizontal="center"/>
    </xf>
    <xf numFmtId="0" fontId="11" fillId="42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2" fillId="42" borderId="4" xfId="0" applyFont="1" applyFill="1" applyBorder="1" applyAlignment="1">
      <alignment horizontal="center" vertical="center"/>
    </xf>
    <xf numFmtId="1" fontId="32" fillId="42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33" fillId="42" borderId="2" xfId="0" applyNumberFormat="1" applyFont="1" applyFill="1" applyBorder="1" applyAlignment="1">
      <alignment horizontal="center" vertical="center"/>
    </xf>
    <xf numFmtId="0" fontId="33" fillId="42" borderId="4" xfId="0" applyFont="1" applyFill="1" applyBorder="1" applyAlignment="1">
      <alignment horizontal="center" vertical="center"/>
    </xf>
    <xf numFmtId="0" fontId="0" fillId="42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4" fillId="47" borderId="2" xfId="0" applyFont="1" applyFill="1" applyBorder="1"/>
    <xf numFmtId="0" fontId="40" fillId="42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5" fillId="42" borderId="2" xfId="0" applyFont="1" applyFill="1" applyBorder="1"/>
    <xf numFmtId="0" fontId="5" fillId="42" borderId="2" xfId="0" applyFont="1" applyFill="1" applyBorder="1" applyAlignment="1">
      <alignment horizontal="left" vertical="center"/>
    </xf>
    <xf numFmtId="1" fontId="5" fillId="42" borderId="2" xfId="0" applyNumberFormat="1" applyFont="1" applyFill="1" applyBorder="1"/>
    <xf numFmtId="1" fontId="33" fillId="0" borderId="1" xfId="0" applyNumberFormat="1" applyFont="1" applyFill="1" applyBorder="1" applyAlignment="1">
      <alignment horizontal="center" vertical="center"/>
    </xf>
    <xf numFmtId="14" fontId="5" fillId="42" borderId="2" xfId="0" applyNumberFormat="1" applyFont="1" applyFill="1" applyBorder="1" applyAlignment="1">
      <alignment horizontal="center" vertical="center"/>
    </xf>
    <xf numFmtId="1" fontId="5" fillId="42" borderId="2" xfId="0" applyNumberFormat="1" applyFont="1" applyFill="1" applyBorder="1" applyAlignment="1">
      <alignment horizontal="center" vertical="center"/>
    </xf>
    <xf numFmtId="1" fontId="0" fillId="42" borderId="2" xfId="0" applyNumberFormat="1" applyFill="1" applyBorder="1" applyAlignment="1">
      <alignment horizontal="center" vertical="center"/>
    </xf>
    <xf numFmtId="2" fontId="0" fillId="42" borderId="0" xfId="0" applyNumberFormat="1" applyFill="1" applyBorder="1" applyAlignment="1">
      <alignment horizontal="center" vertical="center"/>
    </xf>
    <xf numFmtId="0" fontId="4" fillId="38" borderId="2" xfId="0" applyFont="1" applyFill="1" applyBorder="1"/>
    <xf numFmtId="1" fontId="37" fillId="34" borderId="0" xfId="0" applyNumberFormat="1" applyFont="1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2" fontId="32" fillId="0" borderId="2" xfId="0" applyNumberFormat="1" applyFont="1" applyFill="1" applyBorder="1" applyAlignment="1">
      <alignment horizontal="left"/>
    </xf>
    <xf numFmtId="1" fontId="32" fillId="0" borderId="1" xfId="0" applyNumberFormat="1" applyFont="1" applyFill="1" applyBorder="1" applyAlignment="1">
      <alignment horizontal="right"/>
    </xf>
    <xf numFmtId="1" fontId="31" fillId="42" borderId="2" xfId="0" applyNumberFormat="1" applyFont="1" applyFill="1" applyBorder="1" applyAlignment="1">
      <alignment horizontal="center" vertical="center"/>
    </xf>
    <xf numFmtId="0" fontId="0" fillId="42" borderId="0" xfId="0" applyFill="1" applyBorder="1" applyAlignment="1">
      <alignment horizontal="center" vertical="center"/>
    </xf>
    <xf numFmtId="1" fontId="5" fillId="0" borderId="2" xfId="0" applyNumberFormat="1" applyFont="1" applyFill="1" applyBorder="1"/>
    <xf numFmtId="0" fontId="36" fillId="46" borderId="3" xfId="0" applyFont="1" applyFill="1" applyBorder="1" applyAlignment="1">
      <alignment horizontal="left"/>
    </xf>
    <xf numFmtId="0" fontId="32" fillId="0" borderId="49" xfId="0" applyFont="1" applyBorder="1" applyAlignment="1">
      <alignment horizontal="left" vertical="center"/>
    </xf>
    <xf numFmtId="2" fontId="32" fillId="34" borderId="43" xfId="0" applyNumberFormat="1" applyFont="1" applyFill="1" applyBorder="1" applyAlignment="1">
      <alignment horizontal="left" vertical="center"/>
    </xf>
    <xf numFmtId="1" fontId="32" fillId="0" borderId="50" xfId="0" applyNumberFormat="1" applyFont="1" applyBorder="1" applyAlignment="1">
      <alignment horizontal="right" vertical="center"/>
    </xf>
    <xf numFmtId="1" fontId="32" fillId="34" borderId="24" xfId="0" applyNumberFormat="1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36" fillId="35" borderId="23" xfId="0" applyFont="1" applyFill="1" applyBorder="1" applyAlignment="1">
      <alignment horizontal="center" vertical="center" wrapText="1"/>
    </xf>
    <xf numFmtId="0" fontId="36" fillId="35" borderId="27" xfId="0" applyFont="1" applyFill="1" applyBorder="1" applyAlignment="1">
      <alignment horizontal="center" vertical="center" wrapText="1"/>
    </xf>
    <xf numFmtId="0" fontId="36" fillId="35" borderId="18" xfId="0" applyFont="1" applyFill="1" applyBorder="1" applyAlignment="1">
      <alignment horizontal="center" vertical="center" wrapText="1"/>
    </xf>
    <xf numFmtId="0" fontId="36" fillId="35" borderId="28" xfId="0" applyFont="1" applyFill="1" applyBorder="1" applyAlignment="1">
      <alignment horizontal="center" vertical="center" wrapText="1"/>
    </xf>
    <xf numFmtId="0" fontId="39" fillId="0" borderId="0" xfId="0" applyFont="1" applyFill="1" applyBorder="1" applyAlignment="1">
      <alignment horizontal="center" vertical="center"/>
    </xf>
    <xf numFmtId="0" fontId="40" fillId="0" borderId="0" xfId="0" applyFont="1" applyFill="1" applyBorder="1" applyAlignment="1">
      <alignment horizontal="center"/>
    </xf>
    <xf numFmtId="17" fontId="11" fillId="0" borderId="36" xfId="0" applyNumberFormat="1" applyFont="1" applyFill="1" applyBorder="1" applyAlignment="1">
      <alignment horizontal="center"/>
    </xf>
    <xf numFmtId="17" fontId="11" fillId="0" borderId="28" xfId="0" applyNumberFormat="1" applyFont="1" applyFill="1" applyBorder="1" applyAlignment="1">
      <alignment horizontal="center"/>
    </xf>
    <xf numFmtId="17" fontId="11" fillId="0" borderId="29" xfId="0" applyNumberFormat="1" applyFont="1" applyFill="1" applyBorder="1" applyAlignment="1">
      <alignment horizontal="center"/>
    </xf>
    <xf numFmtId="2" fontId="36" fillId="35" borderId="22" xfId="0" applyNumberFormat="1" applyFont="1" applyFill="1" applyBorder="1" applyAlignment="1">
      <alignment horizontal="center" vertical="center" wrapText="1"/>
    </xf>
    <xf numFmtId="2" fontId="36" fillId="35" borderId="26" xfId="0" applyNumberFormat="1" applyFont="1" applyFill="1" applyBorder="1" applyAlignment="1">
      <alignment horizontal="center" vertical="center" wrapText="1"/>
    </xf>
    <xf numFmtId="1" fontId="36" fillId="35" borderId="23" xfId="0" applyNumberFormat="1" applyFont="1" applyFill="1" applyBorder="1" applyAlignment="1">
      <alignment horizontal="center" vertical="center" wrapText="1"/>
    </xf>
    <xf numFmtId="1" fontId="36" fillId="35" borderId="27" xfId="0" applyNumberFormat="1" applyFont="1" applyFill="1" applyBorder="1" applyAlignment="1">
      <alignment horizontal="center" vertical="center" wrapText="1"/>
    </xf>
    <xf numFmtId="0" fontId="36" fillId="42" borderId="23" xfId="0" applyFont="1" applyFill="1" applyBorder="1" applyAlignment="1">
      <alignment horizontal="center" vertical="center" wrapText="1"/>
    </xf>
    <xf numFmtId="0" fontId="36" fillId="42" borderId="27" xfId="0" applyFont="1" applyFill="1" applyBorder="1" applyAlignment="1">
      <alignment horizontal="center" vertical="center" wrapText="1"/>
    </xf>
    <xf numFmtId="0" fontId="36" fillId="35" borderId="38" xfId="0" applyFont="1" applyFill="1" applyBorder="1" applyAlignment="1">
      <alignment horizontal="center" vertical="center" wrapText="1"/>
    </xf>
    <xf numFmtId="0" fontId="36" fillId="35" borderId="39" xfId="0" applyFont="1" applyFill="1" applyBorder="1" applyAlignment="1">
      <alignment horizontal="center" vertical="center" wrapText="1"/>
    </xf>
    <xf numFmtId="0" fontId="3" fillId="37" borderId="40" xfId="0" applyFont="1" applyFill="1" applyBorder="1" applyAlignment="1">
      <alignment horizontal="center" vertical="center"/>
    </xf>
    <xf numFmtId="0" fontId="3" fillId="37" borderId="41" xfId="0" applyFont="1" applyFill="1" applyBorder="1" applyAlignment="1">
      <alignment horizontal="center" vertical="center"/>
    </xf>
    <xf numFmtId="0" fontId="37" fillId="34" borderId="0" xfId="0" applyFont="1" applyFill="1" applyBorder="1" applyAlignment="1">
      <alignment horizontal="center"/>
    </xf>
    <xf numFmtId="0" fontId="37" fillId="34" borderId="0" xfId="0" applyFont="1" applyFill="1" applyBorder="1" applyAlignment="1">
      <alignment horizontal="center" vertical="center"/>
    </xf>
    <xf numFmtId="0" fontId="3" fillId="37" borderId="48" xfId="0" applyFont="1" applyFill="1" applyBorder="1" applyAlignment="1">
      <alignment horizontal="center" vertical="center"/>
    </xf>
    <xf numFmtId="0" fontId="35" fillId="0" borderId="2" xfId="0" applyFont="1" applyFill="1" applyBorder="1" applyAlignment="1">
      <alignment horizontal="center" vertical="center"/>
    </xf>
    <xf numFmtId="0" fontId="41" fillId="0" borderId="2" xfId="0" applyFont="1" applyFill="1" applyBorder="1" applyAlignment="1">
      <alignment horizontal="center" vertical="center" wrapText="1"/>
    </xf>
    <xf numFmtId="0" fontId="36" fillId="0" borderId="2" xfId="0" applyFont="1" applyFill="1" applyBorder="1" applyAlignment="1">
      <alignment horizontal="center" vertical="center"/>
    </xf>
    <xf numFmtId="1" fontId="2" fillId="42" borderId="40" xfId="0" applyNumberFormat="1" applyFont="1" applyFill="1" applyBorder="1" applyAlignment="1">
      <alignment horizontal="center" vertical="center"/>
    </xf>
    <xf numFmtId="1" fontId="2" fillId="42" borderId="41" xfId="0" applyNumberFormat="1" applyFont="1" applyFill="1" applyBorder="1" applyAlignment="1">
      <alignment horizontal="center" vertical="center"/>
    </xf>
    <xf numFmtId="1" fontId="2" fillId="42" borderId="48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1" fillId="42" borderId="2" xfId="0" applyFont="1" applyFill="1" applyBorder="1" applyAlignment="1">
      <alignment horizontal="center" vertical="center"/>
    </xf>
    <xf numFmtId="0" fontId="8" fillId="0" borderId="49" xfId="0" applyFont="1" applyFill="1" applyBorder="1" applyAlignment="1">
      <alignment horizontal="center" vertical="center"/>
    </xf>
    <xf numFmtId="0" fontId="8" fillId="0" borderId="50" xfId="0" applyFont="1" applyFill="1" applyBorder="1" applyAlignment="1">
      <alignment horizontal="center" vertical="center"/>
    </xf>
    <xf numFmtId="0" fontId="8" fillId="0" borderId="51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4" fillId="0" borderId="43" xfId="0" applyFont="1" applyBorder="1" applyAlignment="1">
      <alignment horizontal="center" vertical="center"/>
    </xf>
    <xf numFmtId="0" fontId="34" fillId="0" borderId="24" xfId="0" applyFont="1" applyBorder="1" applyAlignment="1">
      <alignment horizontal="center" vertical="center"/>
    </xf>
    <xf numFmtId="0" fontId="34" fillId="0" borderId="44" xfId="0" applyFont="1" applyBorder="1" applyAlignment="1">
      <alignment horizontal="center" vertical="center"/>
    </xf>
    <xf numFmtId="0" fontId="44" fillId="0" borderId="4" xfId="0" applyFont="1" applyFill="1" applyBorder="1" applyAlignment="1">
      <alignment horizontal="center" vertical="center"/>
    </xf>
    <xf numFmtId="0" fontId="44" fillId="0" borderId="2" xfId="0" applyFont="1" applyFill="1" applyBorder="1" applyAlignment="1">
      <alignment horizontal="center" vertical="center"/>
    </xf>
    <xf numFmtId="0" fontId="44" fillId="0" borderId="1" xfId="0" applyFont="1" applyFill="1" applyBorder="1" applyAlignment="1">
      <alignment horizontal="center" vertical="center"/>
    </xf>
    <xf numFmtId="0" fontId="7" fillId="43" borderId="4" xfId="0" applyFont="1" applyFill="1" applyBorder="1" applyAlignment="1">
      <alignment horizontal="center" vertical="center"/>
    </xf>
    <xf numFmtId="0" fontId="7" fillId="43" borderId="2" xfId="0" applyFont="1" applyFill="1" applyBorder="1" applyAlignment="1">
      <alignment horizontal="center" vertical="center"/>
    </xf>
    <xf numFmtId="0" fontId="7" fillId="43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1" fillId="42" borderId="40" xfId="0" applyFont="1" applyFill="1" applyBorder="1" applyAlignment="1">
      <alignment horizontal="center" vertical="center"/>
    </xf>
    <xf numFmtId="0" fontId="11" fillId="42" borderId="41" xfId="0" applyFont="1" applyFill="1" applyBorder="1" applyAlignment="1">
      <alignment horizontal="center" vertical="center"/>
    </xf>
    <xf numFmtId="0" fontId="0" fillId="42" borderId="16" xfId="0" applyFill="1" applyBorder="1" applyAlignment="1">
      <alignment horizontal="center"/>
    </xf>
    <xf numFmtId="0" fontId="0" fillId="42" borderId="25" xfId="0" applyFill="1" applyBorder="1" applyAlignment="1">
      <alignment horizont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>
      <selection activeCell="E15" sqref="E15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22.140625" style="4" customWidth="1"/>
    <col min="8" max="8" width="17.42578125" style="4" customWidth="1"/>
    <col min="9" max="16384" width="9.140625" style="4"/>
  </cols>
  <sheetData>
    <row r="1" spans="1:8" ht="20.25" customHeight="1">
      <c r="A1" s="381"/>
      <c r="B1" s="381"/>
      <c r="C1" s="381"/>
      <c r="D1" s="381"/>
      <c r="E1" s="381"/>
      <c r="F1" s="381"/>
    </row>
    <row r="2" spans="1:8" ht="20.25">
      <c r="A2" s="382"/>
      <c r="B2" s="379" t="s">
        <v>14</v>
      </c>
      <c r="C2" s="379"/>
      <c r="D2" s="379"/>
      <c r="E2" s="379"/>
    </row>
    <row r="3" spans="1:8" ht="16.5" customHeight="1">
      <c r="A3" s="382"/>
      <c r="B3" s="380" t="s">
        <v>42</v>
      </c>
      <c r="C3" s="380"/>
      <c r="D3" s="380"/>
      <c r="E3" s="380"/>
    </row>
    <row r="4" spans="1:8" ht="15.75" customHeight="1">
      <c r="A4" s="382"/>
      <c r="B4" s="22" t="s">
        <v>0</v>
      </c>
      <c r="C4" s="22" t="s">
        <v>8</v>
      </c>
      <c r="D4" s="22" t="s">
        <v>2</v>
      </c>
      <c r="E4" s="23" t="s">
        <v>1</v>
      </c>
      <c r="F4" s="35" t="s">
        <v>9</v>
      </c>
    </row>
    <row r="5" spans="1:8">
      <c r="A5" s="382"/>
      <c r="B5" s="24" t="s">
        <v>3</v>
      </c>
      <c r="C5" s="25">
        <v>33844</v>
      </c>
      <c r="D5" s="25">
        <v>0</v>
      </c>
      <c r="E5" s="36">
        <f>C5-D5</f>
        <v>33844</v>
      </c>
      <c r="F5" s="18"/>
      <c r="G5" s="2"/>
    </row>
    <row r="6" spans="1:8">
      <c r="A6" s="382"/>
      <c r="B6" s="26"/>
      <c r="C6" s="25"/>
      <c r="D6" s="25"/>
      <c r="E6" s="27">
        <f t="shared" ref="E6:E37" si="0">E5+C6-D6</f>
        <v>33844</v>
      </c>
      <c r="F6" s="18"/>
      <c r="G6" s="19"/>
    </row>
    <row r="7" spans="1:8">
      <c r="A7" s="382"/>
      <c r="B7" s="26" t="s">
        <v>40</v>
      </c>
      <c r="C7" s="25">
        <v>245000</v>
      </c>
      <c r="D7" s="108">
        <v>270000</v>
      </c>
      <c r="E7" s="27">
        <f t="shared" si="0"/>
        <v>8844</v>
      </c>
      <c r="F7" s="18"/>
      <c r="G7" s="2"/>
      <c r="H7" s="2"/>
    </row>
    <row r="8" spans="1:8">
      <c r="A8" s="382"/>
      <c r="B8" s="26" t="s">
        <v>41</v>
      </c>
      <c r="C8" s="25">
        <v>0</v>
      </c>
      <c r="D8" s="25">
        <v>0</v>
      </c>
      <c r="E8" s="27">
        <f t="shared" si="0"/>
        <v>8844</v>
      </c>
      <c r="F8" s="18"/>
      <c r="G8" s="2"/>
      <c r="H8" s="2"/>
    </row>
    <row r="9" spans="1:8">
      <c r="A9" s="382"/>
      <c r="B9" s="26" t="s">
        <v>43</v>
      </c>
      <c r="C9" s="25">
        <v>0</v>
      </c>
      <c r="D9" s="25">
        <v>0</v>
      </c>
      <c r="E9" s="27">
        <f t="shared" si="0"/>
        <v>8844</v>
      </c>
      <c r="F9" s="18"/>
      <c r="G9" s="2"/>
      <c r="H9" s="2"/>
    </row>
    <row r="10" spans="1:8">
      <c r="A10" s="382"/>
      <c r="B10" s="26" t="s">
        <v>44</v>
      </c>
      <c r="C10" s="28">
        <v>400000</v>
      </c>
      <c r="D10" s="118">
        <v>400000</v>
      </c>
      <c r="E10" s="27">
        <f t="shared" si="0"/>
        <v>8844</v>
      </c>
      <c r="F10" s="18"/>
      <c r="G10" s="2"/>
      <c r="H10" s="2"/>
    </row>
    <row r="11" spans="1:8">
      <c r="A11" s="382"/>
      <c r="B11" s="26" t="s">
        <v>45</v>
      </c>
      <c r="C11" s="25">
        <v>0</v>
      </c>
      <c r="D11" s="25">
        <v>0</v>
      </c>
      <c r="E11" s="27">
        <f t="shared" si="0"/>
        <v>8844</v>
      </c>
      <c r="F11" s="18"/>
      <c r="G11" s="2"/>
      <c r="H11" s="2"/>
    </row>
    <row r="12" spans="1:8">
      <c r="A12" s="382"/>
      <c r="B12" s="26" t="s">
        <v>46</v>
      </c>
      <c r="C12" s="25">
        <v>250000</v>
      </c>
      <c r="D12" s="25">
        <v>0</v>
      </c>
      <c r="E12" s="27">
        <f t="shared" si="0"/>
        <v>258844</v>
      </c>
      <c r="F12" s="18"/>
      <c r="G12" s="29"/>
      <c r="H12" s="2"/>
    </row>
    <row r="13" spans="1:8">
      <c r="A13" s="382"/>
      <c r="B13" s="26" t="s">
        <v>47</v>
      </c>
      <c r="C13" s="25">
        <v>450000</v>
      </c>
      <c r="D13" s="25">
        <v>0</v>
      </c>
      <c r="E13" s="27">
        <f t="shared" si="0"/>
        <v>708844</v>
      </c>
      <c r="F13" s="18"/>
      <c r="G13" s="2"/>
      <c r="H13" s="30"/>
    </row>
    <row r="14" spans="1:8">
      <c r="A14" s="382"/>
      <c r="B14" s="26" t="s">
        <v>48</v>
      </c>
      <c r="C14" s="25">
        <v>300000</v>
      </c>
      <c r="D14" s="108">
        <v>600000</v>
      </c>
      <c r="E14" s="27">
        <f t="shared" si="0"/>
        <v>408844</v>
      </c>
      <c r="F14" s="18"/>
      <c r="G14" s="2"/>
      <c r="H14" s="2"/>
    </row>
    <row r="15" spans="1:8">
      <c r="A15" s="382"/>
      <c r="B15" s="26" t="s">
        <v>49</v>
      </c>
      <c r="C15" s="25">
        <v>370000</v>
      </c>
      <c r="D15" s="108">
        <v>400000</v>
      </c>
      <c r="E15" s="27">
        <f t="shared" si="0"/>
        <v>378844</v>
      </c>
      <c r="F15" s="18"/>
      <c r="G15" s="2"/>
      <c r="H15" s="11"/>
    </row>
    <row r="16" spans="1:8">
      <c r="A16" s="382"/>
      <c r="B16" s="26"/>
      <c r="C16" s="25"/>
      <c r="D16" s="25"/>
      <c r="E16" s="27">
        <f t="shared" si="0"/>
        <v>378844</v>
      </c>
      <c r="F16" s="18"/>
      <c r="G16" s="20"/>
      <c r="H16" s="2"/>
    </row>
    <row r="17" spans="1:8">
      <c r="A17" s="382"/>
      <c r="B17" s="26"/>
      <c r="C17" s="25"/>
      <c r="D17" s="25"/>
      <c r="E17" s="27">
        <f t="shared" si="0"/>
        <v>378844</v>
      </c>
      <c r="F17" s="20"/>
      <c r="G17" s="12"/>
      <c r="H17" s="2"/>
    </row>
    <row r="18" spans="1:8">
      <c r="A18" s="382"/>
      <c r="B18" s="26"/>
      <c r="C18" s="25"/>
      <c r="D18" s="25"/>
      <c r="E18" s="27">
        <f>E17+C18-D18</f>
        <v>378844</v>
      </c>
      <c r="F18" s="18"/>
      <c r="G18" s="29"/>
      <c r="H18" s="2"/>
    </row>
    <row r="19" spans="1:8" ht="12.75" customHeight="1">
      <c r="A19" s="382"/>
      <c r="B19" s="26"/>
      <c r="C19" s="25"/>
      <c r="D19" s="25"/>
      <c r="E19" s="27">
        <f t="shared" si="0"/>
        <v>378844</v>
      </c>
      <c r="F19" s="18"/>
      <c r="G19" s="29"/>
      <c r="H19" s="2"/>
    </row>
    <row r="20" spans="1:8">
      <c r="A20" s="382"/>
      <c r="B20" s="26"/>
      <c r="C20" s="25"/>
      <c r="D20" s="25"/>
      <c r="E20" s="27">
        <f t="shared" si="0"/>
        <v>378844</v>
      </c>
      <c r="F20" s="20"/>
      <c r="G20" s="29"/>
      <c r="H20" s="2"/>
    </row>
    <row r="21" spans="1:8">
      <c r="A21" s="382"/>
      <c r="B21" s="26"/>
      <c r="C21" s="25"/>
      <c r="D21" s="25"/>
      <c r="E21" s="27">
        <f>E20+C21-D21</f>
        <v>378844</v>
      </c>
      <c r="F21" s="18"/>
      <c r="G21" s="2"/>
      <c r="H21" s="2"/>
    </row>
    <row r="22" spans="1:8">
      <c r="A22" s="382"/>
      <c r="B22" s="26"/>
      <c r="C22" s="25"/>
      <c r="D22" s="25"/>
      <c r="E22" s="27">
        <f t="shared" si="0"/>
        <v>378844</v>
      </c>
      <c r="F22" s="20"/>
      <c r="G22" s="2"/>
      <c r="H22" s="2"/>
    </row>
    <row r="23" spans="1:8">
      <c r="A23" s="382"/>
      <c r="B23" s="26"/>
      <c r="C23" s="25"/>
      <c r="D23" s="25"/>
      <c r="E23" s="27">
        <f>E22+C23-D23</f>
        <v>378844</v>
      </c>
      <c r="F23" s="18"/>
      <c r="G23" s="2"/>
      <c r="H23" s="2"/>
    </row>
    <row r="24" spans="1:8">
      <c r="A24" s="382"/>
      <c r="B24" s="26"/>
      <c r="C24" s="25"/>
      <c r="D24" s="25"/>
      <c r="E24" s="27">
        <f t="shared" si="0"/>
        <v>378844</v>
      </c>
      <c r="F24" s="18"/>
      <c r="G24" s="2"/>
      <c r="H24" s="2"/>
    </row>
    <row r="25" spans="1:8">
      <c r="A25" s="382"/>
      <c r="B25" s="26"/>
      <c r="C25" s="25"/>
      <c r="D25" s="25"/>
      <c r="E25" s="27">
        <f t="shared" si="0"/>
        <v>378844</v>
      </c>
      <c r="F25" s="18"/>
      <c r="G25" s="2"/>
      <c r="H25" s="2"/>
    </row>
    <row r="26" spans="1:8">
      <c r="A26" s="382"/>
      <c r="B26" s="26"/>
      <c r="C26" s="25"/>
      <c r="D26" s="25"/>
      <c r="E26" s="27">
        <f t="shared" si="0"/>
        <v>378844</v>
      </c>
      <c r="F26" s="18"/>
      <c r="G26" s="2"/>
      <c r="H26" s="2"/>
    </row>
    <row r="27" spans="1:8">
      <c r="A27" s="382"/>
      <c r="B27" s="26"/>
      <c r="C27" s="25"/>
      <c r="D27" s="25"/>
      <c r="E27" s="27">
        <f t="shared" si="0"/>
        <v>378844</v>
      </c>
      <c r="F27" s="18"/>
      <c r="G27" s="2"/>
      <c r="H27" s="21"/>
    </row>
    <row r="28" spans="1:8">
      <c r="A28" s="382"/>
      <c r="B28" s="26"/>
      <c r="C28" s="25"/>
      <c r="D28" s="25"/>
      <c r="E28" s="27">
        <f t="shared" si="0"/>
        <v>378844</v>
      </c>
      <c r="F28" s="18"/>
      <c r="G28" s="2"/>
      <c r="H28" s="21"/>
    </row>
    <row r="29" spans="1:8">
      <c r="A29" s="382"/>
      <c r="B29" s="26"/>
      <c r="C29" s="25"/>
      <c r="D29" s="25"/>
      <c r="E29" s="27">
        <f t="shared" si="0"/>
        <v>378844</v>
      </c>
      <c r="F29" s="18"/>
      <c r="G29" s="2"/>
      <c r="H29" s="21"/>
    </row>
    <row r="30" spans="1:8">
      <c r="A30" s="382"/>
      <c r="B30" s="26"/>
      <c r="C30" s="25"/>
      <c r="D30" s="25"/>
      <c r="E30" s="27">
        <f t="shared" si="0"/>
        <v>378844</v>
      </c>
      <c r="F30" s="18"/>
      <c r="G30" s="2"/>
      <c r="H30" s="21"/>
    </row>
    <row r="31" spans="1:8">
      <c r="A31" s="382"/>
      <c r="B31" s="26"/>
      <c r="C31" s="25"/>
      <c r="D31" s="25"/>
      <c r="E31" s="27">
        <f t="shared" si="0"/>
        <v>378844</v>
      </c>
      <c r="F31" s="18"/>
      <c r="G31" s="2"/>
      <c r="H31" s="21"/>
    </row>
    <row r="32" spans="1:8">
      <c r="A32" s="382"/>
      <c r="B32" s="26"/>
      <c r="C32" s="25"/>
      <c r="D32" s="25"/>
      <c r="E32" s="27">
        <f t="shared" si="0"/>
        <v>378844</v>
      </c>
      <c r="F32" s="18"/>
      <c r="G32" s="2"/>
      <c r="H32" s="21"/>
    </row>
    <row r="33" spans="1:8">
      <c r="A33" s="382"/>
      <c r="B33" s="26"/>
      <c r="C33" s="25"/>
      <c r="D33" s="28"/>
      <c r="E33" s="27">
        <f t="shared" si="0"/>
        <v>378844</v>
      </c>
      <c r="F33" s="18"/>
      <c r="G33" s="2"/>
      <c r="H33" s="21"/>
    </row>
    <row r="34" spans="1:8">
      <c r="A34" s="382"/>
      <c r="B34" s="26"/>
      <c r="C34" s="25"/>
      <c r="D34" s="25"/>
      <c r="E34" s="27">
        <f t="shared" si="0"/>
        <v>378844</v>
      </c>
      <c r="F34" s="18"/>
      <c r="G34" s="2"/>
      <c r="H34" s="21"/>
    </row>
    <row r="35" spans="1:8">
      <c r="A35" s="382"/>
      <c r="B35" s="26"/>
      <c r="C35" s="25"/>
      <c r="D35" s="25"/>
      <c r="E35" s="27">
        <f t="shared" si="0"/>
        <v>378844</v>
      </c>
      <c r="F35" s="18"/>
      <c r="G35" s="2"/>
      <c r="H35" s="21"/>
    </row>
    <row r="36" spans="1:8">
      <c r="A36" s="382"/>
      <c r="B36" s="26"/>
      <c r="C36" s="25"/>
      <c r="D36" s="25"/>
      <c r="E36" s="27">
        <f t="shared" si="0"/>
        <v>378844</v>
      </c>
      <c r="F36" s="18"/>
      <c r="G36" s="2"/>
      <c r="H36" s="21"/>
    </row>
    <row r="37" spans="1:8">
      <c r="A37" s="382"/>
      <c r="B37" s="26"/>
      <c r="C37" s="25"/>
      <c r="D37" s="25"/>
      <c r="E37" s="27">
        <f t="shared" si="0"/>
        <v>378844</v>
      </c>
      <c r="F37" s="18"/>
      <c r="G37" s="2"/>
      <c r="H37" s="21"/>
    </row>
    <row r="38" spans="1:8">
      <c r="A38" s="382"/>
      <c r="B38" s="26"/>
      <c r="C38" s="25"/>
      <c r="D38" s="25"/>
      <c r="E38" s="27">
        <f t="shared" ref="E38:E69" si="1">E37+C38-D38</f>
        <v>378844</v>
      </c>
      <c r="F38" s="18"/>
      <c r="G38" s="2"/>
      <c r="H38" s="21"/>
    </row>
    <row r="39" spans="1:8">
      <c r="A39" s="382"/>
      <c r="B39" s="26"/>
      <c r="C39" s="25"/>
      <c r="D39" s="25"/>
      <c r="E39" s="27">
        <f t="shared" si="1"/>
        <v>378844</v>
      </c>
      <c r="F39" s="18"/>
      <c r="G39" s="2"/>
      <c r="H39" s="21"/>
    </row>
    <row r="40" spans="1:8">
      <c r="A40" s="382"/>
      <c r="B40" s="26"/>
      <c r="C40" s="25"/>
      <c r="D40" s="25"/>
      <c r="E40" s="27">
        <f t="shared" si="1"/>
        <v>378844</v>
      </c>
      <c r="F40" s="18"/>
      <c r="G40" s="2"/>
      <c r="H40" s="21"/>
    </row>
    <row r="41" spans="1:8">
      <c r="A41" s="382"/>
      <c r="B41" s="26"/>
      <c r="C41" s="25"/>
      <c r="D41" s="25"/>
      <c r="E41" s="27">
        <f t="shared" si="1"/>
        <v>378844</v>
      </c>
      <c r="F41" s="18"/>
      <c r="G41" s="2"/>
      <c r="H41" s="21"/>
    </row>
    <row r="42" spans="1:8">
      <c r="A42" s="382"/>
      <c r="B42" s="26"/>
      <c r="C42" s="25"/>
      <c r="D42" s="25"/>
      <c r="E42" s="27">
        <f t="shared" si="1"/>
        <v>378844</v>
      </c>
      <c r="F42" s="18"/>
      <c r="G42" s="2"/>
      <c r="H42" s="21"/>
    </row>
    <row r="43" spans="1:8">
      <c r="A43" s="382"/>
      <c r="B43" s="26"/>
      <c r="C43" s="25"/>
      <c r="D43" s="25"/>
      <c r="E43" s="27">
        <f t="shared" si="1"/>
        <v>378844</v>
      </c>
      <c r="F43" s="18"/>
      <c r="G43" s="2"/>
      <c r="H43" s="21"/>
    </row>
    <row r="44" spans="1:8">
      <c r="A44" s="382"/>
      <c r="B44" s="26"/>
      <c r="C44" s="25"/>
      <c r="D44" s="25"/>
      <c r="E44" s="27">
        <f t="shared" si="1"/>
        <v>378844</v>
      </c>
      <c r="F44" s="18"/>
      <c r="G44" s="2"/>
      <c r="H44" s="21"/>
    </row>
    <row r="45" spans="1:8">
      <c r="A45" s="382"/>
      <c r="B45" s="26"/>
      <c r="C45" s="25"/>
      <c r="D45" s="25"/>
      <c r="E45" s="27">
        <f t="shared" si="1"/>
        <v>378844</v>
      </c>
      <c r="F45" s="18"/>
      <c r="G45" s="2"/>
      <c r="H45" s="21"/>
    </row>
    <row r="46" spans="1:8">
      <c r="A46" s="382"/>
      <c r="B46" s="26"/>
      <c r="C46" s="25"/>
      <c r="D46" s="25"/>
      <c r="E46" s="27">
        <f t="shared" si="1"/>
        <v>378844</v>
      </c>
      <c r="F46" s="18"/>
      <c r="G46" s="2"/>
      <c r="H46" s="21"/>
    </row>
    <row r="47" spans="1:8">
      <c r="A47" s="382"/>
      <c r="B47" s="26"/>
      <c r="C47" s="25"/>
      <c r="D47" s="25"/>
      <c r="E47" s="27">
        <f t="shared" si="1"/>
        <v>378844</v>
      </c>
      <c r="F47" s="18"/>
      <c r="G47" s="2"/>
      <c r="H47" s="21"/>
    </row>
    <row r="48" spans="1:8">
      <c r="A48" s="382"/>
      <c r="B48" s="26"/>
      <c r="C48" s="25"/>
      <c r="D48" s="25"/>
      <c r="E48" s="27">
        <f t="shared" si="1"/>
        <v>378844</v>
      </c>
      <c r="F48" s="18"/>
      <c r="G48" s="2"/>
      <c r="H48" s="21"/>
    </row>
    <row r="49" spans="1:8">
      <c r="A49" s="382"/>
      <c r="B49" s="26"/>
      <c r="C49" s="25"/>
      <c r="D49" s="25"/>
      <c r="E49" s="27">
        <f t="shared" si="1"/>
        <v>378844</v>
      </c>
      <c r="F49" s="18"/>
      <c r="G49" s="2"/>
      <c r="H49" s="21"/>
    </row>
    <row r="50" spans="1:8">
      <c r="A50" s="382"/>
      <c r="B50" s="26"/>
      <c r="C50" s="25"/>
      <c r="D50" s="25"/>
      <c r="E50" s="27">
        <f t="shared" si="1"/>
        <v>378844</v>
      </c>
      <c r="F50" s="18"/>
      <c r="G50" s="2"/>
      <c r="H50" s="21"/>
    </row>
    <row r="51" spans="1:8">
      <c r="A51" s="382"/>
      <c r="B51" s="26"/>
      <c r="C51" s="25"/>
      <c r="D51" s="25"/>
      <c r="E51" s="27">
        <f t="shared" si="1"/>
        <v>378844</v>
      </c>
      <c r="F51" s="18"/>
      <c r="G51" s="2"/>
      <c r="H51" s="21"/>
    </row>
    <row r="52" spans="1:8">
      <c r="A52" s="382"/>
      <c r="B52" s="26"/>
      <c r="C52" s="25"/>
      <c r="D52" s="25"/>
      <c r="E52" s="27">
        <f t="shared" si="1"/>
        <v>378844</v>
      </c>
      <c r="F52" s="18"/>
      <c r="G52" s="2"/>
      <c r="H52" s="21"/>
    </row>
    <row r="53" spans="1:8">
      <c r="A53" s="382"/>
      <c r="B53" s="26"/>
      <c r="C53" s="25"/>
      <c r="D53" s="25"/>
      <c r="E53" s="27">
        <f t="shared" si="1"/>
        <v>378844</v>
      </c>
      <c r="F53" s="18"/>
      <c r="G53" s="2"/>
      <c r="H53" s="21"/>
    </row>
    <row r="54" spans="1:8">
      <c r="A54" s="382"/>
      <c r="B54" s="26"/>
      <c r="C54" s="25"/>
      <c r="D54" s="25"/>
      <c r="E54" s="27">
        <f t="shared" si="1"/>
        <v>378844</v>
      </c>
      <c r="F54" s="18"/>
      <c r="G54" s="2"/>
      <c r="H54" s="21"/>
    </row>
    <row r="55" spans="1:8">
      <c r="A55" s="382"/>
      <c r="B55" s="26"/>
      <c r="C55" s="25"/>
      <c r="D55" s="25"/>
      <c r="E55" s="27">
        <f t="shared" si="1"/>
        <v>378844</v>
      </c>
      <c r="F55" s="18"/>
      <c r="G55" s="2"/>
    </row>
    <row r="56" spans="1:8">
      <c r="A56" s="382"/>
      <c r="B56" s="26"/>
      <c r="C56" s="25"/>
      <c r="D56" s="25"/>
      <c r="E56" s="27">
        <f t="shared" si="1"/>
        <v>378844</v>
      </c>
      <c r="F56" s="18"/>
      <c r="G56" s="2"/>
    </row>
    <row r="57" spans="1:8">
      <c r="A57" s="382"/>
      <c r="B57" s="26"/>
      <c r="C57" s="25"/>
      <c r="D57" s="25"/>
      <c r="E57" s="27">
        <f t="shared" si="1"/>
        <v>378844</v>
      </c>
      <c r="F57" s="18"/>
      <c r="G57" s="2"/>
    </row>
    <row r="58" spans="1:8">
      <c r="A58" s="382"/>
      <c r="B58" s="26"/>
      <c r="C58" s="25"/>
      <c r="D58" s="25"/>
      <c r="E58" s="27">
        <f t="shared" si="1"/>
        <v>378844</v>
      </c>
      <c r="F58" s="18"/>
      <c r="G58" s="2"/>
    </row>
    <row r="59" spans="1:8">
      <c r="A59" s="382"/>
      <c r="B59" s="26"/>
      <c r="C59" s="25"/>
      <c r="D59" s="25"/>
      <c r="E59" s="27">
        <f t="shared" si="1"/>
        <v>378844</v>
      </c>
      <c r="F59" s="18"/>
      <c r="G59" s="2"/>
    </row>
    <row r="60" spans="1:8">
      <c r="A60" s="382"/>
      <c r="B60" s="26"/>
      <c r="C60" s="25"/>
      <c r="D60" s="25"/>
      <c r="E60" s="27">
        <f t="shared" si="1"/>
        <v>378844</v>
      </c>
      <c r="F60" s="18"/>
      <c r="G60" s="2"/>
    </row>
    <row r="61" spans="1:8">
      <c r="A61" s="382"/>
      <c r="B61" s="26"/>
      <c r="C61" s="25"/>
      <c r="D61" s="25"/>
      <c r="E61" s="27">
        <f t="shared" si="1"/>
        <v>378844</v>
      </c>
      <c r="F61" s="18"/>
      <c r="G61" s="2"/>
    </row>
    <row r="62" spans="1:8">
      <c r="A62" s="382"/>
      <c r="B62" s="26"/>
      <c r="C62" s="25"/>
      <c r="D62" s="25"/>
      <c r="E62" s="27">
        <f t="shared" si="1"/>
        <v>378844</v>
      </c>
      <c r="F62" s="18"/>
      <c r="G62" s="2"/>
    </row>
    <row r="63" spans="1:8">
      <c r="A63" s="382"/>
      <c r="B63" s="26"/>
      <c r="C63" s="25"/>
      <c r="D63" s="25"/>
      <c r="E63" s="27">
        <f t="shared" si="1"/>
        <v>378844</v>
      </c>
      <c r="F63" s="18"/>
      <c r="G63" s="2"/>
    </row>
    <row r="64" spans="1:8">
      <c r="A64" s="382"/>
      <c r="B64" s="26"/>
      <c r="C64" s="25"/>
      <c r="D64" s="25"/>
      <c r="E64" s="27">
        <f t="shared" si="1"/>
        <v>378844</v>
      </c>
      <c r="F64" s="18"/>
      <c r="G64" s="2"/>
    </row>
    <row r="65" spans="1:7">
      <c r="A65" s="382"/>
      <c r="B65" s="26"/>
      <c r="C65" s="25"/>
      <c r="D65" s="25"/>
      <c r="E65" s="27">
        <f t="shared" si="1"/>
        <v>378844</v>
      </c>
      <c r="F65" s="18"/>
      <c r="G65" s="2"/>
    </row>
    <row r="66" spans="1:7">
      <c r="A66" s="382"/>
      <c r="B66" s="26"/>
      <c r="C66" s="25"/>
      <c r="D66" s="25"/>
      <c r="E66" s="27">
        <f t="shared" si="1"/>
        <v>378844</v>
      </c>
      <c r="F66" s="18"/>
      <c r="G66" s="2"/>
    </row>
    <row r="67" spans="1:7">
      <c r="A67" s="382"/>
      <c r="B67" s="26"/>
      <c r="C67" s="25"/>
      <c r="D67" s="25"/>
      <c r="E67" s="27">
        <f t="shared" si="1"/>
        <v>378844</v>
      </c>
      <c r="F67" s="18"/>
      <c r="G67" s="2"/>
    </row>
    <row r="68" spans="1:7">
      <c r="A68" s="382"/>
      <c r="B68" s="26"/>
      <c r="C68" s="25"/>
      <c r="D68" s="25"/>
      <c r="E68" s="27">
        <f t="shared" si="1"/>
        <v>378844</v>
      </c>
      <c r="F68" s="18"/>
      <c r="G68" s="2"/>
    </row>
    <row r="69" spans="1:7">
      <c r="A69" s="382"/>
      <c r="B69" s="26"/>
      <c r="C69" s="25"/>
      <c r="D69" s="25"/>
      <c r="E69" s="27">
        <f t="shared" si="1"/>
        <v>378844</v>
      </c>
      <c r="F69" s="18"/>
      <c r="G69" s="2"/>
    </row>
    <row r="70" spans="1:7">
      <c r="A70" s="382"/>
      <c r="B70" s="26"/>
      <c r="C70" s="25"/>
      <c r="D70" s="25"/>
      <c r="E70" s="27">
        <f t="shared" ref="E70:E82" si="2">E69+C70-D70</f>
        <v>378844</v>
      </c>
      <c r="F70" s="18"/>
      <c r="G70" s="2"/>
    </row>
    <row r="71" spans="1:7">
      <c r="A71" s="382"/>
      <c r="B71" s="26"/>
      <c r="C71" s="25"/>
      <c r="D71" s="25"/>
      <c r="E71" s="27">
        <f t="shared" si="2"/>
        <v>378844</v>
      </c>
      <c r="F71" s="18"/>
      <c r="G71" s="2"/>
    </row>
    <row r="72" spans="1:7">
      <c r="A72" s="382"/>
      <c r="B72" s="26"/>
      <c r="C72" s="25"/>
      <c r="D72" s="25"/>
      <c r="E72" s="27">
        <f t="shared" si="2"/>
        <v>378844</v>
      </c>
      <c r="F72" s="18"/>
      <c r="G72" s="2"/>
    </row>
    <row r="73" spans="1:7">
      <c r="A73" s="382"/>
      <c r="B73" s="26"/>
      <c r="C73" s="25"/>
      <c r="D73" s="25"/>
      <c r="E73" s="27">
        <f t="shared" si="2"/>
        <v>378844</v>
      </c>
      <c r="F73" s="18"/>
      <c r="G73" s="2"/>
    </row>
    <row r="74" spans="1:7">
      <c r="A74" s="382"/>
      <c r="B74" s="26"/>
      <c r="C74" s="25"/>
      <c r="D74" s="25"/>
      <c r="E74" s="27">
        <f t="shared" si="2"/>
        <v>378844</v>
      </c>
      <c r="F74" s="18"/>
      <c r="G74" s="2"/>
    </row>
    <row r="75" spans="1:7">
      <c r="A75" s="382"/>
      <c r="B75" s="26"/>
      <c r="C75" s="25"/>
      <c r="D75" s="25"/>
      <c r="E75" s="27">
        <f t="shared" si="2"/>
        <v>378844</v>
      </c>
      <c r="F75" s="20"/>
      <c r="G75" s="2"/>
    </row>
    <row r="76" spans="1:7">
      <c r="A76" s="382"/>
      <c r="B76" s="26"/>
      <c r="C76" s="25"/>
      <c r="D76" s="25"/>
      <c r="E76" s="27">
        <f t="shared" si="2"/>
        <v>378844</v>
      </c>
      <c r="F76" s="18"/>
      <c r="G76" s="2"/>
    </row>
    <row r="77" spans="1:7">
      <c r="A77" s="382"/>
      <c r="B77" s="26"/>
      <c r="C77" s="25"/>
      <c r="D77" s="25"/>
      <c r="E77" s="27">
        <f t="shared" si="2"/>
        <v>378844</v>
      </c>
      <c r="F77" s="18"/>
      <c r="G77" s="2"/>
    </row>
    <row r="78" spans="1:7">
      <c r="A78" s="382"/>
      <c r="B78" s="26"/>
      <c r="C78" s="25"/>
      <c r="D78" s="25"/>
      <c r="E78" s="27">
        <f t="shared" si="2"/>
        <v>378844</v>
      </c>
      <c r="F78" s="18"/>
      <c r="G78" s="2"/>
    </row>
    <row r="79" spans="1:7">
      <c r="A79" s="382"/>
      <c r="B79" s="26"/>
      <c r="C79" s="25"/>
      <c r="D79" s="25"/>
      <c r="E79" s="27">
        <f t="shared" si="2"/>
        <v>378844</v>
      </c>
      <c r="F79" s="18"/>
      <c r="G79" s="2"/>
    </row>
    <row r="80" spans="1:7">
      <c r="A80" s="382"/>
      <c r="B80" s="26"/>
      <c r="C80" s="25"/>
      <c r="D80" s="25"/>
      <c r="E80" s="27">
        <f t="shared" si="2"/>
        <v>378844</v>
      </c>
      <c r="F80" s="18"/>
      <c r="G80" s="2"/>
    </row>
    <row r="81" spans="1:7">
      <c r="A81" s="382"/>
      <c r="B81" s="26"/>
      <c r="C81" s="25"/>
      <c r="D81" s="25"/>
      <c r="E81" s="27">
        <f t="shared" si="2"/>
        <v>378844</v>
      </c>
      <c r="F81" s="18"/>
      <c r="G81" s="2"/>
    </row>
    <row r="82" spans="1:7">
      <c r="A82" s="382"/>
      <c r="B82" s="26"/>
      <c r="C82" s="25"/>
      <c r="D82" s="25"/>
      <c r="E82" s="27">
        <f t="shared" si="2"/>
        <v>378844</v>
      </c>
      <c r="F82" s="18"/>
      <c r="G82" s="2"/>
    </row>
    <row r="83" spans="1:7">
      <c r="A83" s="382"/>
      <c r="B83" s="31"/>
      <c r="C83" s="27">
        <f>SUM(C5:C72)</f>
        <v>2048844</v>
      </c>
      <c r="D83" s="27">
        <f>SUM(D5:D77)</f>
        <v>1670000</v>
      </c>
      <c r="E83" s="37">
        <f>E71</f>
        <v>378844</v>
      </c>
      <c r="F83" s="19"/>
      <c r="G83" s="2"/>
    </row>
    <row r="85" spans="1:7">
      <c r="F85" s="2"/>
    </row>
  </sheetData>
  <mergeCells count="4">
    <mergeCell ref="B2:E2"/>
    <mergeCell ref="B3:E3"/>
    <mergeCell ref="A1:F1"/>
    <mergeCell ref="A2:A8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opLeftCell="A4" workbookViewId="0">
      <selection activeCell="G30" sqref="G30"/>
    </sheetView>
  </sheetViews>
  <sheetFormatPr defaultColWidth="9.140625" defaultRowHeight="12.75"/>
  <cols>
    <col min="1" max="1" width="3.85546875" style="119" customWidth="1"/>
    <col min="2" max="2" width="13.42578125" style="119" customWidth="1"/>
    <col min="3" max="3" width="12.42578125" style="119" customWidth="1"/>
    <col min="4" max="4" width="15.85546875" style="119" customWidth="1"/>
    <col min="5" max="5" width="13.85546875" style="119" customWidth="1"/>
    <col min="6" max="6" width="29" style="119" bestFit="1" customWidth="1"/>
    <col min="7" max="7" width="22.140625" style="119" customWidth="1"/>
    <col min="8" max="8" width="17.42578125" style="119" customWidth="1"/>
    <col min="9" max="16384" width="9.140625" style="119"/>
  </cols>
  <sheetData>
    <row r="1" spans="1:9" ht="20.25" customHeight="1">
      <c r="A1" s="381"/>
      <c r="B1" s="381"/>
      <c r="C1" s="381"/>
      <c r="D1" s="381"/>
      <c r="E1" s="381"/>
      <c r="F1" s="381"/>
    </row>
    <row r="2" spans="1:9" ht="20.25">
      <c r="A2" s="382"/>
      <c r="B2" s="379" t="s">
        <v>14</v>
      </c>
      <c r="C2" s="379"/>
      <c r="D2" s="379"/>
      <c r="E2" s="379"/>
    </row>
    <row r="3" spans="1:9" ht="16.5" customHeight="1">
      <c r="A3" s="382"/>
      <c r="B3" s="380" t="s">
        <v>176</v>
      </c>
      <c r="C3" s="380"/>
      <c r="D3" s="380"/>
      <c r="E3" s="380"/>
    </row>
    <row r="4" spans="1:9" ht="15.75" customHeight="1">
      <c r="A4" s="382"/>
      <c r="B4" s="22" t="s">
        <v>0</v>
      </c>
      <c r="C4" s="22" t="s">
        <v>8</v>
      </c>
      <c r="D4" s="22" t="s">
        <v>2</v>
      </c>
      <c r="E4" s="23" t="s">
        <v>1</v>
      </c>
      <c r="F4" s="253" t="s">
        <v>9</v>
      </c>
    </row>
    <row r="5" spans="1:9">
      <c r="A5" s="382"/>
      <c r="B5" s="24" t="s">
        <v>3</v>
      </c>
      <c r="C5" s="241">
        <v>90000</v>
      </c>
      <c r="D5" s="241">
        <v>0</v>
      </c>
      <c r="E5" s="242">
        <f>C5-D5</f>
        <v>90000</v>
      </c>
      <c r="F5" s="18"/>
      <c r="G5" s="2"/>
    </row>
    <row r="6" spans="1:9">
      <c r="A6" s="382"/>
      <c r="B6" s="26"/>
      <c r="C6" s="241"/>
      <c r="D6" s="241"/>
      <c r="E6" s="242">
        <f t="shared" ref="E6:E69" si="0">E5+C6-D6</f>
        <v>90000</v>
      </c>
      <c r="F6" s="18"/>
      <c r="G6" s="19"/>
    </row>
    <row r="7" spans="1:9">
      <c r="A7" s="382"/>
      <c r="B7" s="26" t="s">
        <v>177</v>
      </c>
      <c r="C7" s="241">
        <v>0</v>
      </c>
      <c r="D7" s="241">
        <v>0</v>
      </c>
      <c r="E7" s="242">
        <f t="shared" si="0"/>
        <v>90000</v>
      </c>
      <c r="F7" s="2"/>
      <c r="G7" s="2"/>
      <c r="H7" s="21"/>
      <c r="I7" s="21"/>
    </row>
    <row r="8" spans="1:9">
      <c r="A8" s="382"/>
      <c r="B8" s="26" t="s">
        <v>181</v>
      </c>
      <c r="C8" s="241"/>
      <c r="D8" s="241"/>
      <c r="E8" s="242">
        <f>E7+C8-D8</f>
        <v>90000</v>
      </c>
      <c r="F8" s="2"/>
      <c r="G8" s="2"/>
      <c r="H8" s="21"/>
      <c r="I8" s="21"/>
    </row>
    <row r="9" spans="1:9">
      <c r="A9" s="382"/>
      <c r="B9" s="26" t="s">
        <v>182</v>
      </c>
      <c r="C9" s="241">
        <v>130000</v>
      </c>
      <c r="D9" s="241">
        <v>220000</v>
      </c>
      <c r="E9" s="242">
        <f t="shared" si="0"/>
        <v>0</v>
      </c>
      <c r="F9" s="2"/>
      <c r="G9" s="2"/>
      <c r="H9" s="21"/>
      <c r="I9" s="21"/>
    </row>
    <row r="10" spans="1:9">
      <c r="A10" s="382"/>
      <c r="B10" s="26" t="s">
        <v>183</v>
      </c>
      <c r="C10" s="243">
        <v>0</v>
      </c>
      <c r="D10" s="243">
        <v>0</v>
      </c>
      <c r="E10" s="242">
        <f t="shared" si="0"/>
        <v>0</v>
      </c>
      <c r="F10" s="2"/>
      <c r="G10" s="2"/>
      <c r="H10" s="21"/>
      <c r="I10" s="21"/>
    </row>
    <row r="11" spans="1:9">
      <c r="A11" s="382"/>
      <c r="B11" s="26" t="s">
        <v>189</v>
      </c>
      <c r="C11" s="241">
        <v>200000</v>
      </c>
      <c r="D11" s="241">
        <v>200000</v>
      </c>
      <c r="E11" s="242">
        <f t="shared" si="0"/>
        <v>0</v>
      </c>
      <c r="F11" s="2"/>
      <c r="G11" s="2"/>
      <c r="H11" s="21"/>
      <c r="I11" s="21"/>
    </row>
    <row r="12" spans="1:9">
      <c r="A12" s="382"/>
      <c r="B12" s="362" t="s">
        <v>193</v>
      </c>
      <c r="C12" s="363">
        <v>200000</v>
      </c>
      <c r="D12" s="363">
        <v>200000</v>
      </c>
      <c r="E12" s="364">
        <f t="shared" si="0"/>
        <v>0</v>
      </c>
      <c r="F12" s="365" t="s">
        <v>194</v>
      </c>
      <c r="G12" s="2"/>
      <c r="H12" s="21"/>
      <c r="I12" s="21"/>
    </row>
    <row r="13" spans="1:9">
      <c r="A13" s="382"/>
      <c r="B13" s="362" t="s">
        <v>200</v>
      </c>
      <c r="C13" s="363">
        <v>1000000</v>
      </c>
      <c r="D13" s="363">
        <v>1000000</v>
      </c>
      <c r="E13" s="364">
        <f t="shared" si="0"/>
        <v>0</v>
      </c>
      <c r="F13" s="365" t="s">
        <v>201</v>
      </c>
      <c r="G13" s="30"/>
      <c r="H13" s="21"/>
      <c r="I13" s="21"/>
    </row>
    <row r="14" spans="1:9">
      <c r="A14" s="382"/>
      <c r="B14" s="26" t="s">
        <v>200</v>
      </c>
      <c r="C14" s="241">
        <v>200000</v>
      </c>
      <c r="D14" s="241">
        <v>200000</v>
      </c>
      <c r="E14" s="242">
        <f t="shared" si="0"/>
        <v>0</v>
      </c>
      <c r="F14" s="29"/>
      <c r="G14" s="2"/>
      <c r="H14" s="21"/>
      <c r="I14" s="21"/>
    </row>
    <row r="15" spans="1:9">
      <c r="A15" s="382"/>
      <c r="B15" s="362" t="s">
        <v>200</v>
      </c>
      <c r="C15" s="363">
        <v>1000000</v>
      </c>
      <c r="D15" s="363">
        <v>1000000</v>
      </c>
      <c r="E15" s="364">
        <f t="shared" si="0"/>
        <v>0</v>
      </c>
      <c r="F15" s="372" t="s">
        <v>218</v>
      </c>
      <c r="G15" s="11"/>
      <c r="H15" s="21"/>
      <c r="I15" s="21"/>
    </row>
    <row r="16" spans="1:9">
      <c r="A16" s="382"/>
      <c r="B16" s="26" t="s">
        <v>207</v>
      </c>
      <c r="C16" s="241">
        <v>0</v>
      </c>
      <c r="D16" s="241">
        <v>0</v>
      </c>
      <c r="E16" s="242">
        <f t="shared" si="0"/>
        <v>0</v>
      </c>
      <c r="F16" s="20"/>
      <c r="G16" s="2"/>
      <c r="H16" s="21"/>
      <c r="I16" s="21"/>
    </row>
    <row r="17" spans="1:9">
      <c r="A17" s="382"/>
      <c r="B17" s="362" t="s">
        <v>216</v>
      </c>
      <c r="C17" s="363">
        <v>400000</v>
      </c>
      <c r="D17" s="363">
        <v>400000</v>
      </c>
      <c r="E17" s="364">
        <f t="shared" si="0"/>
        <v>0</v>
      </c>
      <c r="F17" s="365" t="s">
        <v>217</v>
      </c>
      <c r="G17" s="2"/>
      <c r="H17" s="21"/>
      <c r="I17" s="21"/>
    </row>
    <row r="18" spans="1:9">
      <c r="A18" s="382"/>
      <c r="B18" s="26" t="s">
        <v>213</v>
      </c>
      <c r="C18" s="241">
        <v>0</v>
      </c>
      <c r="D18" s="241">
        <v>0</v>
      </c>
      <c r="E18" s="242">
        <f>E17+C18-D18</f>
        <v>0</v>
      </c>
      <c r="F18" s="29"/>
      <c r="G18" s="2"/>
      <c r="H18" s="21"/>
      <c r="I18" s="21"/>
    </row>
    <row r="19" spans="1:9" ht="12.75" customHeight="1">
      <c r="A19" s="382"/>
      <c r="B19" s="362" t="s">
        <v>215</v>
      </c>
      <c r="C19" s="363">
        <v>1000000</v>
      </c>
      <c r="D19" s="371">
        <v>1000000</v>
      </c>
      <c r="E19" s="364">
        <f t="shared" si="0"/>
        <v>0</v>
      </c>
      <c r="F19" s="365" t="s">
        <v>201</v>
      </c>
      <c r="G19" s="2"/>
      <c r="H19" s="21"/>
      <c r="I19" s="21"/>
    </row>
    <row r="20" spans="1:9">
      <c r="A20" s="382"/>
      <c r="B20" s="26" t="s">
        <v>222</v>
      </c>
      <c r="C20" s="241">
        <v>0</v>
      </c>
      <c r="D20" s="241">
        <v>0</v>
      </c>
      <c r="E20" s="242">
        <f t="shared" si="0"/>
        <v>0</v>
      </c>
      <c r="F20" s="29"/>
      <c r="G20" s="2"/>
      <c r="H20" s="21"/>
      <c r="I20" s="21"/>
    </row>
    <row r="21" spans="1:9">
      <c r="A21" s="382"/>
      <c r="B21" s="26" t="s">
        <v>224</v>
      </c>
      <c r="C21" s="241">
        <v>0</v>
      </c>
      <c r="D21" s="241">
        <v>0</v>
      </c>
      <c r="E21" s="242">
        <f>E20+C21-D21</f>
        <v>0</v>
      </c>
      <c r="F21" s="2"/>
      <c r="G21" s="2"/>
      <c r="H21" s="21"/>
      <c r="I21" s="21"/>
    </row>
    <row r="22" spans="1:9">
      <c r="A22" s="382"/>
      <c r="B22" s="362" t="s">
        <v>228</v>
      </c>
      <c r="C22" s="363">
        <v>400000</v>
      </c>
      <c r="D22" s="371">
        <v>400000</v>
      </c>
      <c r="E22" s="364">
        <f t="shared" si="0"/>
        <v>0</v>
      </c>
      <c r="F22" s="365" t="s">
        <v>201</v>
      </c>
      <c r="G22" s="2"/>
      <c r="H22" s="21"/>
      <c r="I22" s="21"/>
    </row>
    <row r="23" spans="1:9">
      <c r="A23" s="382"/>
      <c r="B23" s="26" t="s">
        <v>230</v>
      </c>
      <c r="C23" s="241">
        <v>0</v>
      </c>
      <c r="D23" s="241">
        <v>0</v>
      </c>
      <c r="E23" s="242">
        <f>E22+C23-D23</f>
        <v>0</v>
      </c>
      <c r="F23" s="2"/>
      <c r="G23" s="2"/>
      <c r="H23" s="21"/>
      <c r="I23" s="21"/>
    </row>
    <row r="24" spans="1:9">
      <c r="A24" s="382"/>
      <c r="B24" s="26"/>
      <c r="C24" s="241"/>
      <c r="D24" s="241"/>
      <c r="E24" s="242">
        <f t="shared" si="0"/>
        <v>0</v>
      </c>
      <c r="F24" s="2"/>
      <c r="G24" s="2"/>
      <c r="H24" s="21"/>
      <c r="I24" s="21"/>
    </row>
    <row r="25" spans="1:9">
      <c r="A25" s="382"/>
      <c r="B25" s="26"/>
      <c r="C25" s="241"/>
      <c r="D25" s="241"/>
      <c r="E25" s="242">
        <f t="shared" si="0"/>
        <v>0</v>
      </c>
      <c r="F25" s="2"/>
      <c r="G25" s="2"/>
      <c r="H25" s="21"/>
      <c r="I25" s="21"/>
    </row>
    <row r="26" spans="1:9">
      <c r="A26" s="382"/>
      <c r="B26" s="26"/>
      <c r="C26" s="241"/>
      <c r="D26" s="241"/>
      <c r="E26" s="242">
        <f t="shared" si="0"/>
        <v>0</v>
      </c>
      <c r="F26" s="2"/>
      <c r="G26" s="2"/>
      <c r="H26" s="21"/>
      <c r="I26" s="21"/>
    </row>
    <row r="27" spans="1:9">
      <c r="A27" s="382"/>
      <c r="B27" s="26"/>
      <c r="C27" s="241"/>
      <c r="D27" s="241"/>
      <c r="E27" s="242">
        <f t="shared" si="0"/>
        <v>0</v>
      </c>
      <c r="F27" s="2"/>
      <c r="G27" s="278"/>
      <c r="H27" s="21"/>
      <c r="I27" s="21"/>
    </row>
    <row r="28" spans="1:9">
      <c r="A28" s="382"/>
      <c r="B28" s="26"/>
      <c r="C28" s="241"/>
      <c r="D28" s="241"/>
      <c r="E28" s="242">
        <f>E27+C28-D28</f>
        <v>0</v>
      </c>
      <c r="F28" s="2"/>
      <c r="G28" s="21"/>
      <c r="H28" s="21"/>
      <c r="I28" s="21"/>
    </row>
    <row r="29" spans="1:9">
      <c r="A29" s="382"/>
      <c r="B29" s="26"/>
      <c r="C29" s="241"/>
      <c r="D29" s="241"/>
      <c r="E29" s="242">
        <f t="shared" si="0"/>
        <v>0</v>
      </c>
      <c r="F29" s="2"/>
      <c r="G29" s="278"/>
      <c r="H29" s="21"/>
      <c r="I29" s="21"/>
    </row>
    <row r="30" spans="1:9">
      <c r="A30" s="382"/>
      <c r="B30" s="26"/>
      <c r="C30" s="241"/>
      <c r="D30" s="241"/>
      <c r="E30" s="242">
        <f t="shared" si="0"/>
        <v>0</v>
      </c>
      <c r="F30" s="2"/>
      <c r="G30" s="21"/>
      <c r="H30" s="21"/>
      <c r="I30" s="21"/>
    </row>
    <row r="31" spans="1:9">
      <c r="A31" s="382"/>
      <c r="B31" s="26"/>
      <c r="C31" s="241"/>
      <c r="D31" s="241"/>
      <c r="E31" s="242">
        <f t="shared" si="0"/>
        <v>0</v>
      </c>
      <c r="F31" s="2"/>
      <c r="G31" s="21"/>
      <c r="H31" s="21"/>
      <c r="I31" s="21"/>
    </row>
    <row r="32" spans="1:9">
      <c r="A32" s="382"/>
      <c r="B32" s="26"/>
      <c r="C32" s="241"/>
      <c r="D32" s="241"/>
      <c r="E32" s="242">
        <f>E31+C32-D32</f>
        <v>0</v>
      </c>
      <c r="F32" s="2"/>
      <c r="G32" s="21"/>
      <c r="H32" s="21"/>
      <c r="I32" s="21"/>
    </row>
    <row r="33" spans="1:9">
      <c r="A33" s="382"/>
      <c r="B33" s="26"/>
      <c r="C33" s="241"/>
      <c r="D33" s="243"/>
      <c r="E33" s="242">
        <f t="shared" si="0"/>
        <v>0</v>
      </c>
      <c r="F33" s="11"/>
      <c r="G33" s="21"/>
      <c r="H33" s="21"/>
      <c r="I33" s="21"/>
    </row>
    <row r="34" spans="1:9">
      <c r="A34" s="382"/>
      <c r="B34" s="26"/>
      <c r="C34" s="241"/>
      <c r="D34" s="241"/>
      <c r="E34" s="242">
        <f t="shared" si="0"/>
        <v>0</v>
      </c>
      <c r="F34" s="2"/>
      <c r="G34" s="21"/>
      <c r="H34" s="21"/>
      <c r="I34" s="21"/>
    </row>
    <row r="35" spans="1:9">
      <c r="A35" s="382"/>
      <c r="B35" s="26"/>
      <c r="C35" s="241"/>
      <c r="D35" s="241"/>
      <c r="E35" s="242">
        <f t="shared" si="0"/>
        <v>0</v>
      </c>
      <c r="F35" s="2"/>
      <c r="G35" s="21"/>
      <c r="H35" s="21"/>
      <c r="I35" s="21"/>
    </row>
    <row r="36" spans="1:9">
      <c r="A36" s="382"/>
      <c r="B36" s="26"/>
      <c r="C36" s="241"/>
      <c r="D36" s="241"/>
      <c r="E36" s="242">
        <f t="shared" si="0"/>
        <v>0</v>
      </c>
      <c r="F36" s="2"/>
      <c r="G36" s="21"/>
      <c r="H36" s="21"/>
      <c r="I36" s="21"/>
    </row>
    <row r="37" spans="1:9">
      <c r="A37" s="382"/>
      <c r="B37" s="26"/>
      <c r="C37" s="241"/>
      <c r="D37" s="241"/>
      <c r="E37" s="242">
        <f t="shared" si="0"/>
        <v>0</v>
      </c>
      <c r="F37" s="2"/>
      <c r="G37" s="21"/>
      <c r="H37" s="21"/>
      <c r="I37" s="21"/>
    </row>
    <row r="38" spans="1:9">
      <c r="A38" s="382"/>
      <c r="B38" s="26"/>
      <c r="C38" s="241"/>
      <c r="D38" s="241"/>
      <c r="E38" s="242">
        <f t="shared" si="0"/>
        <v>0</v>
      </c>
      <c r="F38" s="2"/>
      <c r="G38" s="21"/>
      <c r="H38" s="21"/>
      <c r="I38" s="21"/>
    </row>
    <row r="39" spans="1:9">
      <c r="A39" s="382"/>
      <c r="B39" s="26"/>
      <c r="C39" s="241"/>
      <c r="D39" s="241"/>
      <c r="E39" s="242">
        <f t="shared" si="0"/>
        <v>0</v>
      </c>
      <c r="F39" s="2"/>
      <c r="G39" s="21"/>
      <c r="H39" s="21"/>
      <c r="I39" s="21"/>
    </row>
    <row r="40" spans="1:9">
      <c r="A40" s="382"/>
      <c r="B40" s="26"/>
      <c r="C40" s="241"/>
      <c r="D40" s="241"/>
      <c r="E40" s="242">
        <f t="shared" si="0"/>
        <v>0</v>
      </c>
      <c r="F40" s="2"/>
      <c r="G40" s="21"/>
      <c r="H40" s="21"/>
      <c r="I40" s="21"/>
    </row>
    <row r="41" spans="1:9">
      <c r="A41" s="382"/>
      <c r="B41" s="26"/>
      <c r="C41" s="241"/>
      <c r="D41" s="241"/>
      <c r="E41" s="242">
        <f t="shared" si="0"/>
        <v>0</v>
      </c>
      <c r="F41" s="2"/>
      <c r="G41" s="21"/>
      <c r="H41" s="21"/>
      <c r="I41" s="21"/>
    </row>
    <row r="42" spans="1:9">
      <c r="A42" s="382"/>
      <c r="B42" s="26"/>
      <c r="C42" s="241"/>
      <c r="D42" s="241"/>
      <c r="E42" s="242">
        <f t="shared" si="0"/>
        <v>0</v>
      </c>
      <c r="F42" s="2"/>
      <c r="G42" s="21"/>
      <c r="H42" s="21"/>
      <c r="I42" s="21"/>
    </row>
    <row r="43" spans="1:9">
      <c r="A43" s="382"/>
      <c r="B43" s="26"/>
      <c r="C43" s="241"/>
      <c r="D43" s="241"/>
      <c r="E43" s="242">
        <f t="shared" si="0"/>
        <v>0</v>
      </c>
      <c r="F43" s="2"/>
      <c r="G43" s="21"/>
      <c r="H43" s="21"/>
      <c r="I43" s="21"/>
    </row>
    <row r="44" spans="1:9">
      <c r="A44" s="382"/>
      <c r="B44" s="26"/>
      <c r="C44" s="241"/>
      <c r="D44" s="241"/>
      <c r="E44" s="242">
        <f t="shared" si="0"/>
        <v>0</v>
      </c>
      <c r="F44" s="2"/>
      <c r="G44" s="21"/>
      <c r="H44" s="21"/>
      <c r="I44" s="21"/>
    </row>
    <row r="45" spans="1:9">
      <c r="A45" s="382"/>
      <c r="B45" s="26"/>
      <c r="C45" s="241"/>
      <c r="D45" s="241"/>
      <c r="E45" s="242">
        <f t="shared" si="0"/>
        <v>0</v>
      </c>
      <c r="F45" s="2"/>
      <c r="G45" s="21"/>
      <c r="H45" s="21"/>
      <c r="I45" s="21"/>
    </row>
    <row r="46" spans="1:9">
      <c r="A46" s="382"/>
      <c r="B46" s="26"/>
      <c r="C46" s="241"/>
      <c r="D46" s="241"/>
      <c r="E46" s="242">
        <f t="shared" si="0"/>
        <v>0</v>
      </c>
      <c r="F46" s="2"/>
      <c r="G46" s="21"/>
      <c r="H46" s="21"/>
      <c r="I46" s="21"/>
    </row>
    <row r="47" spans="1:9">
      <c r="A47" s="382"/>
      <c r="B47" s="26"/>
      <c r="C47" s="241"/>
      <c r="D47" s="241"/>
      <c r="E47" s="242">
        <f t="shared" si="0"/>
        <v>0</v>
      </c>
      <c r="F47" s="2"/>
      <c r="G47" s="21"/>
      <c r="H47" s="21"/>
      <c r="I47" s="21"/>
    </row>
    <row r="48" spans="1:9">
      <c r="A48" s="382"/>
      <c r="B48" s="26"/>
      <c r="C48" s="241"/>
      <c r="D48" s="241"/>
      <c r="E48" s="242">
        <f t="shared" si="0"/>
        <v>0</v>
      </c>
      <c r="F48" s="2"/>
      <c r="G48" s="21"/>
      <c r="H48" s="21"/>
      <c r="I48" s="21"/>
    </row>
    <row r="49" spans="1:9">
      <c r="A49" s="382"/>
      <c r="B49" s="26"/>
      <c r="C49" s="241"/>
      <c r="D49" s="241"/>
      <c r="E49" s="242">
        <f t="shared" si="0"/>
        <v>0</v>
      </c>
      <c r="F49" s="2"/>
      <c r="G49" s="21"/>
      <c r="H49" s="21"/>
      <c r="I49" s="21"/>
    </row>
    <row r="50" spans="1:9">
      <c r="A50" s="382"/>
      <c r="B50" s="26"/>
      <c r="C50" s="241"/>
      <c r="D50" s="241"/>
      <c r="E50" s="242">
        <f t="shared" si="0"/>
        <v>0</v>
      </c>
      <c r="F50" s="2"/>
      <c r="G50" s="21"/>
      <c r="H50" s="21"/>
      <c r="I50" s="21"/>
    </row>
    <row r="51" spans="1:9">
      <c r="A51" s="382"/>
      <c r="B51" s="26"/>
      <c r="C51" s="241"/>
      <c r="D51" s="241"/>
      <c r="E51" s="242">
        <f t="shared" si="0"/>
        <v>0</v>
      </c>
      <c r="F51" s="2"/>
      <c r="G51" s="21"/>
      <c r="H51" s="21"/>
      <c r="I51" s="21"/>
    </row>
    <row r="52" spans="1:9">
      <c r="A52" s="382"/>
      <c r="B52" s="26"/>
      <c r="C52" s="241"/>
      <c r="D52" s="241"/>
      <c r="E52" s="242">
        <f t="shared" si="0"/>
        <v>0</v>
      </c>
      <c r="F52" s="2"/>
      <c r="G52" s="21"/>
      <c r="H52" s="21"/>
      <c r="I52" s="21"/>
    </row>
    <row r="53" spans="1:9">
      <c r="A53" s="382"/>
      <c r="B53" s="26"/>
      <c r="C53" s="241"/>
      <c r="D53" s="241"/>
      <c r="E53" s="242">
        <f t="shared" si="0"/>
        <v>0</v>
      </c>
      <c r="F53" s="2"/>
      <c r="G53" s="21"/>
      <c r="H53" s="21"/>
      <c r="I53" s="21"/>
    </row>
    <row r="54" spans="1:9">
      <c r="A54" s="382"/>
      <c r="B54" s="26"/>
      <c r="C54" s="241"/>
      <c r="D54" s="241"/>
      <c r="E54" s="242">
        <f t="shared" si="0"/>
        <v>0</v>
      </c>
      <c r="F54" s="2"/>
      <c r="G54" s="21"/>
      <c r="H54" s="21"/>
      <c r="I54" s="21"/>
    </row>
    <row r="55" spans="1:9">
      <c r="A55" s="382"/>
      <c r="B55" s="26"/>
      <c r="C55" s="241"/>
      <c r="D55" s="241"/>
      <c r="E55" s="242">
        <f t="shared" si="0"/>
        <v>0</v>
      </c>
      <c r="F55" s="2"/>
      <c r="G55" s="21"/>
      <c r="H55" s="21"/>
      <c r="I55" s="21"/>
    </row>
    <row r="56" spans="1:9">
      <c r="A56" s="382"/>
      <c r="B56" s="26"/>
      <c r="C56" s="241"/>
      <c r="D56" s="241"/>
      <c r="E56" s="242">
        <f t="shared" si="0"/>
        <v>0</v>
      </c>
      <c r="F56" s="2"/>
      <c r="G56" s="21"/>
      <c r="H56" s="21"/>
      <c r="I56" s="21"/>
    </row>
    <row r="57" spans="1:9">
      <c r="A57" s="382"/>
      <c r="B57" s="26"/>
      <c r="C57" s="241"/>
      <c r="D57" s="241"/>
      <c r="E57" s="242">
        <f t="shared" si="0"/>
        <v>0</v>
      </c>
      <c r="F57" s="2"/>
    </row>
    <row r="58" spans="1:9">
      <c r="A58" s="382"/>
      <c r="B58" s="26"/>
      <c r="C58" s="241"/>
      <c r="D58" s="241"/>
      <c r="E58" s="242">
        <f t="shared" si="0"/>
        <v>0</v>
      </c>
      <c r="F58" s="2"/>
    </row>
    <row r="59" spans="1:9">
      <c r="A59" s="382"/>
      <c r="B59" s="26"/>
      <c r="C59" s="241"/>
      <c r="D59" s="241"/>
      <c r="E59" s="242">
        <f t="shared" si="0"/>
        <v>0</v>
      </c>
      <c r="F59" s="2"/>
    </row>
    <row r="60" spans="1:9">
      <c r="A60" s="382"/>
      <c r="B60" s="26"/>
      <c r="C60" s="241"/>
      <c r="D60" s="241"/>
      <c r="E60" s="242">
        <f t="shared" si="0"/>
        <v>0</v>
      </c>
      <c r="F60" s="2"/>
    </row>
    <row r="61" spans="1:9">
      <c r="A61" s="382"/>
      <c r="B61" s="26"/>
      <c r="C61" s="241"/>
      <c r="D61" s="241"/>
      <c r="E61" s="242">
        <f t="shared" si="0"/>
        <v>0</v>
      </c>
      <c r="F61" s="2"/>
    </row>
    <row r="62" spans="1:9">
      <c r="A62" s="382"/>
      <c r="B62" s="26"/>
      <c r="C62" s="241"/>
      <c r="D62" s="241"/>
      <c r="E62" s="242">
        <f t="shared" si="0"/>
        <v>0</v>
      </c>
      <c r="F62" s="2"/>
    </row>
    <row r="63" spans="1:9">
      <c r="A63" s="382"/>
      <c r="B63" s="26"/>
      <c r="C63" s="241"/>
      <c r="D63" s="241"/>
      <c r="E63" s="242">
        <f t="shared" si="0"/>
        <v>0</v>
      </c>
      <c r="F63" s="2"/>
    </row>
    <row r="64" spans="1:9">
      <c r="A64" s="382"/>
      <c r="B64" s="26"/>
      <c r="C64" s="241"/>
      <c r="D64" s="241"/>
      <c r="E64" s="242">
        <f t="shared" si="0"/>
        <v>0</v>
      </c>
      <c r="F64" s="2"/>
    </row>
    <row r="65" spans="1:7">
      <c r="A65" s="382"/>
      <c r="B65" s="26"/>
      <c r="C65" s="241"/>
      <c r="D65" s="241"/>
      <c r="E65" s="242">
        <f t="shared" si="0"/>
        <v>0</v>
      </c>
      <c r="F65" s="2"/>
    </row>
    <row r="66" spans="1:7">
      <c r="A66" s="382"/>
      <c r="B66" s="26"/>
      <c r="C66" s="241"/>
      <c r="D66" s="241"/>
      <c r="E66" s="242">
        <f t="shared" si="0"/>
        <v>0</v>
      </c>
      <c r="F66" s="2"/>
    </row>
    <row r="67" spans="1:7">
      <c r="A67" s="382"/>
      <c r="B67" s="26"/>
      <c r="C67" s="241"/>
      <c r="D67" s="241"/>
      <c r="E67" s="242">
        <f t="shared" si="0"/>
        <v>0</v>
      </c>
      <c r="F67" s="2"/>
    </row>
    <row r="68" spans="1:7">
      <c r="A68" s="382"/>
      <c r="B68" s="26"/>
      <c r="C68" s="241"/>
      <c r="D68" s="241"/>
      <c r="E68" s="242">
        <f t="shared" si="0"/>
        <v>0</v>
      </c>
      <c r="F68" s="2"/>
    </row>
    <row r="69" spans="1:7">
      <c r="A69" s="382"/>
      <c r="B69" s="26"/>
      <c r="C69" s="241"/>
      <c r="D69" s="241"/>
      <c r="E69" s="242">
        <f t="shared" si="0"/>
        <v>0</v>
      </c>
      <c r="F69" s="2"/>
    </row>
    <row r="70" spans="1:7">
      <c r="A70" s="382"/>
      <c r="B70" s="26"/>
      <c r="C70" s="241"/>
      <c r="D70" s="241"/>
      <c r="E70" s="242">
        <f t="shared" ref="E70:E82" si="1">E69+C70-D70</f>
        <v>0</v>
      </c>
      <c r="F70" s="2"/>
    </row>
    <row r="71" spans="1:7">
      <c r="A71" s="382"/>
      <c r="B71" s="26"/>
      <c r="C71" s="241"/>
      <c r="D71" s="241"/>
      <c r="E71" s="242">
        <f t="shared" si="1"/>
        <v>0</v>
      </c>
      <c r="F71" s="2"/>
    </row>
    <row r="72" spans="1:7">
      <c r="A72" s="382"/>
      <c r="B72" s="26"/>
      <c r="C72" s="241"/>
      <c r="D72" s="241"/>
      <c r="E72" s="242">
        <f t="shared" si="1"/>
        <v>0</v>
      </c>
      <c r="F72" s="2"/>
    </row>
    <row r="73" spans="1:7">
      <c r="A73" s="382"/>
      <c r="B73" s="26"/>
      <c r="C73" s="241"/>
      <c r="D73" s="241"/>
      <c r="E73" s="242">
        <f t="shared" si="1"/>
        <v>0</v>
      </c>
      <c r="F73" s="2"/>
    </row>
    <row r="74" spans="1:7">
      <c r="A74" s="382"/>
      <c r="B74" s="26"/>
      <c r="C74" s="241"/>
      <c r="D74" s="241"/>
      <c r="E74" s="242">
        <f t="shared" si="1"/>
        <v>0</v>
      </c>
      <c r="F74" s="2"/>
    </row>
    <row r="75" spans="1:7">
      <c r="A75" s="382"/>
      <c r="B75" s="26"/>
      <c r="C75" s="241"/>
      <c r="D75" s="241"/>
      <c r="E75" s="242">
        <f t="shared" si="1"/>
        <v>0</v>
      </c>
      <c r="F75" s="2"/>
    </row>
    <row r="76" spans="1:7">
      <c r="A76" s="382"/>
      <c r="B76" s="26"/>
      <c r="C76" s="241"/>
      <c r="D76" s="241"/>
      <c r="E76" s="242">
        <f t="shared" si="1"/>
        <v>0</v>
      </c>
      <c r="F76" s="2"/>
    </row>
    <row r="77" spans="1:7">
      <c r="A77" s="382"/>
      <c r="B77" s="26"/>
      <c r="C77" s="241"/>
      <c r="D77" s="241"/>
      <c r="E77" s="242">
        <f t="shared" si="1"/>
        <v>0</v>
      </c>
      <c r="F77" s="2"/>
    </row>
    <row r="78" spans="1:7">
      <c r="A78" s="382"/>
      <c r="B78" s="26"/>
      <c r="C78" s="241"/>
      <c r="D78" s="241"/>
      <c r="E78" s="242">
        <f t="shared" si="1"/>
        <v>0</v>
      </c>
      <c r="F78" s="2"/>
    </row>
    <row r="79" spans="1:7">
      <c r="A79" s="382"/>
      <c r="B79" s="26"/>
      <c r="C79" s="241"/>
      <c r="D79" s="241"/>
      <c r="E79" s="242">
        <f t="shared" si="1"/>
        <v>0</v>
      </c>
      <c r="F79" s="18"/>
      <c r="G79" s="2"/>
    </row>
    <row r="80" spans="1:7">
      <c r="A80" s="382"/>
      <c r="B80" s="26"/>
      <c r="C80" s="241"/>
      <c r="D80" s="241"/>
      <c r="E80" s="242">
        <f t="shared" si="1"/>
        <v>0</v>
      </c>
      <c r="F80" s="18"/>
      <c r="G80" s="2"/>
    </row>
    <row r="81" spans="1:7">
      <c r="A81" s="382"/>
      <c r="B81" s="26"/>
      <c r="C81" s="241"/>
      <c r="D81" s="241"/>
      <c r="E81" s="242">
        <f t="shared" si="1"/>
        <v>0</v>
      </c>
      <c r="F81" s="18"/>
      <c r="G81" s="2"/>
    </row>
    <row r="82" spans="1:7">
      <c r="A82" s="382"/>
      <c r="B82" s="26"/>
      <c r="C82" s="241"/>
      <c r="D82" s="241"/>
      <c r="E82" s="242">
        <f t="shared" si="1"/>
        <v>0</v>
      </c>
      <c r="F82" s="18"/>
      <c r="G82" s="2"/>
    </row>
    <row r="83" spans="1:7">
      <c r="A83" s="382"/>
      <c r="B83" s="31"/>
      <c r="C83" s="242">
        <f>SUM(C5:C72)</f>
        <v>4620000</v>
      </c>
      <c r="D83" s="242">
        <f>SUM(D5:D77)</f>
        <v>4620000</v>
      </c>
      <c r="E83" s="244">
        <f>E71</f>
        <v>0</v>
      </c>
      <c r="F83" s="19"/>
      <c r="G83" s="2"/>
    </row>
    <row r="85" spans="1:7">
      <c r="F85" s="2"/>
    </row>
  </sheetData>
  <mergeCells count="4">
    <mergeCell ref="A1:F1"/>
    <mergeCell ref="A2:A83"/>
    <mergeCell ref="B2:E2"/>
    <mergeCell ref="B3:E3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0"/>
  <sheetViews>
    <sheetView workbookViewId="0">
      <pane ySplit="5" topLeftCell="A18" activePane="bottomLeft" state="frozen"/>
      <selection pane="bottomLeft" activeCell="Q37" sqref="Q37"/>
    </sheetView>
  </sheetViews>
  <sheetFormatPr defaultRowHeight="12.75"/>
  <cols>
    <col min="1" max="1" width="9.140625" style="59"/>
    <col min="2" max="2" width="9.140625" style="42"/>
    <col min="6" max="6" width="12.85546875" bestFit="1" customWidth="1"/>
    <col min="8" max="8" width="18.7109375" bestFit="1" customWidth="1"/>
    <col min="9" max="9" width="10" bestFit="1" customWidth="1"/>
    <col min="11" max="11" width="10.5703125" customWidth="1"/>
    <col min="13" max="13" width="13" customWidth="1"/>
    <col min="14" max="14" width="12.140625" customWidth="1"/>
    <col min="15" max="15" width="11.140625" customWidth="1"/>
    <col min="17" max="17" width="9.140625" style="60"/>
  </cols>
  <sheetData>
    <row r="1" spans="1:24" ht="23.25">
      <c r="A1" s="387" t="s">
        <v>14</v>
      </c>
      <c r="B1" s="387"/>
      <c r="C1" s="387"/>
      <c r="D1" s="387"/>
      <c r="E1" s="387"/>
      <c r="F1" s="387"/>
      <c r="G1" s="387"/>
      <c r="H1" s="387"/>
      <c r="I1" s="387"/>
      <c r="J1" s="387"/>
      <c r="K1" s="387"/>
      <c r="L1" s="387"/>
      <c r="M1" s="387"/>
      <c r="N1" s="387"/>
      <c r="O1" s="387"/>
      <c r="P1" s="387"/>
      <c r="Q1" s="387"/>
    </row>
    <row r="2" spans="1:24" s="61" customFormat="1" ht="18">
      <c r="A2" s="388" t="s">
        <v>62</v>
      </c>
      <c r="B2" s="388"/>
      <c r="C2" s="388"/>
      <c r="D2" s="388"/>
      <c r="E2" s="388"/>
      <c r="F2" s="388"/>
      <c r="G2" s="388"/>
      <c r="H2" s="388"/>
      <c r="I2" s="388"/>
      <c r="J2" s="388"/>
      <c r="K2" s="388"/>
      <c r="L2" s="388"/>
      <c r="M2" s="388"/>
      <c r="N2" s="388"/>
      <c r="O2" s="388"/>
      <c r="P2" s="388"/>
      <c r="Q2" s="388"/>
    </row>
    <row r="3" spans="1:24" s="62" customFormat="1" ht="16.5" thickBot="1">
      <c r="A3" s="389" t="s">
        <v>178</v>
      </c>
      <c r="B3" s="390"/>
      <c r="C3" s="390"/>
      <c r="D3" s="390"/>
      <c r="E3" s="390"/>
      <c r="F3" s="390"/>
      <c r="G3" s="390"/>
      <c r="H3" s="390"/>
      <c r="I3" s="390"/>
      <c r="J3" s="390"/>
      <c r="K3" s="390"/>
      <c r="L3" s="390"/>
      <c r="M3" s="390"/>
      <c r="N3" s="390"/>
      <c r="O3" s="390"/>
      <c r="P3" s="390"/>
      <c r="Q3" s="391"/>
      <c r="S3" s="46"/>
      <c r="T3" s="7"/>
      <c r="U3" s="7"/>
      <c r="V3" s="7"/>
      <c r="W3" s="7"/>
      <c r="X3" s="16"/>
    </row>
    <row r="4" spans="1:24" s="63" customFormat="1" ht="12.75" customHeight="1">
      <c r="A4" s="392" t="s">
        <v>27</v>
      </c>
      <c r="B4" s="394" t="s">
        <v>28</v>
      </c>
      <c r="C4" s="383" t="s">
        <v>29</v>
      </c>
      <c r="D4" s="383" t="s">
        <v>30</v>
      </c>
      <c r="E4" s="383" t="s">
        <v>31</v>
      </c>
      <c r="F4" s="396" t="s">
        <v>107</v>
      </c>
      <c r="G4" s="383" t="s">
        <v>32</v>
      </c>
      <c r="H4" s="383" t="s">
        <v>144</v>
      </c>
      <c r="I4" s="383" t="s">
        <v>135</v>
      </c>
      <c r="J4" s="383" t="s">
        <v>33</v>
      </c>
      <c r="K4" s="383" t="s">
        <v>34</v>
      </c>
      <c r="L4" s="383" t="s">
        <v>147</v>
      </c>
      <c r="M4" s="383" t="s">
        <v>229</v>
      </c>
      <c r="N4" s="383" t="s">
        <v>35</v>
      </c>
      <c r="O4" s="385" t="s">
        <v>173</v>
      </c>
      <c r="P4" s="398" t="s">
        <v>108</v>
      </c>
      <c r="Q4" s="120" t="s">
        <v>4</v>
      </c>
      <c r="S4" s="64"/>
      <c r="T4" s="65"/>
      <c r="U4" s="66"/>
      <c r="V4" s="65"/>
      <c r="W4" s="65"/>
    </row>
    <row r="5" spans="1:24" s="63" customFormat="1" ht="13.5" thickBot="1">
      <c r="A5" s="393"/>
      <c r="B5" s="395"/>
      <c r="C5" s="384"/>
      <c r="D5" s="384"/>
      <c r="E5" s="384"/>
      <c r="F5" s="397"/>
      <c r="G5" s="384"/>
      <c r="H5" s="384"/>
      <c r="I5" s="384"/>
      <c r="J5" s="384"/>
      <c r="K5" s="384"/>
      <c r="L5" s="384"/>
      <c r="M5" s="384"/>
      <c r="N5" s="384"/>
      <c r="O5" s="386"/>
      <c r="P5" s="399"/>
      <c r="Q5" s="121" t="s">
        <v>36</v>
      </c>
      <c r="S5" s="67"/>
      <c r="T5" s="68"/>
      <c r="U5" s="68"/>
      <c r="V5" s="68"/>
      <c r="W5" s="68"/>
      <c r="X5" s="69"/>
    </row>
    <row r="6" spans="1:24" s="13" customFormat="1">
      <c r="A6" s="70" t="s">
        <v>177</v>
      </c>
      <c r="B6" s="71">
        <v>500</v>
      </c>
      <c r="C6" s="71"/>
      <c r="D6" s="72"/>
      <c r="E6" s="72"/>
      <c r="F6" s="72"/>
      <c r="G6" s="72"/>
      <c r="H6" s="72">
        <v>200</v>
      </c>
      <c r="I6" s="72"/>
      <c r="J6" s="73">
        <v>20</v>
      </c>
      <c r="K6" s="72">
        <v>0</v>
      </c>
      <c r="L6" s="72"/>
      <c r="M6" s="72"/>
      <c r="N6" s="109"/>
      <c r="O6" s="72"/>
      <c r="P6" s="74"/>
      <c r="Q6" s="75">
        <f t="shared" ref="Q6:Q36" si="0">SUM(B6:P6)</f>
        <v>720</v>
      </c>
      <c r="R6" s="76"/>
      <c r="S6" s="77"/>
      <c r="T6" s="33"/>
      <c r="U6" s="5"/>
      <c r="V6" s="33"/>
      <c r="W6" s="5"/>
    </row>
    <row r="7" spans="1:24" s="13" customFormat="1">
      <c r="A7" s="70" t="s">
        <v>181</v>
      </c>
      <c r="B7" s="71"/>
      <c r="C7" s="71"/>
      <c r="D7" s="72">
        <v>30</v>
      </c>
      <c r="E7" s="72"/>
      <c r="F7" s="72"/>
      <c r="G7" s="72"/>
      <c r="I7" s="72">
        <v>500</v>
      </c>
      <c r="J7" s="73">
        <v>50</v>
      </c>
      <c r="K7" s="72">
        <v>0</v>
      </c>
      <c r="L7" s="72"/>
      <c r="M7" s="72"/>
      <c r="N7" s="109"/>
      <c r="O7" s="72"/>
      <c r="P7" s="74"/>
      <c r="Q7" s="75">
        <f t="shared" si="0"/>
        <v>580</v>
      </c>
      <c r="R7" s="76"/>
      <c r="S7" s="33"/>
      <c r="T7" s="33"/>
      <c r="U7" s="33"/>
      <c r="V7" s="33"/>
      <c r="W7" s="33"/>
    </row>
    <row r="8" spans="1:24" s="13" customFormat="1">
      <c r="A8" s="70" t="s">
        <v>182</v>
      </c>
      <c r="B8" s="78"/>
      <c r="C8" s="71"/>
      <c r="D8" s="79"/>
      <c r="E8" s="79"/>
      <c r="F8" s="79"/>
      <c r="G8" s="79"/>
      <c r="H8" s="79"/>
      <c r="I8" s="79"/>
      <c r="J8" s="80">
        <v>0</v>
      </c>
      <c r="K8" s="79">
        <v>0</v>
      </c>
      <c r="L8" s="79"/>
      <c r="M8" s="79"/>
      <c r="N8" s="110"/>
      <c r="O8" s="79"/>
      <c r="P8" s="81"/>
      <c r="Q8" s="75">
        <f>SUM(B8:P8)</f>
        <v>0</v>
      </c>
      <c r="R8" s="76"/>
      <c r="S8" s="9"/>
      <c r="T8" s="9"/>
      <c r="U8" s="5" t="s">
        <v>37</v>
      </c>
      <c r="V8" s="33"/>
      <c r="W8" s="5"/>
    </row>
    <row r="9" spans="1:24" s="13" customFormat="1">
      <c r="A9" s="70" t="s">
        <v>183</v>
      </c>
      <c r="B9" s="78">
        <v>1000</v>
      </c>
      <c r="C9" s="71"/>
      <c r="D9" s="79">
        <v>55</v>
      </c>
      <c r="E9" s="79"/>
      <c r="F9" s="79"/>
      <c r="G9" s="79"/>
      <c r="H9" s="79"/>
      <c r="I9" s="79"/>
      <c r="J9" s="80">
        <v>120</v>
      </c>
      <c r="K9" s="79">
        <v>0</v>
      </c>
      <c r="L9" s="79"/>
      <c r="M9" s="79"/>
      <c r="N9" s="110"/>
      <c r="O9" s="79"/>
      <c r="P9" s="81"/>
      <c r="Q9" s="75">
        <f t="shared" si="0"/>
        <v>1175</v>
      </c>
      <c r="R9" s="76"/>
      <c r="S9" s="9"/>
      <c r="T9" s="9"/>
      <c r="U9" s="33"/>
      <c r="V9" s="33"/>
      <c r="W9" s="33"/>
    </row>
    <row r="10" spans="1:24" s="13" customFormat="1">
      <c r="A10" s="70" t="s">
        <v>189</v>
      </c>
      <c r="B10" s="78"/>
      <c r="C10" s="71"/>
      <c r="D10" s="79"/>
      <c r="E10" s="79"/>
      <c r="F10" s="79"/>
      <c r="G10" s="79"/>
      <c r="H10" s="79"/>
      <c r="I10" s="79"/>
      <c r="J10" s="79">
        <v>5</v>
      </c>
      <c r="K10" s="79">
        <v>0</v>
      </c>
      <c r="L10" s="79"/>
      <c r="M10" s="79"/>
      <c r="N10" s="110"/>
      <c r="O10" s="79"/>
      <c r="P10" s="81"/>
      <c r="Q10" s="75">
        <f t="shared" si="0"/>
        <v>5</v>
      </c>
      <c r="R10" s="76"/>
      <c r="S10" s="33"/>
      <c r="T10" s="33"/>
      <c r="U10" s="5"/>
      <c r="V10" s="33"/>
      <c r="W10" s="5"/>
    </row>
    <row r="11" spans="1:24" s="13" customFormat="1">
      <c r="A11" s="70" t="s">
        <v>193</v>
      </c>
      <c r="B11" s="78"/>
      <c r="C11" s="71"/>
      <c r="D11" s="79"/>
      <c r="E11" s="79"/>
      <c r="F11" s="79"/>
      <c r="G11" s="79">
        <v>200</v>
      </c>
      <c r="H11" s="79"/>
      <c r="I11" s="79"/>
      <c r="J11" s="79">
        <v>20</v>
      </c>
      <c r="K11" s="79">
        <v>0</v>
      </c>
      <c r="L11" s="79"/>
      <c r="M11" s="79"/>
      <c r="N11" s="110"/>
      <c r="O11" s="79"/>
      <c r="P11" s="81"/>
      <c r="Q11" s="75">
        <f t="shared" si="0"/>
        <v>220</v>
      </c>
      <c r="R11" s="76"/>
      <c r="S11" s="33"/>
      <c r="T11" s="33"/>
      <c r="U11" s="33"/>
      <c r="V11" s="33"/>
      <c r="W11" s="33"/>
    </row>
    <row r="12" spans="1:24" s="13" customFormat="1">
      <c r="A12" s="70" t="s">
        <v>200</v>
      </c>
      <c r="B12" s="78">
        <v>1000</v>
      </c>
      <c r="C12" s="71"/>
      <c r="D12" s="79"/>
      <c r="E12" s="79"/>
      <c r="F12" s="79"/>
      <c r="G12" s="79"/>
      <c r="H12" s="79"/>
      <c r="I12" s="79"/>
      <c r="J12" s="79">
        <v>10</v>
      </c>
      <c r="K12" s="79">
        <v>0</v>
      </c>
      <c r="L12" s="79"/>
      <c r="M12" s="79"/>
      <c r="N12" s="110"/>
      <c r="O12" s="79"/>
      <c r="P12" s="81"/>
      <c r="Q12" s="75">
        <f t="shared" si="0"/>
        <v>1010</v>
      </c>
      <c r="R12" s="76"/>
      <c r="S12" s="33"/>
      <c r="T12" s="33"/>
      <c r="U12" s="5"/>
      <c r="V12" s="33"/>
      <c r="W12" s="5"/>
    </row>
    <row r="13" spans="1:24" s="13" customFormat="1">
      <c r="A13" s="70" t="s">
        <v>204</v>
      </c>
      <c r="B13" s="78"/>
      <c r="C13" s="71"/>
      <c r="D13" s="79">
        <v>360</v>
      </c>
      <c r="E13" s="79"/>
      <c r="F13" s="79"/>
      <c r="G13" s="79"/>
      <c r="H13" s="79"/>
      <c r="I13" s="79"/>
      <c r="J13" s="79">
        <v>30</v>
      </c>
      <c r="K13" s="79">
        <v>0</v>
      </c>
      <c r="L13" s="82"/>
      <c r="M13" s="79"/>
      <c r="N13" s="110">
        <v>100</v>
      </c>
      <c r="O13" s="79"/>
      <c r="P13" s="81"/>
      <c r="Q13" s="75">
        <f t="shared" si="0"/>
        <v>490</v>
      </c>
      <c r="R13" s="76"/>
      <c r="S13" s="77"/>
      <c r="T13" s="33"/>
      <c r="U13" s="33"/>
      <c r="V13" s="33"/>
      <c r="W13" s="33"/>
    </row>
    <row r="14" spans="1:24" s="13" customFormat="1">
      <c r="A14" s="70" t="s">
        <v>207</v>
      </c>
      <c r="B14" s="78"/>
      <c r="C14" s="71"/>
      <c r="D14" s="79">
        <v>20</v>
      </c>
      <c r="E14" s="79"/>
      <c r="F14" s="79"/>
      <c r="G14" s="79"/>
      <c r="H14" s="79"/>
      <c r="I14" s="79"/>
      <c r="J14" s="79">
        <v>0</v>
      </c>
      <c r="K14" s="79">
        <v>0</v>
      </c>
      <c r="L14" s="83"/>
      <c r="M14" s="79"/>
      <c r="N14" s="110">
        <v>180</v>
      </c>
      <c r="O14" s="79"/>
      <c r="P14" s="81"/>
      <c r="Q14" s="75">
        <f t="shared" si="0"/>
        <v>200</v>
      </c>
      <c r="R14" s="76"/>
      <c r="S14" s="84"/>
      <c r="T14" s="33"/>
      <c r="U14" s="5"/>
      <c r="V14" s="33"/>
      <c r="W14" s="5"/>
    </row>
    <row r="15" spans="1:24" s="13" customFormat="1">
      <c r="A15" s="70" t="s">
        <v>211</v>
      </c>
      <c r="B15" s="78">
        <v>700</v>
      </c>
      <c r="C15" s="71"/>
      <c r="D15" s="79"/>
      <c r="E15" s="79"/>
      <c r="F15" s="79"/>
      <c r="G15" s="79"/>
      <c r="H15" s="79"/>
      <c r="I15" s="79"/>
      <c r="J15" s="79">
        <v>20</v>
      </c>
      <c r="K15" s="79">
        <v>0</v>
      </c>
      <c r="L15" s="72"/>
      <c r="M15" s="79"/>
      <c r="N15" s="110"/>
      <c r="O15" s="79"/>
      <c r="P15" s="81"/>
      <c r="Q15" s="75">
        <f t="shared" si="0"/>
        <v>720</v>
      </c>
      <c r="R15" s="76"/>
      <c r="S15" s="6"/>
      <c r="T15" s="33"/>
      <c r="U15" s="33"/>
      <c r="V15" s="33"/>
      <c r="W15" s="33"/>
    </row>
    <row r="16" spans="1:24" s="13" customFormat="1">
      <c r="A16" s="70" t="s">
        <v>213</v>
      </c>
      <c r="B16" s="78"/>
      <c r="C16" s="71"/>
      <c r="D16" s="79"/>
      <c r="E16" s="79"/>
      <c r="F16" s="79"/>
      <c r="G16" s="79"/>
      <c r="H16" s="79"/>
      <c r="I16" s="79"/>
      <c r="J16" s="79">
        <v>20</v>
      </c>
      <c r="K16" s="79">
        <v>0</v>
      </c>
      <c r="L16" s="79"/>
      <c r="M16" s="79"/>
      <c r="N16" s="110"/>
      <c r="O16" s="79"/>
      <c r="P16" s="81"/>
      <c r="Q16" s="75">
        <f t="shared" si="0"/>
        <v>20</v>
      </c>
      <c r="R16" s="76"/>
      <c r="S16" s="6"/>
      <c r="T16" s="33"/>
      <c r="U16" s="5"/>
      <c r="V16" s="33"/>
      <c r="W16" s="5"/>
    </row>
    <row r="17" spans="1:23" s="13" customFormat="1">
      <c r="A17" s="70" t="s">
        <v>215</v>
      </c>
      <c r="B17" s="78">
        <v>500</v>
      </c>
      <c r="C17" s="71"/>
      <c r="D17" s="79"/>
      <c r="E17" s="79"/>
      <c r="F17" s="79"/>
      <c r="G17" s="79"/>
      <c r="H17" s="79"/>
      <c r="I17" s="79"/>
      <c r="J17" s="79">
        <v>20</v>
      </c>
      <c r="K17" s="79">
        <v>0</v>
      </c>
      <c r="L17" s="79"/>
      <c r="M17" s="79"/>
      <c r="N17" s="110"/>
      <c r="O17" s="81"/>
      <c r="P17" s="81"/>
      <c r="Q17" s="75">
        <f t="shared" si="0"/>
        <v>520</v>
      </c>
      <c r="R17" s="76"/>
      <c r="S17" s="6"/>
      <c r="T17" s="33"/>
      <c r="U17" s="33"/>
      <c r="V17" s="33"/>
      <c r="W17" s="33"/>
    </row>
    <row r="18" spans="1:23" s="13" customFormat="1">
      <c r="A18" s="70" t="s">
        <v>222</v>
      </c>
      <c r="B18" s="78">
        <v>500</v>
      </c>
      <c r="C18" s="71"/>
      <c r="D18" s="79"/>
      <c r="E18" s="79">
        <v>310</v>
      </c>
      <c r="F18" s="79"/>
      <c r="G18" s="79"/>
      <c r="H18" s="79"/>
      <c r="I18" s="79"/>
      <c r="J18" s="79">
        <v>20</v>
      </c>
      <c r="K18" s="79">
        <v>0</v>
      </c>
      <c r="L18" s="79">
        <v>1260</v>
      </c>
      <c r="M18" s="79"/>
      <c r="N18" s="110">
        <v>50</v>
      </c>
      <c r="O18" s="81"/>
      <c r="P18" s="81"/>
      <c r="Q18" s="75">
        <f t="shared" si="0"/>
        <v>2140</v>
      </c>
      <c r="R18" s="76"/>
      <c r="S18" s="6"/>
      <c r="T18" s="33"/>
      <c r="U18" s="5"/>
      <c r="V18" s="33"/>
      <c r="W18" s="5"/>
    </row>
    <row r="19" spans="1:23" s="13" customFormat="1">
      <c r="A19" s="70" t="s">
        <v>224</v>
      </c>
      <c r="B19" s="78"/>
      <c r="C19" s="71"/>
      <c r="D19" s="79"/>
      <c r="E19" s="79"/>
      <c r="F19" s="79"/>
      <c r="G19" s="79"/>
      <c r="H19" s="79"/>
      <c r="I19" s="79"/>
      <c r="J19" s="79">
        <v>920</v>
      </c>
      <c r="K19" s="79">
        <v>0</v>
      </c>
      <c r="L19" s="79"/>
      <c r="M19" s="79"/>
      <c r="N19" s="111"/>
      <c r="O19" s="81"/>
      <c r="P19" s="81"/>
      <c r="Q19" s="75">
        <f t="shared" si="0"/>
        <v>920</v>
      </c>
      <c r="R19" s="76"/>
      <c r="S19" s="6"/>
      <c r="T19" s="33"/>
      <c r="U19" s="33"/>
      <c r="V19" s="33"/>
      <c r="W19" s="33"/>
    </row>
    <row r="20" spans="1:23" s="13" customFormat="1">
      <c r="A20" s="70" t="s">
        <v>228</v>
      </c>
      <c r="B20" s="78">
        <v>500</v>
      </c>
      <c r="C20" s="71"/>
      <c r="D20" s="79"/>
      <c r="E20" s="79"/>
      <c r="F20" s="110"/>
      <c r="G20" s="79">
        <v>50</v>
      </c>
      <c r="H20" s="79"/>
      <c r="I20" s="79"/>
      <c r="J20" s="79">
        <v>20</v>
      </c>
      <c r="K20" s="79">
        <v>0</v>
      </c>
      <c r="L20" s="79"/>
      <c r="M20" s="79">
        <v>140</v>
      </c>
      <c r="N20" s="110"/>
      <c r="O20" s="79"/>
      <c r="P20" s="81"/>
      <c r="Q20" s="75">
        <f t="shared" si="0"/>
        <v>710</v>
      </c>
      <c r="R20" s="76"/>
      <c r="S20" s="6"/>
      <c r="T20" s="33"/>
      <c r="U20" s="5"/>
      <c r="V20" s="33"/>
      <c r="W20" s="5"/>
    </row>
    <row r="21" spans="1:23" s="13" customFormat="1">
      <c r="A21" s="70" t="s">
        <v>230</v>
      </c>
      <c r="B21" s="78">
        <v>500</v>
      </c>
      <c r="C21" s="71"/>
      <c r="D21" s="79"/>
      <c r="E21" s="79"/>
      <c r="F21" s="79"/>
      <c r="G21" s="79"/>
      <c r="H21" s="79"/>
      <c r="I21" s="79"/>
      <c r="J21" s="79">
        <v>220</v>
      </c>
      <c r="K21" s="79">
        <v>195</v>
      </c>
      <c r="L21" s="79"/>
      <c r="M21" s="79"/>
      <c r="N21" s="110"/>
      <c r="O21" s="79"/>
      <c r="P21" s="81"/>
      <c r="Q21" s="75">
        <f t="shared" si="0"/>
        <v>915</v>
      </c>
      <c r="R21" s="76"/>
      <c r="S21" s="6"/>
    </row>
    <row r="22" spans="1:23" s="13" customFormat="1">
      <c r="A22" s="70"/>
      <c r="B22" s="78"/>
      <c r="C22" s="71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110"/>
      <c r="O22" s="79"/>
      <c r="P22" s="81"/>
      <c r="Q22" s="75">
        <f t="shared" si="0"/>
        <v>0</v>
      </c>
      <c r="R22" s="76"/>
      <c r="S22" s="6"/>
    </row>
    <row r="23" spans="1:23" s="86" customFormat="1">
      <c r="A23" s="70"/>
      <c r="B23" s="78"/>
      <c r="C23" s="71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110"/>
      <c r="O23" s="79"/>
      <c r="P23" s="81"/>
      <c r="Q23" s="75">
        <f t="shared" si="0"/>
        <v>0</v>
      </c>
      <c r="R23" s="85"/>
      <c r="S23" s="6"/>
    </row>
    <row r="24" spans="1:23" s="13" customFormat="1">
      <c r="A24" s="70"/>
      <c r="B24" s="78"/>
      <c r="C24" s="71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110"/>
      <c r="O24" s="79"/>
      <c r="P24" s="81"/>
      <c r="Q24" s="75">
        <f t="shared" si="0"/>
        <v>0</v>
      </c>
      <c r="R24" s="76"/>
      <c r="S24" s="6"/>
      <c r="U24" s="87"/>
      <c r="V24" s="87"/>
      <c r="W24" s="87"/>
    </row>
    <row r="25" spans="1:23" s="86" customFormat="1">
      <c r="A25" s="70"/>
      <c r="B25" s="78"/>
      <c r="C25" s="71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110"/>
      <c r="O25" s="79"/>
      <c r="P25" s="81"/>
      <c r="Q25" s="75">
        <f t="shared" si="0"/>
        <v>0</v>
      </c>
      <c r="R25" s="85"/>
      <c r="S25" s="6"/>
    </row>
    <row r="26" spans="1:23" s="13" customFormat="1">
      <c r="A26" s="70"/>
      <c r="B26" s="78"/>
      <c r="C26" s="71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110"/>
      <c r="O26" s="79"/>
      <c r="P26" s="81"/>
      <c r="Q26" s="75">
        <f t="shared" si="0"/>
        <v>0</v>
      </c>
      <c r="R26" s="76"/>
      <c r="S26" s="6"/>
    </row>
    <row r="27" spans="1:23" s="13" customFormat="1">
      <c r="A27" s="70"/>
      <c r="B27" s="78"/>
      <c r="C27" s="71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110"/>
      <c r="O27" s="79"/>
      <c r="P27" s="81"/>
      <c r="Q27" s="75">
        <f t="shared" si="0"/>
        <v>0</v>
      </c>
      <c r="R27" s="76"/>
      <c r="S27" s="6"/>
    </row>
    <row r="28" spans="1:23" s="13" customFormat="1">
      <c r="A28" s="70"/>
      <c r="B28" s="78"/>
      <c r="C28" s="71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110"/>
      <c r="O28" s="79"/>
      <c r="P28" s="81"/>
      <c r="Q28" s="75">
        <f t="shared" si="0"/>
        <v>0</v>
      </c>
      <c r="R28" s="76"/>
      <c r="S28" s="6"/>
      <c r="T28" s="88"/>
      <c r="U28" s="88"/>
    </row>
    <row r="29" spans="1:23" s="13" customFormat="1">
      <c r="A29" s="70"/>
      <c r="B29" s="78"/>
      <c r="C29" s="71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110"/>
      <c r="O29" s="79"/>
      <c r="P29" s="81"/>
      <c r="Q29" s="75">
        <f t="shared" si="0"/>
        <v>0</v>
      </c>
      <c r="R29" s="76"/>
      <c r="S29" s="88"/>
      <c r="T29" s="89"/>
      <c r="U29" s="89"/>
    </row>
    <row r="30" spans="1:23" s="13" customFormat="1">
      <c r="A30" s="70"/>
      <c r="B30" s="78"/>
      <c r="C30" s="71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110"/>
      <c r="O30" s="79"/>
      <c r="P30" s="81"/>
      <c r="Q30" s="75">
        <f t="shared" si="0"/>
        <v>0</v>
      </c>
      <c r="R30" s="76"/>
      <c r="S30" s="88"/>
      <c r="T30" s="88"/>
      <c r="U30" s="88"/>
    </row>
    <row r="31" spans="1:23" s="13" customFormat="1">
      <c r="A31" s="70"/>
      <c r="B31" s="78"/>
      <c r="C31" s="71"/>
      <c r="D31" s="79"/>
      <c r="E31" s="79"/>
      <c r="F31" s="79"/>
      <c r="G31" s="79"/>
      <c r="H31" s="79"/>
      <c r="I31" s="79"/>
      <c r="J31" s="90"/>
      <c r="K31" s="79"/>
      <c r="L31" s="79"/>
      <c r="M31" s="79"/>
      <c r="N31" s="110"/>
      <c r="O31" s="79"/>
      <c r="P31" s="81"/>
      <c r="Q31" s="75">
        <f t="shared" si="0"/>
        <v>0</v>
      </c>
      <c r="R31" s="76"/>
    </row>
    <row r="32" spans="1:23" s="86" customFormat="1">
      <c r="A32" s="70"/>
      <c r="B32" s="78"/>
      <c r="C32" s="71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110"/>
      <c r="O32" s="79"/>
      <c r="P32" s="81"/>
      <c r="Q32" s="75">
        <f t="shared" si="0"/>
        <v>0</v>
      </c>
      <c r="R32" s="85"/>
      <c r="S32" s="13"/>
    </row>
    <row r="33" spans="1:19" s="13" customFormat="1">
      <c r="A33" s="70"/>
      <c r="B33" s="78"/>
      <c r="C33" s="71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110"/>
      <c r="O33" s="79"/>
      <c r="P33" s="81"/>
      <c r="Q33" s="75">
        <f t="shared" si="0"/>
        <v>0</v>
      </c>
      <c r="R33" s="76"/>
    </row>
    <row r="34" spans="1:19" s="13" customFormat="1">
      <c r="A34" s="70"/>
      <c r="B34" s="78"/>
      <c r="C34" s="71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110"/>
      <c r="O34" s="79"/>
      <c r="P34" s="81"/>
      <c r="Q34" s="75">
        <f t="shared" si="0"/>
        <v>0</v>
      </c>
      <c r="R34" s="76"/>
    </row>
    <row r="35" spans="1:19" s="13" customFormat="1">
      <c r="A35" s="70"/>
      <c r="B35" s="78"/>
      <c r="C35" s="71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110"/>
      <c r="O35" s="79"/>
      <c r="P35" s="81"/>
      <c r="Q35" s="75">
        <f t="shared" si="0"/>
        <v>0</v>
      </c>
      <c r="R35" s="76"/>
    </row>
    <row r="36" spans="1:19" s="13" customFormat="1" ht="13.5" thickBot="1">
      <c r="A36" s="70"/>
      <c r="B36" s="91"/>
      <c r="C36" s="92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112"/>
      <c r="O36" s="93"/>
      <c r="P36" s="94"/>
      <c r="Q36" s="75">
        <f t="shared" si="0"/>
        <v>0</v>
      </c>
      <c r="R36" s="76"/>
    </row>
    <row r="37" spans="1:19" s="61" customFormat="1" ht="13.5" thickBot="1">
      <c r="A37" s="95" t="s">
        <v>38</v>
      </c>
      <c r="B37" s="96">
        <f>SUM(B6:B36)</f>
        <v>5200</v>
      </c>
      <c r="C37" s="97">
        <f t="shared" ref="C37:P37" si="1">SUM(C6:C36)</f>
        <v>0</v>
      </c>
      <c r="D37" s="97">
        <f t="shared" si="1"/>
        <v>465</v>
      </c>
      <c r="E37" s="97">
        <f t="shared" si="1"/>
        <v>310</v>
      </c>
      <c r="F37" s="97">
        <f t="shared" si="1"/>
        <v>0</v>
      </c>
      <c r="G37" s="97">
        <f>SUM(G6:G36)</f>
        <v>250</v>
      </c>
      <c r="H37" s="97">
        <f t="shared" si="1"/>
        <v>200</v>
      </c>
      <c r="I37" s="97">
        <f t="shared" si="1"/>
        <v>500</v>
      </c>
      <c r="J37" s="97">
        <f t="shared" si="1"/>
        <v>1495</v>
      </c>
      <c r="K37" s="97">
        <f t="shared" si="1"/>
        <v>195</v>
      </c>
      <c r="L37" s="97">
        <f t="shared" si="1"/>
        <v>1260</v>
      </c>
      <c r="M37" s="97">
        <f t="shared" si="1"/>
        <v>140</v>
      </c>
      <c r="N37" s="113">
        <f t="shared" si="1"/>
        <v>330</v>
      </c>
      <c r="O37" s="97">
        <f t="shared" si="1"/>
        <v>0</v>
      </c>
      <c r="P37" s="98">
        <f t="shared" si="1"/>
        <v>0</v>
      </c>
      <c r="Q37" s="99">
        <f>SUM(Q6:Q36)</f>
        <v>10345</v>
      </c>
      <c r="S37" s="223" t="s">
        <v>39</v>
      </c>
    </row>
    <row r="38" spans="1:19">
      <c r="A38" s="100" t="s">
        <v>12</v>
      </c>
      <c r="B38" s="101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3"/>
      <c r="P38" s="103"/>
      <c r="Q38" s="104"/>
    </row>
    <row r="39" spans="1:19">
      <c r="F39" s="105"/>
      <c r="G39" s="105"/>
      <c r="H39" s="105"/>
      <c r="I39" s="105"/>
      <c r="J39" s="105"/>
      <c r="R39" t="s">
        <v>12</v>
      </c>
    </row>
    <row r="40" spans="1:19">
      <c r="A40" s="14"/>
      <c r="B40" s="106"/>
      <c r="C40" s="105"/>
      <c r="D40" s="105"/>
      <c r="E40" s="105"/>
    </row>
    <row r="41" spans="1:19">
      <c r="A41" s="14"/>
      <c r="B41" s="106"/>
      <c r="C41" s="105"/>
      <c r="D41" s="105"/>
      <c r="E41" s="105"/>
    </row>
    <row r="42" spans="1:19">
      <c r="A42" s="14"/>
      <c r="B42" s="106"/>
      <c r="C42" s="105"/>
      <c r="D42" s="105"/>
      <c r="E42" s="105"/>
    </row>
    <row r="43" spans="1:19">
      <c r="A43" s="14"/>
      <c r="B43" s="106"/>
      <c r="C43" s="105"/>
      <c r="D43" s="105"/>
      <c r="E43" s="105"/>
    </row>
    <row r="44" spans="1:19" s="250" customFormat="1">
      <c r="A44" s="250" t="s">
        <v>59</v>
      </c>
    </row>
    <row r="45" spans="1:19">
      <c r="A45" s="14"/>
      <c r="B45" s="106"/>
      <c r="C45" s="105"/>
      <c r="D45" s="105"/>
      <c r="E45" s="105"/>
    </row>
    <row r="46" spans="1:19">
      <c r="A46" s="14"/>
      <c r="B46" s="106"/>
      <c r="C46" s="105"/>
      <c r="D46" s="105"/>
      <c r="E46" s="105"/>
    </row>
    <row r="47" spans="1:19">
      <c r="A47" s="14"/>
      <c r="B47" s="106"/>
      <c r="C47" s="105"/>
      <c r="D47" s="105"/>
      <c r="E47" s="105"/>
    </row>
    <row r="48" spans="1:19">
      <c r="A48" s="14"/>
      <c r="B48" s="106"/>
      <c r="C48" s="105"/>
      <c r="D48" s="105"/>
      <c r="E48" s="105"/>
    </row>
    <row r="49" spans="1:5">
      <c r="A49" s="14"/>
      <c r="B49" s="106"/>
      <c r="C49" s="105"/>
      <c r="D49" s="105"/>
      <c r="E49" s="105"/>
    </row>
    <row r="50" spans="1:5">
      <c r="A50" s="14"/>
      <c r="B50" s="106"/>
      <c r="C50" s="105"/>
      <c r="D50" s="105"/>
      <c r="E50" s="105"/>
    </row>
    <row r="51" spans="1:5">
      <c r="A51" s="14"/>
      <c r="B51" s="106"/>
      <c r="C51" s="105"/>
      <c r="D51" s="105"/>
      <c r="E51" s="105"/>
    </row>
    <row r="52" spans="1:5">
      <c r="A52" s="14"/>
      <c r="B52" s="106"/>
      <c r="C52" s="105"/>
      <c r="D52" s="105"/>
      <c r="E52" s="105"/>
    </row>
    <row r="53" spans="1:5">
      <c r="A53" s="14"/>
      <c r="B53" s="106"/>
      <c r="C53" s="105"/>
      <c r="D53" s="105"/>
      <c r="E53" s="105"/>
    </row>
    <row r="54" spans="1:5">
      <c r="A54" s="14"/>
      <c r="B54" s="106"/>
      <c r="C54" s="105"/>
      <c r="D54" s="105"/>
      <c r="E54" s="105"/>
    </row>
    <row r="55" spans="1:5">
      <c r="A55" s="14"/>
      <c r="B55" s="106"/>
      <c r="C55" s="105"/>
      <c r="D55" s="105"/>
      <c r="E55" s="105"/>
    </row>
    <row r="56" spans="1:5">
      <c r="A56" s="14"/>
      <c r="B56" s="106"/>
      <c r="C56" s="105"/>
      <c r="D56" s="105"/>
      <c r="E56" s="105"/>
    </row>
    <row r="57" spans="1:5">
      <c r="A57" s="14"/>
      <c r="B57" s="106"/>
      <c r="C57" s="105"/>
      <c r="D57" s="105"/>
      <c r="E57" s="105"/>
    </row>
    <row r="58" spans="1:5">
      <c r="A58" s="14"/>
      <c r="B58" s="106"/>
      <c r="C58" s="105"/>
      <c r="D58" s="105"/>
      <c r="E58" s="105"/>
    </row>
    <row r="59" spans="1:5">
      <c r="A59" s="14"/>
      <c r="B59" s="106"/>
      <c r="C59" s="105"/>
      <c r="D59" s="105"/>
      <c r="E59" s="105"/>
    </row>
    <row r="60" spans="1:5">
      <c r="A60" s="14"/>
      <c r="B60" s="106"/>
      <c r="C60" s="105"/>
      <c r="D60" s="105"/>
      <c r="E60" s="105"/>
    </row>
    <row r="61" spans="1:5">
      <c r="A61" s="14"/>
      <c r="B61" s="106"/>
      <c r="C61" s="105"/>
      <c r="D61" s="105"/>
      <c r="E61" s="105"/>
    </row>
    <row r="62" spans="1:5">
      <c r="A62" s="14"/>
      <c r="B62" s="106"/>
      <c r="C62" s="105"/>
      <c r="D62" s="105"/>
      <c r="E62" s="105"/>
    </row>
    <row r="63" spans="1:5">
      <c r="A63" s="14"/>
      <c r="B63" s="106"/>
      <c r="C63" s="105"/>
      <c r="D63" s="105"/>
      <c r="E63" s="105"/>
    </row>
    <row r="64" spans="1:5">
      <c r="A64" s="14"/>
      <c r="B64" s="106"/>
      <c r="C64" s="105"/>
      <c r="D64" s="105"/>
      <c r="E64" s="105"/>
    </row>
    <row r="65" spans="1:5">
      <c r="A65" s="14"/>
      <c r="B65" s="106"/>
      <c r="C65" s="105"/>
      <c r="D65" s="105"/>
      <c r="E65" s="105"/>
    </row>
    <row r="66" spans="1:5">
      <c r="A66" s="14"/>
      <c r="B66" s="106"/>
      <c r="C66" s="105"/>
      <c r="D66" s="105"/>
      <c r="E66" s="105"/>
    </row>
    <row r="67" spans="1:5">
      <c r="A67" s="14"/>
      <c r="B67" s="106"/>
      <c r="C67" s="105"/>
      <c r="D67" s="105"/>
      <c r="E67" s="105"/>
    </row>
    <row r="68" spans="1:5">
      <c r="A68" s="14"/>
      <c r="B68" s="106"/>
      <c r="C68" s="105"/>
      <c r="D68" s="105"/>
      <c r="E68" s="105"/>
    </row>
    <row r="69" spans="1:5">
      <c r="A69" s="14"/>
      <c r="B69" s="106"/>
      <c r="C69" s="105"/>
      <c r="D69" s="105"/>
      <c r="E69" s="105"/>
    </row>
    <row r="70" spans="1:5">
      <c r="A70" s="14"/>
      <c r="B70" s="106"/>
      <c r="C70" s="105"/>
      <c r="D70" s="105"/>
      <c r="E70" s="105"/>
    </row>
    <row r="71" spans="1:5">
      <c r="A71" s="14"/>
      <c r="B71" s="106"/>
      <c r="C71" s="105"/>
      <c r="D71" s="105"/>
      <c r="E71" s="105"/>
    </row>
    <row r="72" spans="1:5">
      <c r="A72" s="14"/>
      <c r="B72" s="106"/>
      <c r="C72" s="105"/>
      <c r="D72" s="105"/>
      <c r="E72" s="105"/>
    </row>
    <row r="73" spans="1:5">
      <c r="A73" s="14"/>
      <c r="B73" s="106"/>
      <c r="C73" s="105"/>
      <c r="D73" s="105"/>
      <c r="E73" s="105"/>
    </row>
    <row r="74" spans="1:5">
      <c r="A74" s="14"/>
      <c r="B74" s="106"/>
      <c r="C74" s="105"/>
      <c r="D74" s="105"/>
      <c r="E74" s="105"/>
    </row>
    <row r="75" spans="1:5">
      <c r="A75" s="14"/>
      <c r="B75" s="106"/>
      <c r="C75" s="105"/>
      <c r="D75" s="105"/>
      <c r="E75" s="105"/>
    </row>
    <row r="76" spans="1:5">
      <c r="A76" s="14"/>
      <c r="B76" s="106"/>
      <c r="C76" s="105"/>
      <c r="D76" s="105"/>
      <c r="E76" s="105"/>
    </row>
    <row r="77" spans="1:5">
      <c r="A77" s="14"/>
      <c r="B77" s="106"/>
      <c r="C77" s="105"/>
      <c r="D77" s="105"/>
      <c r="E77" s="105"/>
    </row>
    <row r="78" spans="1:5">
      <c r="A78" s="14"/>
      <c r="B78" s="106"/>
      <c r="C78" s="105"/>
      <c r="D78" s="105"/>
      <c r="E78" s="105"/>
    </row>
    <row r="79" spans="1:5">
      <c r="A79" s="14"/>
      <c r="B79" s="106"/>
      <c r="C79" s="105"/>
      <c r="D79" s="105"/>
      <c r="E79" s="105"/>
    </row>
    <row r="80" spans="1:5">
      <c r="A80" s="14"/>
      <c r="B80" s="106"/>
      <c r="C80" s="105"/>
      <c r="D80" s="105"/>
      <c r="E80" s="105"/>
    </row>
    <row r="81" spans="1:5">
      <c r="A81" s="14"/>
      <c r="B81" s="106"/>
      <c r="C81" s="105"/>
      <c r="D81" s="105"/>
      <c r="E81" s="105"/>
    </row>
    <row r="82" spans="1:5">
      <c r="A82" s="14"/>
      <c r="B82" s="106"/>
      <c r="C82" s="105"/>
      <c r="D82" s="105"/>
      <c r="E82" s="105"/>
    </row>
    <row r="83" spans="1:5">
      <c r="A83" s="14"/>
      <c r="B83" s="106"/>
      <c r="C83" s="105"/>
      <c r="D83" s="105"/>
      <c r="E83" s="105"/>
    </row>
    <row r="84" spans="1:5">
      <c r="A84" s="14"/>
      <c r="B84" s="106"/>
      <c r="C84" s="105"/>
      <c r="D84" s="105"/>
      <c r="E84" s="105"/>
    </row>
    <row r="85" spans="1:5">
      <c r="A85" s="14"/>
      <c r="B85" s="106"/>
      <c r="C85" s="105"/>
      <c r="D85" s="105"/>
      <c r="E85" s="105"/>
    </row>
    <row r="86" spans="1:5">
      <c r="A86" s="14"/>
      <c r="B86" s="106"/>
      <c r="C86" s="105"/>
      <c r="D86" s="105"/>
      <c r="E86" s="105"/>
    </row>
    <row r="87" spans="1:5">
      <c r="A87" s="14"/>
      <c r="B87" s="106"/>
      <c r="C87" s="105"/>
      <c r="D87" s="105"/>
      <c r="E87" s="105"/>
    </row>
    <row r="88" spans="1:5">
      <c r="A88" s="14"/>
      <c r="B88" s="106"/>
      <c r="C88" s="105"/>
      <c r="D88" s="105"/>
      <c r="E88" s="105"/>
    </row>
    <row r="89" spans="1:5">
      <c r="A89" s="14"/>
      <c r="B89" s="106"/>
      <c r="C89" s="105"/>
      <c r="D89" s="105"/>
      <c r="E89" s="105"/>
    </row>
    <row r="90" spans="1:5">
      <c r="A90" s="14"/>
      <c r="B90" s="106"/>
      <c r="C90" s="105"/>
      <c r="D90" s="105"/>
      <c r="E90" s="105"/>
    </row>
    <row r="91" spans="1:5">
      <c r="A91" s="14"/>
      <c r="B91" s="106"/>
      <c r="C91" s="105"/>
      <c r="D91" s="105"/>
      <c r="E91" s="105"/>
    </row>
    <row r="92" spans="1:5">
      <c r="A92" s="14"/>
      <c r="B92" s="106"/>
      <c r="C92" s="105"/>
      <c r="D92" s="105"/>
      <c r="E92" s="105"/>
    </row>
    <row r="93" spans="1:5">
      <c r="A93" s="14"/>
      <c r="B93" s="106"/>
      <c r="C93" s="105"/>
      <c r="D93" s="105"/>
      <c r="E93" s="105"/>
    </row>
    <row r="94" spans="1:5">
      <c r="A94" s="14"/>
      <c r="B94" s="106"/>
      <c r="C94" s="105"/>
      <c r="D94" s="105"/>
      <c r="E94" s="105"/>
    </row>
    <row r="95" spans="1:5">
      <c r="A95" s="14"/>
      <c r="B95" s="106"/>
      <c r="C95" s="105"/>
      <c r="D95" s="105"/>
      <c r="E95" s="105"/>
    </row>
    <row r="96" spans="1:5">
      <c r="A96" s="14"/>
      <c r="B96" s="106"/>
      <c r="C96" s="105"/>
      <c r="D96" s="105"/>
      <c r="E96" s="105"/>
    </row>
    <row r="97" spans="1:5">
      <c r="A97" s="14"/>
      <c r="B97" s="106"/>
      <c r="C97" s="105"/>
      <c r="D97" s="105"/>
      <c r="E97" s="105"/>
    </row>
    <row r="98" spans="1:5">
      <c r="A98" s="14"/>
      <c r="B98" s="106"/>
      <c r="C98" s="105"/>
      <c r="D98" s="105"/>
      <c r="E98" s="105"/>
    </row>
    <row r="99" spans="1:5">
      <c r="A99" s="14"/>
      <c r="B99" s="106"/>
      <c r="C99" s="105"/>
      <c r="D99" s="105"/>
      <c r="E99" s="105"/>
    </row>
    <row r="100" spans="1:5">
      <c r="A100" s="14"/>
      <c r="B100" s="106"/>
      <c r="C100" s="105"/>
      <c r="D100" s="105"/>
      <c r="E100" s="105"/>
    </row>
    <row r="101" spans="1:5">
      <c r="A101" s="14"/>
      <c r="B101" s="106"/>
      <c r="C101" s="105"/>
      <c r="D101" s="105"/>
      <c r="E101" s="105"/>
    </row>
    <row r="102" spans="1:5">
      <c r="A102" s="14"/>
      <c r="B102" s="106"/>
      <c r="C102" s="105"/>
      <c r="D102" s="105"/>
      <c r="E102" s="105"/>
    </row>
    <row r="103" spans="1:5">
      <c r="A103" s="14"/>
      <c r="B103" s="106"/>
      <c r="C103" s="105"/>
      <c r="D103" s="105"/>
      <c r="E103" s="105"/>
    </row>
    <row r="104" spans="1:5">
      <c r="A104" s="14"/>
      <c r="B104" s="106"/>
      <c r="C104" s="105"/>
      <c r="D104" s="105"/>
      <c r="E104" s="105"/>
    </row>
    <row r="105" spans="1:5">
      <c r="A105" s="14"/>
      <c r="B105" s="106"/>
      <c r="C105" s="105"/>
      <c r="D105" s="105"/>
      <c r="E105" s="105"/>
    </row>
    <row r="106" spans="1:5">
      <c r="A106" s="14"/>
      <c r="B106" s="106"/>
      <c r="C106" s="105"/>
      <c r="D106" s="105"/>
      <c r="E106" s="105"/>
    </row>
    <row r="107" spans="1:5">
      <c r="A107" s="14"/>
      <c r="B107" s="106"/>
      <c r="C107" s="105"/>
      <c r="D107" s="105"/>
      <c r="E107" s="105"/>
    </row>
    <row r="108" spans="1:5">
      <c r="A108" s="14"/>
      <c r="B108" s="106"/>
      <c r="C108" s="105"/>
      <c r="D108" s="105"/>
      <c r="E108" s="105"/>
    </row>
    <row r="109" spans="1:5">
      <c r="A109" s="14"/>
      <c r="B109" s="106"/>
      <c r="C109" s="105"/>
      <c r="D109" s="105"/>
      <c r="E109" s="105"/>
    </row>
    <row r="110" spans="1:5">
      <c r="A110" s="14"/>
      <c r="B110" s="106"/>
      <c r="C110" s="105"/>
      <c r="D110" s="105"/>
      <c r="E110" s="105"/>
    </row>
    <row r="111" spans="1:5">
      <c r="A111" s="14"/>
      <c r="B111" s="106"/>
      <c r="C111" s="105"/>
      <c r="D111" s="105"/>
      <c r="E111" s="105"/>
    </row>
    <row r="112" spans="1:5">
      <c r="A112" s="14"/>
      <c r="B112" s="106"/>
      <c r="C112" s="105"/>
      <c r="D112" s="105"/>
      <c r="E112" s="105"/>
    </row>
    <row r="113" spans="1:5">
      <c r="A113" s="14"/>
      <c r="B113" s="106"/>
      <c r="C113" s="105"/>
      <c r="D113" s="105"/>
      <c r="E113" s="105"/>
    </row>
    <row r="114" spans="1:5">
      <c r="A114" s="14"/>
      <c r="B114" s="106"/>
      <c r="C114" s="105"/>
      <c r="D114" s="105"/>
      <c r="E114" s="105"/>
    </row>
    <row r="115" spans="1:5">
      <c r="A115" s="14"/>
      <c r="B115" s="106"/>
      <c r="C115" s="105"/>
      <c r="D115" s="105"/>
      <c r="E115" s="105"/>
    </row>
    <row r="116" spans="1:5">
      <c r="A116" s="14"/>
      <c r="B116" s="106"/>
      <c r="C116" s="105"/>
      <c r="D116" s="105"/>
      <c r="E116" s="105"/>
    </row>
    <row r="117" spans="1:5">
      <c r="A117" s="14"/>
      <c r="B117" s="106"/>
      <c r="C117" s="105"/>
      <c r="D117" s="105"/>
      <c r="E117" s="105"/>
    </row>
    <row r="118" spans="1:5">
      <c r="A118" s="14"/>
      <c r="B118" s="106"/>
      <c r="C118" s="105"/>
      <c r="D118" s="105"/>
      <c r="E118" s="105"/>
    </row>
    <row r="119" spans="1:5">
      <c r="A119" s="14"/>
      <c r="B119" s="106"/>
      <c r="C119" s="105"/>
      <c r="D119" s="105"/>
      <c r="E119" s="105"/>
    </row>
    <row r="120" spans="1:5">
      <c r="A120" s="14"/>
      <c r="B120" s="106"/>
      <c r="C120" s="105"/>
      <c r="D120" s="105"/>
      <c r="E120" s="105"/>
    </row>
    <row r="121" spans="1:5">
      <c r="A121" s="14"/>
      <c r="B121" s="106"/>
      <c r="C121" s="105"/>
      <c r="D121" s="105"/>
      <c r="E121" s="105"/>
    </row>
    <row r="122" spans="1:5">
      <c r="A122" s="14"/>
      <c r="B122" s="106"/>
      <c r="C122" s="105"/>
      <c r="D122" s="105"/>
      <c r="E122" s="105"/>
    </row>
    <row r="123" spans="1:5">
      <c r="A123" s="14"/>
      <c r="B123" s="106"/>
      <c r="C123" s="105"/>
      <c r="D123" s="105"/>
      <c r="E123" s="105"/>
    </row>
    <row r="124" spans="1:5">
      <c r="A124" s="14"/>
      <c r="B124" s="106"/>
      <c r="C124" s="105"/>
      <c r="D124" s="105"/>
      <c r="E124" s="105"/>
    </row>
    <row r="125" spans="1:5">
      <c r="A125" s="14"/>
      <c r="B125" s="106"/>
      <c r="C125" s="105"/>
      <c r="D125" s="105"/>
      <c r="E125" s="105"/>
    </row>
    <row r="126" spans="1:5">
      <c r="A126" s="14"/>
      <c r="B126" s="106"/>
      <c r="C126" s="105"/>
      <c r="D126" s="105"/>
      <c r="E126" s="105"/>
    </row>
    <row r="127" spans="1:5">
      <c r="A127" s="14"/>
      <c r="B127" s="106"/>
      <c r="C127" s="105"/>
      <c r="D127" s="105"/>
      <c r="E127" s="105"/>
    </row>
    <row r="128" spans="1:5">
      <c r="A128" s="14"/>
      <c r="B128" s="106"/>
      <c r="C128" s="105"/>
      <c r="D128" s="105"/>
      <c r="E128" s="105"/>
    </row>
    <row r="129" spans="1:5">
      <c r="A129" s="14"/>
      <c r="B129" s="106"/>
      <c r="C129" s="105"/>
      <c r="D129" s="105"/>
      <c r="E129" s="105"/>
    </row>
    <row r="130" spans="1:5">
      <c r="A130" s="14"/>
      <c r="B130" s="106"/>
      <c r="C130" s="105"/>
      <c r="D130" s="105"/>
      <c r="E130" s="105"/>
    </row>
    <row r="131" spans="1:5">
      <c r="A131" s="14"/>
      <c r="B131" s="106"/>
      <c r="C131" s="105"/>
      <c r="D131" s="105"/>
      <c r="E131" s="105"/>
    </row>
    <row r="132" spans="1:5">
      <c r="A132" s="14"/>
      <c r="B132" s="106"/>
      <c r="C132" s="105"/>
      <c r="D132" s="105"/>
      <c r="E132" s="105"/>
    </row>
    <row r="133" spans="1:5">
      <c r="A133" s="14"/>
      <c r="B133" s="106"/>
      <c r="C133" s="105"/>
      <c r="D133" s="105"/>
      <c r="E133" s="105"/>
    </row>
    <row r="134" spans="1:5">
      <c r="A134" s="14"/>
      <c r="B134" s="106"/>
      <c r="C134" s="105"/>
      <c r="D134" s="105"/>
      <c r="E134" s="105"/>
    </row>
    <row r="135" spans="1:5">
      <c r="A135" s="14"/>
      <c r="B135" s="106"/>
      <c r="C135" s="105"/>
      <c r="D135" s="105"/>
      <c r="E135" s="105"/>
    </row>
    <row r="136" spans="1:5">
      <c r="A136" s="14"/>
      <c r="B136" s="106"/>
      <c r="C136" s="105"/>
      <c r="D136" s="105"/>
      <c r="E136" s="105"/>
    </row>
    <row r="137" spans="1:5">
      <c r="A137" s="14"/>
      <c r="B137" s="106"/>
      <c r="C137" s="105"/>
      <c r="D137" s="105"/>
      <c r="E137" s="105"/>
    </row>
    <row r="138" spans="1:5">
      <c r="A138" s="14"/>
      <c r="B138" s="106"/>
      <c r="C138" s="105"/>
      <c r="D138" s="105"/>
      <c r="E138" s="105"/>
    </row>
    <row r="139" spans="1:5">
      <c r="A139" s="14"/>
      <c r="B139" s="106"/>
      <c r="C139" s="105"/>
      <c r="D139" s="105"/>
      <c r="E139" s="105"/>
    </row>
    <row r="140" spans="1:5">
      <c r="A140" s="14"/>
      <c r="B140" s="106"/>
      <c r="C140" s="105"/>
      <c r="D140" s="105"/>
      <c r="E140" s="105"/>
    </row>
    <row r="141" spans="1:5">
      <c r="A141" s="14"/>
      <c r="B141" s="106"/>
      <c r="C141" s="105"/>
      <c r="D141" s="105"/>
      <c r="E141" s="105"/>
    </row>
    <row r="142" spans="1:5">
      <c r="A142" s="14"/>
      <c r="B142" s="106"/>
      <c r="C142" s="105"/>
      <c r="D142" s="105"/>
      <c r="E142" s="105"/>
    </row>
    <row r="143" spans="1:5">
      <c r="A143" s="14"/>
      <c r="B143" s="106"/>
      <c r="C143" s="105"/>
      <c r="D143" s="105"/>
      <c r="E143" s="105"/>
    </row>
    <row r="144" spans="1:5">
      <c r="A144" s="14"/>
      <c r="B144" s="106"/>
      <c r="C144" s="105"/>
      <c r="D144" s="105"/>
      <c r="E144" s="105"/>
    </row>
    <row r="145" spans="1:5">
      <c r="A145" s="14"/>
      <c r="B145" s="106"/>
      <c r="C145" s="105"/>
      <c r="D145" s="105"/>
      <c r="E145" s="105"/>
    </row>
    <row r="146" spans="1:5">
      <c r="A146" s="14"/>
      <c r="B146" s="106"/>
      <c r="C146" s="105"/>
      <c r="D146" s="105"/>
      <c r="E146" s="105"/>
    </row>
    <row r="147" spans="1:5">
      <c r="A147" s="14"/>
      <c r="B147" s="106"/>
      <c r="C147" s="105"/>
      <c r="D147" s="105"/>
      <c r="E147" s="105"/>
    </row>
    <row r="148" spans="1:5">
      <c r="A148" s="14"/>
      <c r="B148" s="106"/>
      <c r="C148" s="105"/>
      <c r="D148" s="105"/>
      <c r="E148" s="105"/>
    </row>
    <row r="149" spans="1:5">
      <c r="A149" s="14"/>
      <c r="B149" s="106"/>
      <c r="C149" s="105"/>
      <c r="D149" s="105"/>
      <c r="E149" s="105"/>
    </row>
    <row r="150" spans="1:5">
      <c r="A150" s="14"/>
      <c r="B150" s="106"/>
      <c r="C150" s="105"/>
      <c r="D150" s="105"/>
      <c r="E150" s="105"/>
    </row>
    <row r="151" spans="1:5">
      <c r="A151" s="14"/>
      <c r="B151" s="106"/>
      <c r="C151" s="105"/>
      <c r="D151" s="105"/>
      <c r="E151" s="105"/>
    </row>
    <row r="152" spans="1:5">
      <c r="A152" s="14"/>
      <c r="B152" s="106"/>
      <c r="C152" s="105"/>
      <c r="D152" s="105"/>
      <c r="E152" s="105"/>
    </row>
    <row r="153" spans="1:5">
      <c r="A153" s="14"/>
      <c r="B153" s="106"/>
      <c r="C153" s="105"/>
      <c r="D153" s="105"/>
      <c r="E153" s="105"/>
    </row>
    <row r="154" spans="1:5">
      <c r="A154" s="14"/>
      <c r="B154" s="106"/>
      <c r="C154" s="105"/>
      <c r="D154" s="105"/>
      <c r="E154" s="105"/>
    </row>
    <row r="155" spans="1:5">
      <c r="A155" s="14"/>
      <c r="B155" s="106"/>
      <c r="C155" s="105"/>
      <c r="D155" s="105"/>
      <c r="E155" s="105"/>
    </row>
    <row r="156" spans="1:5">
      <c r="A156" s="14"/>
      <c r="B156" s="106"/>
      <c r="C156" s="105"/>
      <c r="D156" s="105"/>
      <c r="E156" s="105"/>
    </row>
    <row r="157" spans="1:5">
      <c r="A157" s="14"/>
      <c r="B157" s="106"/>
      <c r="C157" s="105"/>
      <c r="D157" s="105"/>
      <c r="E157" s="105"/>
    </row>
    <row r="158" spans="1:5">
      <c r="A158" s="14"/>
      <c r="B158" s="106"/>
      <c r="C158" s="105"/>
      <c r="D158" s="105"/>
      <c r="E158" s="105"/>
    </row>
    <row r="159" spans="1:5">
      <c r="A159" s="14"/>
      <c r="B159" s="106"/>
      <c r="C159" s="105"/>
      <c r="D159" s="105"/>
      <c r="E159" s="105"/>
    </row>
    <row r="160" spans="1:5">
      <c r="A160" s="14"/>
      <c r="B160" s="106"/>
      <c r="C160" s="105"/>
      <c r="D160" s="105"/>
      <c r="E160" s="105"/>
    </row>
    <row r="161" spans="1:5">
      <c r="A161" s="14"/>
      <c r="B161" s="106"/>
      <c r="C161" s="105"/>
      <c r="D161" s="105"/>
      <c r="E161" s="105"/>
    </row>
    <row r="162" spans="1:5">
      <c r="A162" s="14"/>
      <c r="B162" s="106"/>
      <c r="C162" s="105"/>
      <c r="D162" s="105"/>
      <c r="E162" s="105"/>
    </row>
    <row r="163" spans="1:5">
      <c r="A163" s="14"/>
      <c r="B163" s="106"/>
      <c r="C163" s="105"/>
      <c r="D163" s="105"/>
      <c r="E163" s="105"/>
    </row>
    <row r="164" spans="1:5">
      <c r="A164" s="14"/>
      <c r="B164" s="106"/>
      <c r="C164" s="105"/>
      <c r="D164" s="105"/>
      <c r="E164" s="105"/>
    </row>
    <row r="165" spans="1:5">
      <c r="A165" s="14"/>
      <c r="B165" s="106"/>
      <c r="C165" s="105"/>
      <c r="D165" s="105"/>
      <c r="E165" s="105"/>
    </row>
    <row r="166" spans="1:5">
      <c r="A166" s="14"/>
      <c r="B166" s="106"/>
      <c r="C166" s="105"/>
      <c r="D166" s="105"/>
      <c r="E166" s="105"/>
    </row>
    <row r="167" spans="1:5">
      <c r="A167" s="14"/>
      <c r="B167" s="106"/>
      <c r="C167" s="105"/>
      <c r="D167" s="105"/>
      <c r="E167" s="105"/>
    </row>
    <row r="168" spans="1:5">
      <c r="A168" s="14"/>
      <c r="B168" s="106"/>
      <c r="C168" s="105"/>
      <c r="D168" s="105"/>
      <c r="E168" s="105"/>
    </row>
    <row r="169" spans="1:5">
      <c r="A169" s="14"/>
      <c r="B169" s="106"/>
      <c r="C169" s="105"/>
      <c r="D169" s="105"/>
      <c r="E169" s="105"/>
    </row>
    <row r="170" spans="1:5">
      <c r="A170" s="14"/>
      <c r="B170" s="106"/>
      <c r="C170" s="105"/>
      <c r="D170" s="105"/>
      <c r="E170" s="105"/>
    </row>
    <row r="171" spans="1:5">
      <c r="A171" s="14"/>
      <c r="B171" s="106"/>
      <c r="C171" s="105"/>
      <c r="D171" s="105"/>
      <c r="E171" s="105"/>
    </row>
    <row r="172" spans="1:5">
      <c r="A172" s="14"/>
      <c r="B172" s="106"/>
      <c r="C172" s="105"/>
      <c r="D172" s="105"/>
      <c r="E172" s="105"/>
    </row>
    <row r="173" spans="1:5">
      <c r="A173" s="14"/>
      <c r="B173" s="106"/>
      <c r="C173" s="105"/>
      <c r="D173" s="105"/>
      <c r="E173" s="105"/>
    </row>
    <row r="174" spans="1:5">
      <c r="A174" s="14"/>
      <c r="B174" s="106"/>
      <c r="C174" s="105"/>
      <c r="D174" s="105"/>
      <c r="E174" s="105"/>
    </row>
    <row r="175" spans="1:5">
      <c r="A175" s="14"/>
      <c r="B175" s="106"/>
      <c r="C175" s="105"/>
      <c r="D175" s="105"/>
      <c r="E175" s="105"/>
    </row>
    <row r="176" spans="1:5">
      <c r="A176" s="14"/>
      <c r="B176" s="106"/>
      <c r="C176" s="105"/>
      <c r="D176" s="105"/>
      <c r="E176" s="105"/>
    </row>
    <row r="177" spans="1:5">
      <c r="A177" s="14"/>
      <c r="B177" s="106"/>
      <c r="C177" s="105"/>
      <c r="D177" s="105"/>
      <c r="E177" s="105"/>
    </row>
    <row r="178" spans="1:5">
      <c r="A178" s="14"/>
      <c r="B178" s="106"/>
      <c r="C178" s="105"/>
      <c r="D178" s="105"/>
      <c r="E178" s="105"/>
    </row>
    <row r="179" spans="1:5">
      <c r="A179" s="14"/>
      <c r="B179" s="106"/>
      <c r="C179" s="105"/>
      <c r="D179" s="105"/>
      <c r="E179" s="105"/>
    </row>
    <row r="180" spans="1:5">
      <c r="A180" s="14"/>
      <c r="B180" s="106"/>
      <c r="C180" s="105"/>
      <c r="D180" s="105"/>
      <c r="E180" s="105"/>
    </row>
    <row r="181" spans="1:5">
      <c r="A181" s="14"/>
      <c r="B181" s="106"/>
      <c r="C181" s="105"/>
      <c r="D181" s="105"/>
      <c r="E181" s="105"/>
    </row>
    <row r="182" spans="1:5">
      <c r="A182" s="14"/>
      <c r="B182" s="106"/>
      <c r="C182" s="105"/>
      <c r="D182" s="105"/>
      <c r="E182" s="105"/>
    </row>
    <row r="183" spans="1:5">
      <c r="A183" s="14"/>
      <c r="B183" s="106"/>
      <c r="C183" s="105"/>
      <c r="D183" s="105"/>
      <c r="E183" s="105"/>
    </row>
    <row r="184" spans="1:5">
      <c r="A184" s="14"/>
      <c r="B184" s="106"/>
      <c r="C184" s="105"/>
      <c r="D184" s="105"/>
      <c r="E184" s="105"/>
    </row>
    <row r="185" spans="1:5">
      <c r="A185" s="14"/>
      <c r="B185" s="106"/>
      <c r="C185" s="105"/>
      <c r="D185" s="105"/>
      <c r="E185" s="105"/>
    </row>
    <row r="186" spans="1:5">
      <c r="A186" s="14"/>
      <c r="B186" s="106"/>
      <c r="C186" s="105"/>
      <c r="D186" s="105"/>
      <c r="E186" s="105"/>
    </row>
    <row r="187" spans="1:5">
      <c r="A187" s="14"/>
      <c r="B187" s="106"/>
      <c r="C187" s="105"/>
      <c r="D187" s="105"/>
      <c r="E187" s="105"/>
    </row>
    <row r="188" spans="1:5">
      <c r="A188" s="14"/>
      <c r="B188" s="106"/>
      <c r="C188" s="105"/>
      <c r="D188" s="105"/>
      <c r="E188" s="105"/>
    </row>
    <row r="189" spans="1:5">
      <c r="A189" s="14"/>
      <c r="B189" s="106"/>
      <c r="C189" s="105"/>
      <c r="D189" s="105"/>
      <c r="E189" s="105"/>
    </row>
    <row r="190" spans="1:5">
      <c r="A190" s="14"/>
      <c r="B190" s="106"/>
      <c r="C190" s="105"/>
      <c r="D190" s="105"/>
      <c r="E190" s="105"/>
    </row>
    <row r="191" spans="1:5">
      <c r="A191" s="14"/>
      <c r="B191" s="106"/>
      <c r="C191" s="105"/>
      <c r="D191" s="105"/>
      <c r="E191" s="105"/>
    </row>
    <row r="192" spans="1:5">
      <c r="A192" s="14"/>
      <c r="B192" s="106"/>
      <c r="C192" s="105"/>
      <c r="D192" s="105"/>
      <c r="E192" s="105"/>
    </row>
    <row r="193" spans="1:5">
      <c r="A193" s="14"/>
      <c r="B193" s="106"/>
      <c r="C193" s="105"/>
      <c r="D193" s="105"/>
      <c r="E193" s="105"/>
    </row>
    <row r="194" spans="1:5">
      <c r="A194" s="14"/>
      <c r="B194" s="106"/>
      <c r="C194" s="105"/>
      <c r="D194" s="105"/>
      <c r="E194" s="105"/>
    </row>
    <row r="195" spans="1:5">
      <c r="A195" s="14"/>
      <c r="B195" s="106"/>
      <c r="C195" s="105"/>
      <c r="D195" s="105"/>
      <c r="E195" s="105"/>
    </row>
    <row r="196" spans="1:5">
      <c r="A196" s="14"/>
      <c r="B196" s="106"/>
      <c r="C196" s="105"/>
      <c r="D196" s="105"/>
      <c r="E196" s="105"/>
    </row>
    <row r="197" spans="1:5">
      <c r="A197" s="14"/>
      <c r="B197" s="106"/>
      <c r="C197" s="105"/>
      <c r="D197" s="105"/>
      <c r="E197" s="105"/>
    </row>
    <row r="198" spans="1:5">
      <c r="A198" s="14"/>
      <c r="B198" s="106"/>
      <c r="C198" s="105"/>
      <c r="D198" s="105"/>
      <c r="E198" s="105"/>
    </row>
    <row r="199" spans="1:5">
      <c r="A199" s="14"/>
      <c r="B199" s="106"/>
      <c r="C199" s="105"/>
      <c r="D199" s="105"/>
      <c r="E199" s="105"/>
    </row>
    <row r="200" spans="1:5">
      <c r="A200" s="14"/>
      <c r="B200" s="106"/>
      <c r="C200" s="105"/>
      <c r="D200" s="105"/>
      <c r="E200" s="105"/>
    </row>
    <row r="201" spans="1:5">
      <c r="A201" s="14"/>
      <c r="B201" s="106"/>
      <c r="C201" s="105"/>
      <c r="D201" s="105"/>
      <c r="E201" s="105"/>
    </row>
    <row r="202" spans="1:5">
      <c r="A202" s="14"/>
      <c r="B202" s="106"/>
      <c r="C202" s="105"/>
      <c r="D202" s="105"/>
      <c r="E202" s="105"/>
    </row>
    <row r="203" spans="1:5">
      <c r="A203" s="14"/>
      <c r="B203" s="106"/>
      <c r="C203" s="105"/>
      <c r="D203" s="105"/>
      <c r="E203" s="105"/>
    </row>
    <row r="204" spans="1:5">
      <c r="A204" s="14"/>
      <c r="B204" s="106"/>
      <c r="C204" s="105"/>
      <c r="D204" s="105"/>
      <c r="E204" s="105"/>
    </row>
    <row r="205" spans="1:5">
      <c r="A205" s="14"/>
      <c r="B205" s="106"/>
      <c r="C205" s="105"/>
      <c r="D205" s="105"/>
      <c r="E205" s="105"/>
    </row>
    <row r="206" spans="1:5">
      <c r="A206" s="14"/>
      <c r="B206" s="106"/>
      <c r="C206" s="105"/>
      <c r="D206" s="105"/>
      <c r="E206" s="105"/>
    </row>
    <row r="207" spans="1:5">
      <c r="A207" s="14"/>
      <c r="B207" s="106"/>
      <c r="C207" s="105"/>
      <c r="D207" s="105"/>
      <c r="E207" s="105"/>
    </row>
    <row r="208" spans="1:5">
      <c r="A208" s="14"/>
      <c r="B208" s="106"/>
      <c r="C208" s="105"/>
      <c r="D208" s="105"/>
      <c r="E208" s="105"/>
    </row>
    <row r="209" spans="1:5">
      <c r="A209" s="14"/>
      <c r="B209" s="106"/>
      <c r="C209" s="105"/>
      <c r="D209" s="105"/>
      <c r="E209" s="105"/>
    </row>
    <row r="210" spans="1:5">
      <c r="A210" s="14"/>
      <c r="B210" s="106"/>
      <c r="C210" s="105"/>
      <c r="D210" s="105"/>
      <c r="E210" s="105"/>
    </row>
    <row r="211" spans="1:5">
      <c r="A211" s="14"/>
      <c r="B211" s="106"/>
      <c r="C211" s="105"/>
      <c r="D211" s="105"/>
      <c r="E211" s="105"/>
    </row>
    <row r="212" spans="1:5">
      <c r="A212" s="14"/>
      <c r="B212" s="106"/>
      <c r="C212" s="105"/>
      <c r="D212" s="105"/>
      <c r="E212" s="105"/>
    </row>
    <row r="213" spans="1:5">
      <c r="A213" s="14"/>
      <c r="B213" s="106"/>
      <c r="C213" s="105"/>
      <c r="D213" s="105"/>
      <c r="E213" s="105"/>
    </row>
    <row r="214" spans="1:5">
      <c r="A214" s="14"/>
      <c r="B214" s="106"/>
      <c r="C214" s="105"/>
      <c r="D214" s="105"/>
      <c r="E214" s="105"/>
    </row>
    <row r="215" spans="1:5">
      <c r="A215" s="14"/>
      <c r="B215" s="106"/>
      <c r="C215" s="105"/>
      <c r="D215" s="105"/>
      <c r="E215" s="105"/>
    </row>
    <row r="216" spans="1:5">
      <c r="A216" s="14"/>
      <c r="B216" s="106"/>
      <c r="C216" s="105"/>
      <c r="D216" s="105"/>
      <c r="E216" s="105"/>
    </row>
    <row r="217" spans="1:5">
      <c r="A217" s="14"/>
      <c r="B217" s="106"/>
      <c r="C217" s="105"/>
      <c r="D217" s="105"/>
      <c r="E217" s="105"/>
    </row>
    <row r="218" spans="1:5">
      <c r="A218" s="14"/>
      <c r="B218" s="106"/>
      <c r="C218" s="105"/>
      <c r="D218" s="105"/>
      <c r="E218" s="105"/>
    </row>
    <row r="219" spans="1:5">
      <c r="A219" s="14"/>
      <c r="B219" s="106"/>
      <c r="C219" s="105"/>
      <c r="D219" s="105"/>
      <c r="E219" s="105"/>
    </row>
    <row r="220" spans="1:5">
      <c r="A220" s="14"/>
      <c r="B220" s="106"/>
      <c r="C220" s="105"/>
      <c r="D220" s="105"/>
      <c r="E220" s="105"/>
    </row>
    <row r="221" spans="1:5">
      <c r="A221" s="14"/>
      <c r="B221" s="106"/>
      <c r="C221" s="105"/>
      <c r="D221" s="105"/>
      <c r="E221" s="105"/>
    </row>
    <row r="222" spans="1:5">
      <c r="A222" s="14"/>
      <c r="B222" s="106"/>
      <c r="C222" s="105"/>
      <c r="D222" s="105"/>
      <c r="E222" s="105"/>
    </row>
    <row r="223" spans="1:5">
      <c r="A223" s="14"/>
      <c r="B223" s="106"/>
      <c r="C223" s="105"/>
      <c r="D223" s="105"/>
      <c r="E223" s="105"/>
    </row>
    <row r="224" spans="1:5">
      <c r="A224" s="14"/>
      <c r="B224" s="106"/>
      <c r="C224" s="105"/>
      <c r="D224" s="105"/>
      <c r="E224" s="105"/>
    </row>
    <row r="225" spans="1:5">
      <c r="A225" s="14"/>
      <c r="B225" s="106"/>
      <c r="C225" s="105"/>
      <c r="D225" s="105"/>
      <c r="E225" s="105"/>
    </row>
    <row r="226" spans="1:5">
      <c r="A226" s="14"/>
      <c r="B226" s="106"/>
      <c r="C226" s="105"/>
      <c r="D226" s="105"/>
      <c r="E226" s="105"/>
    </row>
    <row r="227" spans="1:5">
      <c r="A227" s="14"/>
      <c r="B227" s="106"/>
      <c r="C227" s="105"/>
      <c r="D227" s="105"/>
      <c r="E227" s="105"/>
    </row>
    <row r="228" spans="1:5">
      <c r="A228" s="14"/>
      <c r="B228" s="106"/>
      <c r="C228" s="105"/>
      <c r="D228" s="105"/>
      <c r="E228" s="105"/>
    </row>
    <row r="229" spans="1:5">
      <c r="A229" s="14"/>
      <c r="B229" s="106"/>
      <c r="C229" s="105"/>
      <c r="D229" s="105"/>
      <c r="E229" s="105"/>
    </row>
    <row r="230" spans="1:5">
      <c r="A230" s="14"/>
      <c r="B230" s="106"/>
      <c r="C230" s="105"/>
      <c r="D230" s="105"/>
      <c r="E230" s="105"/>
    </row>
    <row r="231" spans="1:5">
      <c r="A231" s="14"/>
      <c r="B231" s="106"/>
      <c r="C231" s="105"/>
      <c r="D231" s="105"/>
      <c r="E231" s="105"/>
    </row>
    <row r="232" spans="1:5">
      <c r="A232" s="14"/>
      <c r="B232" s="106"/>
      <c r="C232" s="105"/>
      <c r="D232" s="105"/>
      <c r="E232" s="105"/>
    </row>
    <row r="233" spans="1:5">
      <c r="A233" s="14"/>
      <c r="B233" s="106"/>
      <c r="C233" s="105"/>
      <c r="D233" s="105"/>
      <c r="E233" s="105"/>
    </row>
    <row r="234" spans="1:5">
      <c r="A234" s="14"/>
      <c r="B234" s="106"/>
      <c r="C234" s="105"/>
      <c r="D234" s="105"/>
      <c r="E234" s="105"/>
    </row>
    <row r="235" spans="1:5">
      <c r="A235" s="14"/>
      <c r="B235" s="106"/>
      <c r="C235" s="105"/>
      <c r="D235" s="105"/>
      <c r="E235" s="105"/>
    </row>
    <row r="236" spans="1:5">
      <c r="A236" s="14"/>
      <c r="B236" s="106"/>
      <c r="C236" s="105"/>
      <c r="D236" s="105"/>
      <c r="E236" s="105"/>
    </row>
    <row r="237" spans="1:5">
      <c r="A237" s="14"/>
      <c r="B237" s="106"/>
      <c r="C237" s="105"/>
      <c r="D237" s="105"/>
      <c r="E237" s="105"/>
    </row>
    <row r="238" spans="1:5">
      <c r="A238" s="14"/>
      <c r="B238" s="106"/>
      <c r="C238" s="105"/>
      <c r="D238" s="105"/>
      <c r="E238" s="105"/>
    </row>
    <row r="239" spans="1:5">
      <c r="A239" s="14"/>
      <c r="B239" s="106"/>
      <c r="C239" s="105"/>
      <c r="D239" s="105"/>
      <c r="E239" s="105"/>
    </row>
    <row r="240" spans="1:5">
      <c r="A240" s="14"/>
      <c r="B240" s="106"/>
      <c r="C240" s="105"/>
      <c r="D240" s="105"/>
      <c r="E240" s="105"/>
    </row>
    <row r="241" spans="1:5">
      <c r="A241" s="14"/>
      <c r="B241" s="106"/>
      <c r="C241" s="105"/>
      <c r="D241" s="105"/>
      <c r="E241" s="105"/>
    </row>
    <row r="242" spans="1:5">
      <c r="A242" s="14"/>
      <c r="B242" s="106"/>
      <c r="C242" s="105"/>
      <c r="D242" s="105"/>
      <c r="E242" s="105"/>
    </row>
    <row r="243" spans="1:5">
      <c r="A243" s="14"/>
      <c r="B243" s="106"/>
      <c r="C243" s="105"/>
      <c r="D243" s="105"/>
      <c r="E243" s="105"/>
    </row>
    <row r="244" spans="1:5">
      <c r="A244" s="14"/>
      <c r="B244" s="106"/>
      <c r="C244" s="105"/>
      <c r="D244" s="105"/>
      <c r="E244" s="105"/>
    </row>
    <row r="245" spans="1:5">
      <c r="A245" s="14"/>
      <c r="B245" s="106"/>
      <c r="C245" s="105"/>
      <c r="D245" s="105"/>
      <c r="E245" s="105"/>
    </row>
    <row r="246" spans="1:5">
      <c r="A246" s="14"/>
      <c r="B246" s="106"/>
      <c r="C246" s="105"/>
      <c r="D246" s="105"/>
      <c r="E246" s="105"/>
    </row>
    <row r="247" spans="1:5">
      <c r="A247" s="14"/>
      <c r="B247" s="106"/>
      <c r="C247" s="105"/>
      <c r="D247" s="105"/>
      <c r="E247" s="105"/>
    </row>
    <row r="248" spans="1:5">
      <c r="A248" s="14"/>
      <c r="B248" s="106"/>
      <c r="C248" s="105"/>
      <c r="D248" s="105"/>
      <c r="E248" s="105"/>
    </row>
    <row r="249" spans="1:5">
      <c r="A249" s="14"/>
      <c r="B249" s="106"/>
      <c r="C249" s="105"/>
      <c r="D249" s="105"/>
      <c r="E249" s="105"/>
    </row>
    <row r="250" spans="1:5">
      <c r="A250" s="14"/>
      <c r="B250" s="106"/>
      <c r="C250" s="105"/>
      <c r="D250" s="105"/>
      <c r="E250" s="105"/>
    </row>
    <row r="251" spans="1:5">
      <c r="A251" s="14"/>
      <c r="B251" s="106"/>
      <c r="C251" s="105"/>
      <c r="D251" s="105"/>
      <c r="E251" s="105"/>
    </row>
    <row r="252" spans="1:5">
      <c r="A252" s="14"/>
      <c r="B252" s="106"/>
      <c r="C252" s="105"/>
      <c r="D252" s="105"/>
      <c r="E252" s="105"/>
    </row>
    <row r="253" spans="1:5">
      <c r="A253" s="14"/>
      <c r="B253" s="106"/>
      <c r="C253" s="105"/>
      <c r="D253" s="105"/>
      <c r="E253" s="105"/>
    </row>
    <row r="254" spans="1:5">
      <c r="A254" s="14"/>
      <c r="B254" s="106"/>
      <c r="C254" s="105"/>
      <c r="D254" s="105"/>
      <c r="E254" s="105"/>
    </row>
    <row r="255" spans="1:5">
      <c r="A255" s="14"/>
      <c r="B255" s="106"/>
      <c r="C255" s="105"/>
      <c r="D255" s="105"/>
      <c r="E255" s="105"/>
    </row>
    <row r="256" spans="1:5">
      <c r="A256" s="14"/>
      <c r="B256" s="106"/>
      <c r="C256" s="105"/>
      <c r="D256" s="105"/>
      <c r="E256" s="105"/>
    </row>
    <row r="257" spans="1:5">
      <c r="A257" s="14"/>
      <c r="B257" s="106"/>
      <c r="C257" s="105"/>
      <c r="D257" s="105"/>
      <c r="E257" s="105"/>
    </row>
    <row r="258" spans="1:5">
      <c r="A258" s="14"/>
      <c r="B258" s="106"/>
      <c r="C258" s="105"/>
      <c r="D258" s="105"/>
      <c r="E258" s="105"/>
    </row>
    <row r="259" spans="1:5">
      <c r="A259" s="14"/>
      <c r="B259" s="106"/>
      <c r="C259" s="105"/>
      <c r="D259" s="105"/>
      <c r="E259" s="105"/>
    </row>
    <row r="260" spans="1:5">
      <c r="A260" s="14"/>
      <c r="B260" s="106"/>
      <c r="C260" s="105"/>
      <c r="D260" s="105"/>
      <c r="E260" s="105"/>
    </row>
    <row r="261" spans="1:5">
      <c r="A261" s="14"/>
      <c r="B261" s="106"/>
      <c r="C261" s="105"/>
      <c r="D261" s="105"/>
      <c r="E261" s="105"/>
    </row>
    <row r="262" spans="1:5">
      <c r="A262" s="14"/>
      <c r="B262" s="106"/>
      <c r="C262" s="105"/>
      <c r="D262" s="105"/>
      <c r="E262" s="105"/>
    </row>
    <row r="263" spans="1:5">
      <c r="A263" s="14"/>
      <c r="B263" s="106"/>
      <c r="C263" s="105"/>
      <c r="D263" s="105"/>
      <c r="E263" s="105"/>
    </row>
    <row r="264" spans="1:5">
      <c r="A264" s="14"/>
      <c r="B264" s="106"/>
      <c r="C264" s="105"/>
      <c r="D264" s="105"/>
      <c r="E264" s="105"/>
    </row>
    <row r="265" spans="1:5">
      <c r="A265" s="14"/>
      <c r="B265" s="106"/>
      <c r="C265" s="105"/>
      <c r="D265" s="105"/>
      <c r="E265" s="105"/>
    </row>
    <row r="266" spans="1:5">
      <c r="A266" s="14"/>
      <c r="B266" s="106"/>
      <c r="C266" s="105"/>
      <c r="D266" s="105"/>
      <c r="E266" s="105"/>
    </row>
    <row r="267" spans="1:5">
      <c r="A267" s="14"/>
      <c r="B267" s="106"/>
      <c r="C267" s="105"/>
      <c r="D267" s="105"/>
      <c r="E267" s="105"/>
    </row>
    <row r="268" spans="1:5">
      <c r="A268" s="14"/>
      <c r="B268" s="106"/>
      <c r="C268" s="105"/>
      <c r="D268" s="105"/>
      <c r="E268" s="105"/>
    </row>
    <row r="269" spans="1:5">
      <c r="A269" s="14"/>
      <c r="B269" s="106"/>
      <c r="C269" s="105"/>
      <c r="D269" s="105"/>
      <c r="E269" s="105"/>
    </row>
    <row r="270" spans="1:5">
      <c r="A270" s="14"/>
      <c r="B270" s="106"/>
      <c r="C270" s="105"/>
      <c r="D270" s="105"/>
      <c r="E270" s="105"/>
    </row>
    <row r="271" spans="1:5">
      <c r="A271" s="14"/>
      <c r="B271" s="106"/>
      <c r="C271" s="105"/>
      <c r="D271" s="105"/>
      <c r="E271" s="105"/>
    </row>
    <row r="272" spans="1:5">
      <c r="A272" s="14"/>
      <c r="B272" s="106"/>
      <c r="C272" s="105"/>
      <c r="D272" s="105"/>
      <c r="E272" s="105"/>
    </row>
    <row r="273" spans="1:5">
      <c r="A273" s="14"/>
      <c r="B273" s="106"/>
      <c r="C273" s="105"/>
      <c r="D273" s="105"/>
      <c r="E273" s="105"/>
    </row>
    <row r="274" spans="1:5">
      <c r="A274" s="14"/>
      <c r="B274" s="106"/>
      <c r="C274" s="105"/>
      <c r="D274" s="105"/>
      <c r="E274" s="105"/>
    </row>
    <row r="275" spans="1:5">
      <c r="A275" s="14"/>
      <c r="B275" s="106"/>
      <c r="C275" s="105"/>
      <c r="D275" s="105"/>
      <c r="E275" s="105"/>
    </row>
    <row r="276" spans="1:5">
      <c r="A276" s="14"/>
      <c r="B276" s="106"/>
      <c r="C276" s="105"/>
      <c r="D276" s="105"/>
      <c r="E276" s="105"/>
    </row>
    <row r="277" spans="1:5">
      <c r="A277" s="14"/>
      <c r="B277" s="106"/>
      <c r="C277" s="105"/>
      <c r="D277" s="105"/>
      <c r="E277" s="105"/>
    </row>
    <row r="278" spans="1:5">
      <c r="A278" s="14"/>
      <c r="B278" s="106"/>
      <c r="C278" s="105"/>
      <c r="D278" s="105"/>
      <c r="E278" s="105"/>
    </row>
    <row r="279" spans="1:5">
      <c r="A279" s="14"/>
      <c r="B279" s="106"/>
      <c r="C279" s="105"/>
      <c r="D279" s="105"/>
      <c r="E279" s="105"/>
    </row>
    <row r="280" spans="1:5">
      <c r="A280" s="14"/>
      <c r="B280" s="106"/>
      <c r="C280" s="105"/>
      <c r="D280" s="105"/>
      <c r="E280" s="105"/>
    </row>
    <row r="281" spans="1:5">
      <c r="A281" s="14"/>
      <c r="B281" s="106"/>
      <c r="C281" s="105"/>
      <c r="D281" s="105"/>
      <c r="E281" s="105"/>
    </row>
    <row r="282" spans="1:5">
      <c r="A282" s="14"/>
      <c r="B282" s="106"/>
      <c r="C282" s="105"/>
      <c r="D282" s="105"/>
      <c r="E282" s="105"/>
    </row>
    <row r="283" spans="1:5">
      <c r="A283" s="14"/>
      <c r="B283" s="106"/>
      <c r="C283" s="105"/>
      <c r="D283" s="105"/>
      <c r="E283" s="105"/>
    </row>
    <row r="284" spans="1:5">
      <c r="A284" s="14"/>
      <c r="B284" s="106"/>
      <c r="C284" s="105"/>
      <c r="D284" s="105"/>
      <c r="E284" s="105"/>
    </row>
    <row r="285" spans="1:5">
      <c r="A285" s="14"/>
      <c r="B285" s="106"/>
      <c r="C285" s="105"/>
      <c r="D285" s="105"/>
      <c r="E285" s="105"/>
    </row>
    <row r="286" spans="1:5">
      <c r="A286" s="14"/>
      <c r="B286" s="106"/>
      <c r="C286" s="105"/>
      <c r="D286" s="105"/>
      <c r="E286" s="105"/>
    </row>
    <row r="287" spans="1:5">
      <c r="A287" s="14"/>
      <c r="B287" s="106"/>
      <c r="C287" s="105"/>
      <c r="D287" s="105"/>
      <c r="E287" s="105"/>
    </row>
    <row r="288" spans="1:5">
      <c r="A288" s="14"/>
      <c r="B288" s="106"/>
      <c r="C288" s="105"/>
      <c r="D288" s="105"/>
      <c r="E288" s="105"/>
    </row>
    <row r="289" spans="1:5">
      <c r="A289" s="14"/>
      <c r="B289" s="106"/>
      <c r="C289" s="105"/>
      <c r="D289" s="105"/>
      <c r="E289" s="105"/>
    </row>
    <row r="290" spans="1:5">
      <c r="A290" s="14"/>
      <c r="B290" s="106"/>
      <c r="C290" s="105"/>
      <c r="D290" s="105"/>
      <c r="E290" s="105"/>
    </row>
    <row r="291" spans="1:5">
      <c r="A291" s="14"/>
      <c r="B291" s="106"/>
      <c r="C291" s="105"/>
      <c r="D291" s="105"/>
      <c r="E291" s="105"/>
    </row>
    <row r="292" spans="1:5">
      <c r="A292" s="14"/>
      <c r="B292" s="106"/>
      <c r="C292" s="105"/>
      <c r="D292" s="105"/>
      <c r="E292" s="105"/>
    </row>
    <row r="293" spans="1:5">
      <c r="A293" s="14"/>
      <c r="B293" s="106"/>
      <c r="C293" s="105"/>
      <c r="D293" s="105"/>
      <c r="E293" s="105"/>
    </row>
    <row r="294" spans="1:5">
      <c r="A294" s="14"/>
      <c r="B294" s="106"/>
      <c r="C294" s="105"/>
      <c r="D294" s="105"/>
      <c r="E294" s="105"/>
    </row>
    <row r="295" spans="1:5">
      <c r="A295" s="14"/>
      <c r="B295" s="106"/>
      <c r="C295" s="105"/>
      <c r="D295" s="105"/>
      <c r="E295" s="105"/>
    </row>
    <row r="296" spans="1:5">
      <c r="A296" s="14"/>
      <c r="B296" s="106"/>
      <c r="C296" s="105"/>
      <c r="D296" s="105"/>
      <c r="E296" s="105"/>
    </row>
    <row r="297" spans="1:5">
      <c r="A297" s="14"/>
      <c r="B297" s="106"/>
      <c r="C297" s="105"/>
      <c r="D297" s="105"/>
      <c r="E297" s="105"/>
    </row>
    <row r="298" spans="1:5">
      <c r="A298" s="14"/>
      <c r="B298" s="106"/>
      <c r="C298" s="105"/>
      <c r="D298" s="105"/>
      <c r="E298" s="105"/>
    </row>
    <row r="299" spans="1:5">
      <c r="A299" s="14"/>
      <c r="B299" s="106"/>
      <c r="C299" s="105"/>
      <c r="D299" s="105"/>
      <c r="E299" s="105"/>
    </row>
    <row r="300" spans="1:5">
      <c r="A300" s="14"/>
      <c r="B300" s="106"/>
      <c r="C300" s="105"/>
      <c r="D300" s="105"/>
      <c r="E300" s="105"/>
    </row>
    <row r="301" spans="1:5">
      <c r="A301" s="14"/>
      <c r="B301" s="106"/>
      <c r="C301" s="105"/>
      <c r="D301" s="105"/>
      <c r="E301" s="105"/>
    </row>
    <row r="302" spans="1:5">
      <c r="A302" s="14"/>
      <c r="B302" s="106"/>
      <c r="C302" s="105"/>
      <c r="D302" s="105"/>
      <c r="E302" s="105"/>
    </row>
    <row r="303" spans="1:5">
      <c r="A303" s="14"/>
      <c r="B303" s="106"/>
      <c r="C303" s="105"/>
      <c r="D303" s="105"/>
      <c r="E303" s="105"/>
    </row>
    <row r="304" spans="1:5">
      <c r="A304" s="14"/>
      <c r="B304" s="106"/>
      <c r="C304" s="105"/>
      <c r="D304" s="105"/>
      <c r="E304" s="105"/>
    </row>
    <row r="305" spans="1:5">
      <c r="A305" s="14"/>
      <c r="B305" s="106"/>
      <c r="C305" s="105"/>
      <c r="D305" s="105"/>
      <c r="E305" s="105"/>
    </row>
    <row r="306" spans="1:5">
      <c r="A306" s="14"/>
      <c r="B306" s="106"/>
      <c r="C306" s="105"/>
      <c r="D306" s="105"/>
      <c r="E306" s="105"/>
    </row>
    <row r="307" spans="1:5">
      <c r="A307" s="14"/>
      <c r="B307" s="106"/>
      <c r="C307" s="105"/>
      <c r="D307" s="105"/>
      <c r="E307" s="105"/>
    </row>
    <row r="308" spans="1:5">
      <c r="A308" s="14"/>
      <c r="B308" s="106"/>
      <c r="C308" s="105"/>
      <c r="D308" s="105"/>
      <c r="E308" s="105"/>
    </row>
    <row r="309" spans="1:5">
      <c r="A309" s="14"/>
      <c r="B309" s="106"/>
      <c r="C309" s="105"/>
      <c r="D309" s="105"/>
      <c r="E309" s="105"/>
    </row>
    <row r="310" spans="1:5">
      <c r="A310" s="14"/>
      <c r="B310" s="106"/>
      <c r="C310" s="105"/>
      <c r="D310" s="105"/>
      <c r="E310" s="105"/>
    </row>
    <row r="311" spans="1:5">
      <c r="A311" s="14"/>
      <c r="B311" s="106"/>
      <c r="C311" s="105"/>
      <c r="D311" s="105"/>
      <c r="E311" s="105"/>
    </row>
    <row r="312" spans="1:5">
      <c r="A312" s="14"/>
      <c r="B312" s="106"/>
      <c r="C312" s="105"/>
      <c r="D312" s="105"/>
      <c r="E312" s="105"/>
    </row>
    <row r="313" spans="1:5">
      <c r="A313" s="14"/>
      <c r="B313" s="106"/>
      <c r="C313" s="105"/>
      <c r="D313" s="105"/>
      <c r="E313" s="105"/>
    </row>
    <row r="314" spans="1:5">
      <c r="A314" s="14"/>
      <c r="B314" s="106"/>
      <c r="C314" s="105"/>
      <c r="D314" s="105"/>
      <c r="E314" s="105"/>
    </row>
    <row r="315" spans="1:5">
      <c r="A315" s="14"/>
      <c r="B315" s="106"/>
      <c r="C315" s="105"/>
      <c r="D315" s="105"/>
      <c r="E315" s="105"/>
    </row>
    <row r="316" spans="1:5">
      <c r="A316" s="14"/>
      <c r="B316" s="106"/>
      <c r="C316" s="105"/>
      <c r="D316" s="105"/>
      <c r="E316" s="105"/>
    </row>
    <row r="317" spans="1:5">
      <c r="A317" s="14"/>
      <c r="B317" s="106"/>
      <c r="C317" s="105"/>
      <c r="D317" s="105"/>
      <c r="E317" s="105"/>
    </row>
    <row r="318" spans="1:5">
      <c r="A318" s="14"/>
      <c r="B318" s="106"/>
      <c r="C318" s="105"/>
      <c r="D318" s="105"/>
      <c r="E318" s="105"/>
    </row>
    <row r="319" spans="1:5">
      <c r="A319" s="14"/>
      <c r="B319" s="106"/>
      <c r="C319" s="105"/>
      <c r="D319" s="105"/>
      <c r="E319" s="105"/>
    </row>
    <row r="320" spans="1:5">
      <c r="A320" s="14"/>
      <c r="B320" s="106"/>
      <c r="C320" s="105"/>
      <c r="D320" s="105"/>
      <c r="E320" s="105"/>
    </row>
  </sheetData>
  <mergeCells count="19">
    <mergeCell ref="A1:Q1"/>
    <mergeCell ref="A2:Q2"/>
    <mergeCell ref="A3:Q3"/>
    <mergeCell ref="A4:A5"/>
    <mergeCell ref="B4:B5"/>
    <mergeCell ref="C4:C5"/>
    <mergeCell ref="D4:D5"/>
    <mergeCell ref="E4:E5"/>
    <mergeCell ref="F4:F5"/>
    <mergeCell ref="P4:P5"/>
    <mergeCell ref="G4:G5"/>
    <mergeCell ref="H4:H5"/>
    <mergeCell ref="I4:I5"/>
    <mergeCell ref="J4:J5"/>
    <mergeCell ref="K4:K5"/>
    <mergeCell ref="L4:L5"/>
    <mergeCell ref="M4:M5"/>
    <mergeCell ref="N4:N5"/>
    <mergeCell ref="O4:O5"/>
  </mergeCells>
  <printOptions horizontalCentered="1"/>
  <pageMargins left="0" right="0" top="0.39370078740157483" bottom="0" header="0" footer="0"/>
  <pageSetup scale="85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357"/>
  <sheetViews>
    <sheetView topLeftCell="A70" zoomScale="130" zoomScaleNormal="130" workbookViewId="0">
      <selection activeCell="D66" sqref="D66"/>
    </sheetView>
  </sheetViews>
  <sheetFormatPr defaultColWidth="9.140625" defaultRowHeight="12.75"/>
  <cols>
    <col min="1" max="1" width="11.7109375" style="43" bestFit="1" customWidth="1"/>
    <col min="2" max="2" width="24.140625" style="58" bestFit="1" customWidth="1"/>
    <col min="3" max="3" width="15.140625" style="58" bestFit="1" customWidth="1"/>
    <col min="4" max="4" width="14.140625" style="43" bestFit="1" customWidth="1"/>
    <col min="5" max="5" width="16.85546875" style="43" bestFit="1" customWidth="1"/>
    <col min="6" max="6" width="13.7109375" style="43" customWidth="1"/>
    <col min="7" max="7" width="12.28515625" style="43" bestFit="1" customWidth="1"/>
    <col min="8" max="8" width="23.7109375" style="43" customWidth="1"/>
    <col min="9" max="9" width="18.7109375" style="44" customWidth="1"/>
    <col min="10" max="10" width="12.42578125" style="44" customWidth="1"/>
    <col min="11" max="11" width="12.42578125" style="43" customWidth="1"/>
    <col min="12" max="12" width="12.28515625" style="44" customWidth="1"/>
    <col min="13" max="13" width="11" style="43" bestFit="1" customWidth="1"/>
    <col min="14" max="30" width="9.140625" style="43" customWidth="1"/>
    <col min="31" max="36" width="9.140625" style="43"/>
    <col min="37" max="37" width="18.5703125" style="43" customWidth="1"/>
    <col min="38" max="38" width="17.28515625" style="43" customWidth="1"/>
    <col min="39" max="39" width="16.140625" style="43" customWidth="1"/>
    <col min="40" max="16384" width="9.140625" style="43"/>
  </cols>
  <sheetData>
    <row r="1" spans="1:97" ht="19.5">
      <c r="A1" s="405" t="s">
        <v>14</v>
      </c>
      <c r="B1" s="405"/>
      <c r="C1" s="405"/>
      <c r="D1" s="405"/>
      <c r="E1" s="405"/>
      <c r="F1" s="405"/>
      <c r="G1" s="405"/>
      <c r="H1" s="56"/>
      <c r="I1" s="137"/>
      <c r="J1" s="137"/>
      <c r="K1" s="132"/>
      <c r="L1" s="137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132"/>
      <c r="BK1" s="132"/>
      <c r="BL1" s="132"/>
      <c r="BM1" s="132"/>
      <c r="BN1" s="132"/>
      <c r="BO1" s="132"/>
      <c r="BP1" s="132"/>
      <c r="BQ1" s="132"/>
      <c r="BR1" s="132"/>
      <c r="BS1" s="132"/>
      <c r="BT1" s="132"/>
      <c r="BU1" s="132"/>
      <c r="BV1" s="132"/>
      <c r="BW1" s="132"/>
      <c r="BX1" s="132"/>
      <c r="BY1" s="132"/>
      <c r="BZ1" s="132"/>
      <c r="CA1" s="132"/>
      <c r="CB1" s="132"/>
      <c r="CC1" s="132"/>
      <c r="CD1" s="132"/>
      <c r="CE1" s="132"/>
      <c r="CF1" s="132"/>
      <c r="CG1" s="132"/>
      <c r="CH1" s="132"/>
      <c r="CI1" s="132"/>
      <c r="CJ1" s="132"/>
      <c r="CK1" s="132"/>
      <c r="CL1" s="132"/>
      <c r="CM1" s="132"/>
      <c r="CN1" s="132"/>
      <c r="CO1" s="132"/>
      <c r="CP1" s="132"/>
      <c r="CQ1" s="132"/>
      <c r="CR1" s="132"/>
      <c r="CS1" s="132"/>
    </row>
    <row r="2" spans="1:97" ht="15" customHeight="1">
      <c r="A2" s="406" t="s">
        <v>179</v>
      </c>
      <c r="B2" s="406"/>
      <c r="C2" s="406"/>
      <c r="D2" s="406"/>
      <c r="E2" s="406"/>
      <c r="F2" s="406"/>
      <c r="G2" s="406"/>
      <c r="H2" s="56"/>
      <c r="I2" s="137"/>
      <c r="J2" s="137"/>
      <c r="K2" s="132"/>
      <c r="L2" s="137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132"/>
      <c r="BK2" s="132"/>
      <c r="BL2" s="132"/>
      <c r="BM2" s="132"/>
      <c r="BN2" s="132"/>
      <c r="BO2" s="132"/>
      <c r="BP2" s="132"/>
      <c r="BQ2" s="132"/>
      <c r="BR2" s="132"/>
      <c r="BS2" s="132"/>
      <c r="BT2" s="132"/>
      <c r="BU2" s="132"/>
      <c r="BV2" s="132"/>
      <c r="BW2" s="132"/>
      <c r="BX2" s="132"/>
      <c r="BY2" s="132"/>
      <c r="BZ2" s="132"/>
      <c r="CA2" s="132"/>
      <c r="CB2" s="132"/>
      <c r="CC2" s="132"/>
      <c r="CD2" s="132"/>
      <c r="CE2" s="132"/>
      <c r="CF2" s="132"/>
      <c r="CG2" s="132"/>
      <c r="CH2" s="132"/>
      <c r="CI2" s="132"/>
      <c r="CJ2" s="132"/>
      <c r="CK2" s="132"/>
      <c r="CL2" s="132"/>
      <c r="CM2" s="132"/>
      <c r="CN2" s="132"/>
      <c r="CO2" s="132"/>
      <c r="CP2" s="132"/>
      <c r="CQ2" s="132"/>
      <c r="CR2" s="132"/>
      <c r="CS2" s="132"/>
    </row>
    <row r="3" spans="1:97">
      <c r="A3" s="407" t="s">
        <v>61</v>
      </c>
      <c r="B3" s="407"/>
      <c r="C3" s="407"/>
      <c r="D3" s="407"/>
      <c r="E3" s="407"/>
      <c r="F3" s="407"/>
      <c r="G3" s="407"/>
      <c r="H3" s="56"/>
      <c r="I3" s="137"/>
      <c r="J3" s="137"/>
      <c r="K3" s="56"/>
      <c r="L3" s="137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132"/>
      <c r="BK3" s="132"/>
      <c r="BL3" s="132"/>
      <c r="BM3" s="132"/>
      <c r="BN3" s="132"/>
      <c r="BO3" s="132"/>
      <c r="BP3" s="132"/>
      <c r="BQ3" s="132"/>
      <c r="BR3" s="132"/>
      <c r="BS3" s="132"/>
      <c r="BT3" s="132"/>
      <c r="BU3" s="132"/>
      <c r="BV3" s="132"/>
      <c r="BW3" s="132"/>
      <c r="BX3" s="132"/>
      <c r="BY3" s="132"/>
      <c r="BZ3" s="132"/>
      <c r="CA3" s="132"/>
      <c r="CB3" s="132"/>
      <c r="CC3" s="132"/>
      <c r="CD3" s="132"/>
      <c r="CE3" s="132"/>
      <c r="CF3" s="132"/>
      <c r="CG3" s="132"/>
      <c r="CH3" s="132"/>
      <c r="CI3" s="132"/>
      <c r="CJ3" s="132"/>
      <c r="CK3" s="132"/>
      <c r="CL3" s="132"/>
      <c r="CM3" s="132"/>
      <c r="CN3" s="132"/>
      <c r="CO3" s="132"/>
      <c r="CP3" s="132"/>
      <c r="CQ3" s="132"/>
      <c r="CR3" s="132"/>
      <c r="CS3" s="132"/>
    </row>
    <row r="4" spans="1:97">
      <c r="A4" s="254" t="s">
        <v>0</v>
      </c>
      <c r="B4" s="255" t="s">
        <v>15</v>
      </c>
      <c r="C4" s="254" t="s">
        <v>16</v>
      </c>
      <c r="D4" s="255" t="s">
        <v>17</v>
      </c>
      <c r="E4" s="255" t="s">
        <v>18</v>
      </c>
      <c r="F4" s="255" t="s">
        <v>1</v>
      </c>
      <c r="G4" s="255" t="s">
        <v>83</v>
      </c>
      <c r="H4" s="56"/>
      <c r="I4" s="137"/>
      <c r="J4" s="137"/>
      <c r="K4" s="56"/>
      <c r="L4" s="137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6"/>
      <c r="AY4" s="56"/>
      <c r="AZ4" s="56"/>
      <c r="BA4" s="56"/>
      <c r="BB4" s="56"/>
      <c r="BC4" s="56"/>
      <c r="BD4" s="56"/>
      <c r="BE4" s="56"/>
      <c r="BF4" s="56"/>
      <c r="BG4" s="56"/>
      <c r="BH4" s="56"/>
      <c r="BI4" s="56"/>
      <c r="BJ4" s="132"/>
      <c r="BK4" s="132"/>
      <c r="BL4" s="132"/>
      <c r="BM4" s="132"/>
      <c r="BN4" s="132"/>
      <c r="BO4" s="132"/>
      <c r="BP4" s="132"/>
      <c r="BQ4" s="132"/>
      <c r="BR4" s="132"/>
      <c r="BS4" s="132"/>
      <c r="BT4" s="132"/>
      <c r="BU4" s="132"/>
      <c r="BV4" s="132"/>
      <c r="BW4" s="132"/>
      <c r="BX4" s="132"/>
      <c r="BY4" s="132"/>
      <c r="BZ4" s="132"/>
      <c r="CA4" s="132"/>
      <c r="CB4" s="132"/>
      <c r="CC4" s="132"/>
      <c r="CD4" s="132"/>
      <c r="CE4" s="132"/>
      <c r="CF4" s="132"/>
      <c r="CG4" s="132"/>
      <c r="CH4" s="132"/>
      <c r="CI4" s="132"/>
      <c r="CJ4" s="132"/>
      <c r="CK4" s="132"/>
      <c r="CL4" s="132"/>
      <c r="CM4" s="132"/>
      <c r="CN4" s="132"/>
      <c r="CO4" s="132"/>
      <c r="CP4" s="132"/>
      <c r="CQ4" s="132"/>
      <c r="CR4" s="132"/>
      <c r="CS4" s="132"/>
    </row>
    <row r="5" spans="1:97">
      <c r="A5" s="256" t="s">
        <v>177</v>
      </c>
      <c r="B5" s="45">
        <v>331020</v>
      </c>
      <c r="C5" s="48">
        <v>511800</v>
      </c>
      <c r="D5" s="45">
        <v>520</v>
      </c>
      <c r="E5" s="45">
        <f>C5+D5</f>
        <v>512320</v>
      </c>
      <c r="F5" s="257"/>
      <c r="G5" s="234"/>
      <c r="H5" s="137"/>
      <c r="I5" s="142"/>
      <c r="J5" s="137"/>
      <c r="K5" s="56"/>
      <c r="L5" s="137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56"/>
      <c r="BA5" s="56"/>
      <c r="BB5" s="56"/>
      <c r="BC5" s="56"/>
      <c r="BD5" s="56"/>
      <c r="BE5" s="56"/>
      <c r="BF5" s="56"/>
      <c r="BG5" s="56"/>
      <c r="BH5" s="56"/>
      <c r="BI5" s="56"/>
      <c r="BJ5" s="132"/>
      <c r="BK5" s="132"/>
      <c r="BL5" s="132"/>
      <c r="BM5" s="132"/>
      <c r="BN5" s="132"/>
      <c r="BO5" s="132"/>
      <c r="BP5" s="132"/>
      <c r="BQ5" s="132"/>
      <c r="BR5" s="132"/>
      <c r="BS5" s="132"/>
      <c r="BT5" s="132"/>
      <c r="BU5" s="132"/>
      <c r="BV5" s="132"/>
      <c r="BW5" s="132"/>
      <c r="BX5" s="132"/>
      <c r="BY5" s="132"/>
      <c r="BZ5" s="132"/>
      <c r="CA5" s="132"/>
      <c r="CB5" s="132"/>
      <c r="CC5" s="132"/>
      <c r="CD5" s="132"/>
      <c r="CE5" s="132"/>
      <c r="CF5" s="132"/>
      <c r="CG5" s="132"/>
      <c r="CH5" s="132"/>
      <c r="CI5" s="132"/>
      <c r="CJ5" s="132"/>
      <c r="CK5" s="132"/>
      <c r="CL5" s="132"/>
      <c r="CM5" s="132"/>
      <c r="CN5" s="132"/>
      <c r="CO5" s="132"/>
      <c r="CP5" s="132"/>
      <c r="CQ5" s="132"/>
      <c r="CR5" s="132"/>
      <c r="CS5" s="132"/>
    </row>
    <row r="6" spans="1:97">
      <c r="A6" s="256" t="s">
        <v>181</v>
      </c>
      <c r="B6" s="45">
        <v>634600</v>
      </c>
      <c r="C6" s="48">
        <v>523290</v>
      </c>
      <c r="D6" s="45">
        <v>580</v>
      </c>
      <c r="E6" s="45">
        <f t="shared" ref="E6:E32" si="0">C6+D6</f>
        <v>523870</v>
      </c>
      <c r="F6" s="257"/>
      <c r="G6" s="235"/>
      <c r="H6" s="145"/>
      <c r="I6" s="142"/>
      <c r="J6" s="137"/>
      <c r="K6" s="147"/>
      <c r="L6" s="137"/>
      <c r="M6" s="126"/>
      <c r="N6" s="128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6"/>
      <c r="AX6" s="56"/>
      <c r="AY6" s="56"/>
      <c r="AZ6" s="56"/>
      <c r="BA6" s="56"/>
      <c r="BB6" s="56"/>
      <c r="BC6" s="56"/>
      <c r="BD6" s="56"/>
      <c r="BE6" s="56"/>
      <c r="BF6" s="56"/>
      <c r="BG6" s="56"/>
      <c r="BH6" s="56"/>
      <c r="BI6" s="56"/>
      <c r="BJ6" s="132"/>
      <c r="BK6" s="132"/>
      <c r="BL6" s="132"/>
      <c r="BM6" s="132"/>
      <c r="BN6" s="132"/>
      <c r="BO6" s="132"/>
      <c r="BP6" s="132"/>
      <c r="BQ6" s="132"/>
      <c r="BR6" s="132"/>
      <c r="BS6" s="132"/>
      <c r="BT6" s="132"/>
      <c r="BU6" s="132"/>
      <c r="BV6" s="132"/>
      <c r="BW6" s="132"/>
      <c r="BX6" s="132"/>
      <c r="BY6" s="132"/>
      <c r="BZ6" s="132"/>
      <c r="CA6" s="132"/>
      <c r="CB6" s="132"/>
      <c r="CC6" s="132"/>
      <c r="CD6" s="132"/>
      <c r="CE6" s="132"/>
      <c r="CF6" s="132"/>
      <c r="CG6" s="132"/>
      <c r="CH6" s="132"/>
      <c r="CI6" s="132"/>
      <c r="CJ6" s="132"/>
      <c r="CK6" s="132"/>
      <c r="CL6" s="132"/>
      <c r="CM6" s="132"/>
      <c r="CN6" s="132"/>
      <c r="CO6" s="132"/>
      <c r="CP6" s="132"/>
      <c r="CQ6" s="132"/>
      <c r="CR6" s="132"/>
      <c r="CS6" s="132"/>
    </row>
    <row r="7" spans="1:97">
      <c r="A7" s="176" t="s">
        <v>182</v>
      </c>
      <c r="B7" s="45"/>
      <c r="C7" s="48">
        <v>75000</v>
      </c>
      <c r="D7" s="45"/>
      <c r="E7" s="45">
        <f t="shared" si="0"/>
        <v>75000</v>
      </c>
      <c r="F7" s="224"/>
      <c r="G7" s="235"/>
      <c r="H7" s="145"/>
      <c r="I7" s="142"/>
      <c r="J7" s="137"/>
      <c r="K7" s="147"/>
      <c r="L7" s="137"/>
      <c r="M7" s="126"/>
      <c r="N7" s="128"/>
      <c r="O7" s="148"/>
      <c r="P7" s="128"/>
      <c r="Q7" s="126"/>
      <c r="R7" s="128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132"/>
      <c r="BK7" s="132"/>
      <c r="BL7" s="132"/>
      <c r="BM7" s="132"/>
      <c r="BN7" s="132"/>
      <c r="BO7" s="132"/>
      <c r="BP7" s="132"/>
      <c r="BQ7" s="132"/>
      <c r="BR7" s="132"/>
      <c r="BS7" s="132"/>
      <c r="BT7" s="132"/>
      <c r="BU7" s="132"/>
      <c r="BV7" s="132"/>
      <c r="BW7" s="132"/>
      <c r="BX7" s="132"/>
      <c r="BY7" s="132"/>
      <c r="BZ7" s="132"/>
      <c r="CA7" s="132"/>
      <c r="CB7" s="132"/>
      <c r="CC7" s="132"/>
      <c r="CD7" s="132"/>
      <c r="CE7" s="132"/>
      <c r="CF7" s="132"/>
      <c r="CG7" s="132"/>
      <c r="CH7" s="132"/>
      <c r="CI7" s="132"/>
      <c r="CJ7" s="132"/>
      <c r="CK7" s="132"/>
      <c r="CL7" s="132"/>
      <c r="CM7" s="132"/>
      <c r="CN7" s="132"/>
      <c r="CO7" s="132"/>
      <c r="CP7" s="132"/>
      <c r="CQ7" s="132"/>
      <c r="CR7" s="132"/>
      <c r="CS7" s="132"/>
    </row>
    <row r="8" spans="1:97">
      <c r="A8" s="176" t="s">
        <v>183</v>
      </c>
      <c r="B8" s="45">
        <v>155360</v>
      </c>
      <c r="C8" s="48">
        <v>622515</v>
      </c>
      <c r="D8" s="45">
        <v>1175</v>
      </c>
      <c r="E8" s="45">
        <f t="shared" si="0"/>
        <v>623690</v>
      </c>
      <c r="F8" s="225"/>
      <c r="G8" s="234"/>
      <c r="H8" s="137"/>
      <c r="I8" s="142"/>
      <c r="J8" s="142"/>
      <c r="K8" s="56"/>
      <c r="L8" s="137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6"/>
      <c r="BF8" s="56"/>
      <c r="BG8" s="56"/>
      <c r="BH8" s="56"/>
      <c r="BI8" s="56"/>
      <c r="BJ8" s="132"/>
      <c r="BK8" s="132"/>
      <c r="BL8" s="132"/>
      <c r="BM8" s="132"/>
      <c r="BN8" s="132"/>
      <c r="BO8" s="132"/>
      <c r="BP8" s="132"/>
      <c r="BQ8" s="132"/>
      <c r="BR8" s="132"/>
      <c r="BS8" s="132"/>
      <c r="BT8" s="132"/>
      <c r="BU8" s="132"/>
      <c r="BV8" s="132"/>
      <c r="BW8" s="132"/>
      <c r="BX8" s="132"/>
      <c r="BY8" s="132"/>
      <c r="BZ8" s="132"/>
      <c r="CA8" s="132"/>
      <c r="CB8" s="132"/>
      <c r="CC8" s="132"/>
      <c r="CD8" s="132"/>
      <c r="CE8" s="132"/>
      <c r="CF8" s="132"/>
      <c r="CG8" s="132"/>
      <c r="CH8" s="132"/>
      <c r="CI8" s="132"/>
      <c r="CJ8" s="132"/>
      <c r="CK8" s="132"/>
      <c r="CL8" s="132"/>
      <c r="CM8" s="132"/>
      <c r="CN8" s="132"/>
      <c r="CO8" s="132"/>
      <c r="CP8" s="132"/>
      <c r="CQ8" s="132"/>
      <c r="CR8" s="132"/>
      <c r="CS8" s="132"/>
    </row>
    <row r="9" spans="1:97">
      <c r="A9" s="176" t="s">
        <v>189</v>
      </c>
      <c r="B9" s="45">
        <v>279790</v>
      </c>
      <c r="C9" s="48">
        <v>1024655</v>
      </c>
      <c r="D9" s="45">
        <v>5</v>
      </c>
      <c r="E9" s="45">
        <f t="shared" si="0"/>
        <v>1024660</v>
      </c>
      <c r="F9" s="226"/>
      <c r="G9" s="234"/>
      <c r="H9" s="137"/>
      <c r="I9" s="142"/>
      <c r="J9" s="142"/>
      <c r="K9" s="56"/>
      <c r="L9" s="129"/>
      <c r="M9" s="129"/>
      <c r="N9" s="129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132"/>
      <c r="BK9" s="132"/>
      <c r="BL9" s="132"/>
      <c r="BM9" s="132"/>
      <c r="BN9" s="132"/>
      <c r="BO9" s="132"/>
      <c r="BP9" s="132"/>
      <c r="BQ9" s="132"/>
      <c r="BR9" s="132"/>
      <c r="BS9" s="132"/>
      <c r="BT9" s="132"/>
      <c r="BU9" s="132"/>
      <c r="BV9" s="132"/>
      <c r="BW9" s="132"/>
      <c r="BX9" s="132"/>
      <c r="BY9" s="132"/>
      <c r="BZ9" s="132"/>
      <c r="CA9" s="132"/>
      <c r="CB9" s="132"/>
      <c r="CC9" s="132"/>
      <c r="CD9" s="132"/>
      <c r="CE9" s="132"/>
      <c r="CF9" s="132"/>
      <c r="CG9" s="132"/>
      <c r="CH9" s="132"/>
      <c r="CI9" s="132"/>
      <c r="CJ9" s="132"/>
      <c r="CK9" s="132"/>
      <c r="CL9" s="132"/>
      <c r="CM9" s="132"/>
      <c r="CN9" s="132"/>
      <c r="CO9" s="132"/>
      <c r="CP9" s="132"/>
      <c r="CQ9" s="132"/>
      <c r="CR9" s="132"/>
      <c r="CS9" s="132"/>
    </row>
    <row r="10" spans="1:97">
      <c r="A10" s="176" t="s">
        <v>193</v>
      </c>
      <c r="B10" s="45">
        <v>249510</v>
      </c>
      <c r="C10" s="48">
        <v>889900</v>
      </c>
      <c r="D10" s="45">
        <v>200</v>
      </c>
      <c r="E10" s="45">
        <f t="shared" si="0"/>
        <v>890100</v>
      </c>
      <c r="F10" s="227"/>
      <c r="G10" s="234"/>
      <c r="H10" s="137"/>
      <c r="I10" s="142"/>
      <c r="J10" s="142"/>
      <c r="K10" s="56"/>
      <c r="L10" s="129"/>
      <c r="M10" s="129"/>
      <c r="N10" s="129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  <c r="BF10" s="56"/>
      <c r="BG10" s="56"/>
      <c r="BH10" s="56"/>
      <c r="BI10" s="56"/>
      <c r="BJ10" s="132"/>
      <c r="BK10" s="132"/>
      <c r="BL10" s="132"/>
      <c r="BM10" s="132"/>
      <c r="BN10" s="132"/>
      <c r="BO10" s="132"/>
      <c r="BP10" s="132"/>
      <c r="BQ10" s="132"/>
      <c r="BR10" s="132"/>
      <c r="BS10" s="132"/>
      <c r="BT10" s="132"/>
      <c r="BU10" s="132"/>
      <c r="BV10" s="132"/>
      <c r="BW10" s="132"/>
      <c r="BX10" s="132"/>
      <c r="BY10" s="132"/>
      <c r="BZ10" s="132"/>
      <c r="CA10" s="132"/>
      <c r="CB10" s="132"/>
      <c r="CC10" s="132"/>
      <c r="CD10" s="132"/>
      <c r="CE10" s="132"/>
      <c r="CF10" s="132"/>
      <c r="CG10" s="132"/>
      <c r="CH10" s="132"/>
      <c r="CI10" s="132"/>
      <c r="CJ10" s="132"/>
      <c r="CK10" s="132"/>
      <c r="CL10" s="132"/>
      <c r="CM10" s="132"/>
      <c r="CN10" s="132"/>
      <c r="CO10" s="132"/>
      <c r="CP10" s="132"/>
      <c r="CQ10" s="132"/>
      <c r="CR10" s="132"/>
      <c r="CS10" s="132"/>
    </row>
    <row r="11" spans="1:97">
      <c r="A11" s="176" t="s">
        <v>200</v>
      </c>
      <c r="B11" s="45">
        <v>209160</v>
      </c>
      <c r="C11" s="48">
        <v>447340</v>
      </c>
      <c r="D11" s="45">
        <v>1010</v>
      </c>
      <c r="E11" s="45">
        <f t="shared" si="0"/>
        <v>448350</v>
      </c>
      <c r="F11" s="225"/>
      <c r="G11" s="234"/>
      <c r="H11" s="142"/>
      <c r="I11" s="142"/>
      <c r="J11" s="142"/>
      <c r="K11" s="56"/>
      <c r="L11" s="142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132"/>
      <c r="BK11" s="132"/>
      <c r="BL11" s="132"/>
      <c r="BM11" s="132"/>
      <c r="BN11" s="132"/>
      <c r="BO11" s="132"/>
      <c r="BP11" s="132"/>
      <c r="BQ11" s="132"/>
      <c r="BR11" s="132"/>
      <c r="BS11" s="132"/>
      <c r="BT11" s="132"/>
      <c r="BU11" s="132"/>
      <c r="BV11" s="132"/>
      <c r="BW11" s="132"/>
      <c r="BX11" s="132"/>
      <c r="BY11" s="132"/>
      <c r="BZ11" s="132"/>
      <c r="CA11" s="132"/>
      <c r="CB11" s="132"/>
      <c r="CC11" s="132"/>
      <c r="CD11" s="132"/>
      <c r="CE11" s="132"/>
      <c r="CF11" s="132"/>
      <c r="CG11" s="132"/>
      <c r="CH11" s="132"/>
      <c r="CI11" s="132"/>
      <c r="CJ11" s="132"/>
      <c r="CK11" s="132"/>
      <c r="CL11" s="132"/>
      <c r="CM11" s="132"/>
      <c r="CN11" s="132"/>
      <c r="CO11" s="132"/>
      <c r="CP11" s="132"/>
      <c r="CQ11" s="132"/>
      <c r="CR11" s="132"/>
      <c r="CS11" s="132"/>
    </row>
    <row r="12" spans="1:97">
      <c r="A12" s="176" t="s">
        <v>204</v>
      </c>
      <c r="B12" s="45">
        <v>318360</v>
      </c>
      <c r="C12" s="48">
        <v>261790</v>
      </c>
      <c r="D12" s="45">
        <v>490</v>
      </c>
      <c r="E12" s="45">
        <f t="shared" si="0"/>
        <v>262280</v>
      </c>
      <c r="F12" s="225"/>
      <c r="G12" s="234"/>
      <c r="H12" s="142"/>
      <c r="I12" s="142"/>
      <c r="J12" s="142"/>
      <c r="K12" s="56"/>
      <c r="L12" s="137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</row>
    <row r="13" spans="1:97">
      <c r="A13" s="176" t="s">
        <v>207</v>
      </c>
      <c r="B13" s="45">
        <v>426390</v>
      </c>
      <c r="C13" s="48">
        <v>542240</v>
      </c>
      <c r="D13" s="45">
        <v>200</v>
      </c>
      <c r="E13" s="45">
        <f t="shared" si="0"/>
        <v>542440</v>
      </c>
      <c r="F13" s="227"/>
      <c r="G13" s="234"/>
      <c r="H13" s="137"/>
      <c r="I13" s="142"/>
      <c r="J13" s="142"/>
      <c r="K13" s="56"/>
      <c r="L13" s="137"/>
      <c r="M13" s="126"/>
      <c r="N13" s="149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</row>
    <row r="14" spans="1:97">
      <c r="A14" s="176" t="s">
        <v>211</v>
      </c>
      <c r="B14" s="45">
        <v>201010</v>
      </c>
      <c r="C14" s="48">
        <v>152000</v>
      </c>
      <c r="D14" s="45">
        <v>720</v>
      </c>
      <c r="E14" s="45">
        <f t="shared" si="0"/>
        <v>152720</v>
      </c>
      <c r="F14" s="226"/>
      <c r="G14" s="234"/>
      <c r="H14" s="137"/>
      <c r="I14" s="142"/>
      <c r="J14" s="142"/>
      <c r="K14" s="56"/>
      <c r="L14" s="137"/>
      <c r="M14" s="126"/>
      <c r="N14" s="56"/>
      <c r="O14" s="125"/>
      <c r="P14" s="125"/>
      <c r="Q14" s="126"/>
      <c r="R14" s="149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6"/>
      <c r="BF14" s="56"/>
      <c r="BG14" s="56"/>
      <c r="BH14" s="56"/>
      <c r="BI14" s="56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</row>
    <row r="15" spans="1:97">
      <c r="A15" s="176" t="s">
        <v>213</v>
      </c>
      <c r="B15" s="45">
        <v>332060</v>
      </c>
      <c r="C15" s="48">
        <v>265910</v>
      </c>
      <c r="D15" s="45">
        <v>20</v>
      </c>
      <c r="E15" s="45">
        <f t="shared" si="0"/>
        <v>265930</v>
      </c>
      <c r="F15" s="225"/>
      <c r="G15" s="234"/>
      <c r="H15" s="142"/>
      <c r="I15" s="142"/>
      <c r="J15" s="142"/>
      <c r="K15" s="150"/>
      <c r="L15" s="137"/>
      <c r="M15" s="12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56"/>
      <c r="BD15" s="56"/>
      <c r="BE15" s="56"/>
      <c r="BF15" s="56"/>
      <c r="BG15" s="56"/>
      <c r="BH15" s="56"/>
      <c r="BI15" s="56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</row>
    <row r="16" spans="1:97">
      <c r="A16" s="176" t="s">
        <v>215</v>
      </c>
      <c r="B16" s="45">
        <v>119780</v>
      </c>
      <c r="C16" s="48">
        <v>304640</v>
      </c>
      <c r="D16" s="45">
        <v>520</v>
      </c>
      <c r="E16" s="45">
        <f t="shared" si="0"/>
        <v>305160</v>
      </c>
      <c r="F16" s="225"/>
      <c r="G16" s="234"/>
      <c r="H16" s="142"/>
      <c r="I16" s="142"/>
      <c r="J16" s="142"/>
      <c r="K16" s="56"/>
      <c r="L16" s="137"/>
      <c r="M16" s="12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</row>
    <row r="17" spans="1:97">
      <c r="A17" s="176" t="s">
        <v>222</v>
      </c>
      <c r="B17" s="45">
        <v>143380</v>
      </c>
      <c r="C17" s="48">
        <v>370160</v>
      </c>
      <c r="D17" s="45">
        <v>2140</v>
      </c>
      <c r="E17" s="45">
        <f t="shared" si="0"/>
        <v>372300</v>
      </c>
      <c r="F17" s="224"/>
      <c r="G17" s="235"/>
      <c r="H17" s="145"/>
      <c r="I17" s="142"/>
      <c r="J17" s="142"/>
      <c r="K17" s="151"/>
      <c r="L17" s="137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56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</row>
    <row r="18" spans="1:97">
      <c r="A18" s="176" t="s">
        <v>224</v>
      </c>
      <c r="B18" s="45">
        <v>966950</v>
      </c>
      <c r="C18" s="48">
        <v>892340</v>
      </c>
      <c r="D18" s="45">
        <v>920</v>
      </c>
      <c r="E18" s="45">
        <f t="shared" si="0"/>
        <v>893260</v>
      </c>
      <c r="F18" s="227"/>
      <c r="G18" s="234"/>
      <c r="H18" s="137"/>
      <c r="I18" s="142"/>
      <c r="J18" s="142"/>
      <c r="K18" s="56"/>
      <c r="L18" s="137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6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</row>
    <row r="19" spans="1:97">
      <c r="A19" s="176" t="s">
        <v>228</v>
      </c>
      <c r="B19" s="45">
        <v>299430</v>
      </c>
      <c r="C19" s="48">
        <v>246350</v>
      </c>
      <c r="D19" s="45">
        <v>710</v>
      </c>
      <c r="E19" s="45">
        <f>C19+D19</f>
        <v>247060</v>
      </c>
      <c r="F19" s="226"/>
      <c r="G19" s="234"/>
      <c r="H19" s="137"/>
      <c r="I19" s="142"/>
      <c r="J19" s="142"/>
      <c r="K19" s="56"/>
      <c r="L19" s="137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6"/>
      <c r="BD19" s="56"/>
      <c r="BE19" s="56"/>
      <c r="BF19" s="56"/>
      <c r="BG19" s="56"/>
      <c r="BH19" s="56"/>
      <c r="BI19" s="56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</row>
    <row r="20" spans="1:97">
      <c r="A20" s="176" t="s">
        <v>230</v>
      </c>
      <c r="B20" s="45">
        <v>416220</v>
      </c>
      <c r="C20" s="48">
        <v>468405</v>
      </c>
      <c r="D20" s="45">
        <v>915</v>
      </c>
      <c r="E20" s="45">
        <f t="shared" ref="E20:E23" si="1">C20+D20</f>
        <v>469320</v>
      </c>
      <c r="F20" s="224"/>
      <c r="G20" s="234"/>
      <c r="H20" s="137"/>
      <c r="I20" s="142"/>
      <c r="J20" s="142"/>
      <c r="K20" s="56"/>
      <c r="L20" s="137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6"/>
      <c r="BD20" s="56"/>
      <c r="BE20" s="56"/>
      <c r="BF20" s="56"/>
      <c r="BG20" s="56"/>
      <c r="BH20" s="56"/>
      <c r="BI20" s="56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</row>
    <row r="21" spans="1:97">
      <c r="A21" s="176"/>
      <c r="B21" s="45"/>
      <c r="C21" s="48"/>
      <c r="D21" s="45"/>
      <c r="E21" s="45">
        <f t="shared" si="1"/>
        <v>0</v>
      </c>
      <c r="F21" s="224"/>
      <c r="G21" s="234"/>
      <c r="H21" s="137"/>
      <c r="I21" s="142"/>
      <c r="J21" s="142"/>
      <c r="K21" s="152"/>
      <c r="L21" s="142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6"/>
      <c r="BC21" s="56"/>
      <c r="BD21" s="56"/>
      <c r="BE21" s="56"/>
      <c r="BF21" s="56"/>
      <c r="BG21" s="56"/>
      <c r="BH21" s="56"/>
      <c r="BI21" s="56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</row>
    <row r="22" spans="1:97">
      <c r="A22" s="176"/>
      <c r="B22" s="45"/>
      <c r="C22" s="48"/>
      <c r="D22" s="45"/>
      <c r="E22" s="45">
        <f t="shared" si="1"/>
        <v>0</v>
      </c>
      <c r="F22" s="224"/>
      <c r="G22" s="234"/>
      <c r="H22" s="137"/>
      <c r="I22" s="142"/>
      <c r="J22" s="142"/>
      <c r="K22" s="56"/>
      <c r="L22" s="137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</row>
    <row r="23" spans="1:97">
      <c r="A23" s="176"/>
      <c r="B23" s="45"/>
      <c r="C23" s="48"/>
      <c r="D23" s="45"/>
      <c r="E23" s="45">
        <f t="shared" si="1"/>
        <v>0</v>
      </c>
      <c r="F23" s="224"/>
      <c r="G23" s="235"/>
      <c r="H23" s="145"/>
      <c r="I23" s="142"/>
      <c r="J23" s="142"/>
      <c r="K23" s="150"/>
      <c r="L23" s="142"/>
      <c r="M23" s="149"/>
      <c r="N23" s="125"/>
      <c r="O23" s="128"/>
      <c r="P23" s="126"/>
      <c r="Q23" s="149"/>
      <c r="R23" s="125"/>
      <c r="S23" s="125"/>
      <c r="T23" s="126"/>
      <c r="U23" s="149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6"/>
      <c r="BC23" s="56"/>
      <c r="BD23" s="56"/>
      <c r="BE23" s="56"/>
      <c r="BF23" s="56"/>
      <c r="BG23" s="56"/>
      <c r="BH23" s="56"/>
      <c r="BI23" s="56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</row>
    <row r="24" spans="1:97">
      <c r="A24" s="176"/>
      <c r="B24" s="45"/>
      <c r="C24" s="48"/>
      <c r="D24" s="45"/>
      <c r="E24" s="45">
        <f t="shared" si="0"/>
        <v>0</v>
      </c>
      <c r="F24" s="224"/>
      <c r="G24" s="235"/>
      <c r="H24" s="145"/>
      <c r="I24" s="142"/>
      <c r="J24" s="142"/>
      <c r="K24" s="56"/>
      <c r="L24" s="137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  <c r="BB24" s="56"/>
      <c r="BC24" s="56"/>
      <c r="BD24" s="56"/>
      <c r="BE24" s="56"/>
      <c r="BF24" s="56"/>
      <c r="BG24" s="56"/>
      <c r="BH24" s="56"/>
      <c r="BI24" s="56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</row>
    <row r="25" spans="1:97">
      <c r="A25" s="176"/>
      <c r="B25" s="45"/>
      <c r="C25" s="48"/>
      <c r="D25" s="45"/>
      <c r="E25" s="45">
        <f t="shared" si="0"/>
        <v>0</v>
      </c>
      <c r="F25" s="226"/>
      <c r="G25" s="234"/>
      <c r="H25" s="137"/>
      <c r="I25" s="142"/>
      <c r="J25" s="142"/>
      <c r="K25" s="56"/>
      <c r="L25" s="137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6"/>
      <c r="BB25" s="56"/>
      <c r="BC25" s="56"/>
      <c r="BD25" s="56"/>
      <c r="BE25" s="56"/>
      <c r="BF25" s="56"/>
      <c r="BG25" s="56"/>
      <c r="BH25" s="56"/>
      <c r="BI25" s="56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</row>
    <row r="26" spans="1:97">
      <c r="A26" s="176"/>
      <c r="B26" s="45"/>
      <c r="C26" s="48"/>
      <c r="D26" s="45"/>
      <c r="E26" s="45">
        <f t="shared" si="0"/>
        <v>0</v>
      </c>
      <c r="F26" s="228"/>
      <c r="G26" s="234"/>
      <c r="H26" s="137"/>
      <c r="I26" s="142"/>
      <c r="J26" s="142"/>
      <c r="K26" s="56"/>
      <c r="L26" s="137"/>
      <c r="M26" s="126"/>
      <c r="N26" s="128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</row>
    <row r="27" spans="1:97">
      <c r="A27" s="176"/>
      <c r="B27" s="45"/>
      <c r="C27" s="48"/>
      <c r="D27" s="45"/>
      <c r="E27" s="45">
        <f t="shared" si="0"/>
        <v>0</v>
      </c>
      <c r="F27" s="226"/>
      <c r="G27" s="234"/>
      <c r="H27" s="137"/>
      <c r="I27" s="142"/>
      <c r="J27" s="142"/>
      <c r="K27" s="153"/>
      <c r="L27" s="137"/>
      <c r="M27" s="126"/>
      <c r="N27" s="149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</row>
    <row r="28" spans="1:97">
      <c r="A28" s="176"/>
      <c r="B28" s="45"/>
      <c r="C28" s="48"/>
      <c r="D28" s="45"/>
      <c r="E28" s="45">
        <f t="shared" si="0"/>
        <v>0</v>
      </c>
      <c r="F28" s="226"/>
      <c r="G28" s="234"/>
      <c r="H28" s="137"/>
      <c r="I28" s="142"/>
      <c r="J28" s="142"/>
      <c r="K28" s="56"/>
      <c r="L28" s="137"/>
      <c r="M28" s="126"/>
      <c r="N28" s="149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</row>
    <row r="29" spans="1:97">
      <c r="A29" s="176"/>
      <c r="B29" s="45"/>
      <c r="C29" s="48"/>
      <c r="D29" s="45"/>
      <c r="E29" s="45">
        <f t="shared" si="0"/>
        <v>0</v>
      </c>
      <c r="F29" s="226"/>
      <c r="G29" s="234"/>
      <c r="H29" s="137"/>
      <c r="I29" s="142"/>
      <c r="J29" s="142"/>
      <c r="K29" s="56"/>
      <c r="L29" s="137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56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</row>
    <row r="30" spans="1:97">
      <c r="A30" s="176"/>
      <c r="B30" s="45"/>
      <c r="C30" s="48"/>
      <c r="D30" s="45"/>
      <c r="E30" s="45">
        <f t="shared" si="0"/>
        <v>0</v>
      </c>
      <c r="F30" s="225"/>
      <c r="G30" s="236"/>
      <c r="H30" s="135"/>
      <c r="I30" s="154"/>
      <c r="J30" s="135"/>
      <c r="K30" s="56"/>
      <c r="L30" s="137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</row>
    <row r="31" spans="1:97">
      <c r="A31" s="176"/>
      <c r="B31" s="45"/>
      <c r="C31" s="48"/>
      <c r="D31" s="45"/>
      <c r="E31" s="45">
        <f t="shared" si="0"/>
        <v>0</v>
      </c>
      <c r="F31" s="225"/>
      <c r="G31" s="237"/>
      <c r="H31" s="135"/>
      <c r="I31" s="154"/>
      <c r="J31" s="155"/>
      <c r="K31" s="136"/>
      <c r="L31" s="137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</row>
    <row r="32" spans="1:97" ht="13.5" thickBot="1">
      <c r="A32" s="180"/>
      <c r="B32" s="124"/>
      <c r="C32" s="233"/>
      <c r="D32" s="124"/>
      <c r="E32" s="124">
        <f t="shared" si="0"/>
        <v>0</v>
      </c>
      <c r="F32" s="229"/>
      <c r="G32" s="237"/>
      <c r="H32" s="146"/>
      <c r="I32" s="134"/>
      <c r="J32" s="155"/>
      <c r="K32" s="136"/>
      <c r="L32" s="137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</row>
    <row r="33" spans="1:97" ht="13.5" thickBot="1">
      <c r="A33" s="198" t="s">
        <v>4</v>
      </c>
      <c r="B33" s="245">
        <f>SUM(B5:B32)</f>
        <v>5083020</v>
      </c>
      <c r="C33" s="246">
        <f>SUM(C5:C32)</f>
        <v>7598335</v>
      </c>
      <c r="D33" s="245">
        <f>SUM(D5:D32)</f>
        <v>10125</v>
      </c>
      <c r="E33" s="245">
        <f>SUM(E5:E32)</f>
        <v>7608460</v>
      </c>
      <c r="F33" s="245">
        <f>B33-E33</f>
        <v>-2525440</v>
      </c>
      <c r="G33" s="247"/>
      <c r="H33" s="133"/>
      <c r="I33" s="134"/>
      <c r="J33" s="135"/>
      <c r="K33" s="136"/>
      <c r="L33" s="137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</row>
    <row r="34" spans="1:97">
      <c r="A34" s="125"/>
      <c r="B34" s="126"/>
      <c r="C34" s="167"/>
      <c r="D34" s="126"/>
      <c r="E34" s="126"/>
      <c r="F34" s="126"/>
      <c r="G34" s="133"/>
      <c r="H34" s="133"/>
      <c r="I34" s="134"/>
      <c r="J34" s="135"/>
      <c r="K34" s="136"/>
      <c r="L34" s="137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6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</row>
    <row r="35" spans="1:97" ht="13.5" thickBot="1">
      <c r="A35" s="127"/>
      <c r="B35" s="402" t="s">
        <v>19</v>
      </c>
      <c r="C35" s="402"/>
      <c r="D35" s="402"/>
      <c r="E35" s="402"/>
      <c r="F35" s="128"/>
      <c r="G35" s="133"/>
      <c r="H35" s="133"/>
      <c r="I35" s="134"/>
      <c r="J35" s="135"/>
      <c r="K35" s="136"/>
      <c r="L35" s="137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</row>
    <row r="36" spans="1:97" ht="13.5" thickBot="1">
      <c r="A36" s="198" t="s">
        <v>54</v>
      </c>
      <c r="B36" s="198" t="s">
        <v>20</v>
      </c>
      <c r="C36" s="198" t="s">
        <v>21</v>
      </c>
      <c r="D36" s="199" t="s">
        <v>22</v>
      </c>
      <c r="E36" s="199" t="s">
        <v>0</v>
      </c>
      <c r="F36" s="177">
        <f>F33-D119+L121</f>
        <v>0</v>
      </c>
      <c r="G36" s="133"/>
      <c r="H36" s="133"/>
      <c r="I36" s="138"/>
      <c r="J36" s="137"/>
      <c r="K36" s="136"/>
      <c r="L36" s="137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B36" s="56"/>
      <c r="BC36" s="56"/>
      <c r="BD36" s="56"/>
      <c r="BE36" s="56"/>
      <c r="BF36" s="56"/>
      <c r="BG36" s="56"/>
      <c r="BH36" s="56"/>
      <c r="BI36" s="56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</row>
    <row r="37" spans="1:97">
      <c r="A37" s="178" t="s">
        <v>128</v>
      </c>
      <c r="B37" s="338" t="s">
        <v>142</v>
      </c>
      <c r="C37" s="122" t="s">
        <v>143</v>
      </c>
      <c r="D37" s="201">
        <v>15000</v>
      </c>
      <c r="E37" s="339" t="s">
        <v>140</v>
      </c>
      <c r="F37" s="128"/>
      <c r="G37" s="133"/>
      <c r="H37" s="133"/>
      <c r="I37" s="138"/>
      <c r="J37" s="137"/>
      <c r="K37" s="136"/>
      <c r="L37" s="137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B37" s="56"/>
      <c r="BC37" s="56"/>
      <c r="BD37" s="56"/>
      <c r="BE37" s="56"/>
      <c r="BF37" s="56"/>
      <c r="BG37" s="56"/>
      <c r="BH37" s="56"/>
      <c r="BI37" s="56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</row>
    <row r="38" spans="1:97">
      <c r="A38" s="178" t="s">
        <v>128</v>
      </c>
      <c r="B38" s="53" t="s">
        <v>166</v>
      </c>
      <c r="C38" s="114" t="s">
        <v>167</v>
      </c>
      <c r="D38" s="202">
        <v>27000</v>
      </c>
      <c r="E38" s="170" t="s">
        <v>181</v>
      </c>
      <c r="F38" s="126"/>
      <c r="G38" s="133"/>
      <c r="H38" s="133"/>
      <c r="I38" s="138"/>
      <c r="J38" s="137"/>
      <c r="K38" s="136"/>
      <c r="L38" s="137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  <c r="BB38" s="56"/>
      <c r="BC38" s="56"/>
      <c r="BD38" s="56"/>
      <c r="BE38" s="56"/>
      <c r="BF38" s="56"/>
      <c r="BG38" s="56"/>
      <c r="BH38" s="56"/>
      <c r="BI38" s="56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</row>
    <row r="39" spans="1:97">
      <c r="A39" s="178" t="s">
        <v>128</v>
      </c>
      <c r="B39" s="115" t="s">
        <v>220</v>
      </c>
      <c r="C39" s="114" t="s">
        <v>221</v>
      </c>
      <c r="D39" s="202">
        <v>14490</v>
      </c>
      <c r="E39" s="170" t="s">
        <v>215</v>
      </c>
      <c r="F39" s="126"/>
      <c r="G39" s="133"/>
      <c r="H39" s="133"/>
      <c r="I39" s="138"/>
      <c r="J39" s="137"/>
      <c r="K39" s="136"/>
      <c r="L39" s="137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  <c r="BB39" s="56"/>
      <c r="BC39" s="56"/>
      <c r="BD39" s="56"/>
      <c r="BE39" s="56"/>
      <c r="BF39" s="56"/>
      <c r="BG39" s="56"/>
      <c r="BH39" s="56"/>
      <c r="BI39" s="56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</row>
    <row r="40" spans="1:97">
      <c r="A40" s="178" t="s">
        <v>128</v>
      </c>
      <c r="B40" s="53" t="s">
        <v>226</v>
      </c>
      <c r="C40" s="295" t="s">
        <v>227</v>
      </c>
      <c r="D40" s="202">
        <v>5000</v>
      </c>
      <c r="E40" s="170" t="s">
        <v>224</v>
      </c>
      <c r="F40" s="126"/>
      <c r="G40" s="139"/>
      <c r="H40" s="139"/>
      <c r="I40" s="138"/>
      <c r="J40" s="137"/>
      <c r="K40" s="136"/>
      <c r="L40" s="137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 s="56"/>
      <c r="AV40" s="56"/>
      <c r="AW40" s="56"/>
      <c r="AX40" s="56"/>
      <c r="AY40" s="56"/>
      <c r="AZ40" s="56"/>
      <c r="BA40" s="56"/>
      <c r="BB40" s="56"/>
      <c r="BC40" s="56"/>
      <c r="BD40" s="56"/>
      <c r="BE40" s="56"/>
      <c r="BF40" s="56"/>
      <c r="BG40" s="56"/>
      <c r="BH40" s="56"/>
      <c r="BI40" s="56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</row>
    <row r="41" spans="1:97">
      <c r="A41" s="178" t="s">
        <v>128</v>
      </c>
      <c r="B41" s="53"/>
      <c r="C41" s="114"/>
      <c r="D41" s="202"/>
      <c r="E41" s="171"/>
      <c r="F41" s="131"/>
      <c r="G41" s="140" t="s">
        <v>39</v>
      </c>
      <c r="H41" s="140"/>
      <c r="I41" s="138"/>
      <c r="J41" s="137"/>
      <c r="K41" s="136"/>
      <c r="L41" s="137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</row>
    <row r="42" spans="1:97">
      <c r="A42" s="178" t="s">
        <v>141</v>
      </c>
      <c r="B42" s="115"/>
      <c r="C42" s="114"/>
      <c r="D42" s="202"/>
      <c r="E42" s="170"/>
      <c r="F42" s="132"/>
      <c r="G42" s="141" t="s">
        <v>12</v>
      </c>
      <c r="H42" s="141"/>
      <c r="I42" s="138"/>
      <c r="J42" s="142"/>
      <c r="K42" s="143"/>
      <c r="L42" s="137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  <c r="BB42" s="56"/>
      <c r="BC42" s="56"/>
      <c r="BD42" s="56"/>
      <c r="BE42" s="56"/>
      <c r="BF42" s="56"/>
      <c r="BG42" s="56"/>
      <c r="BH42" s="56"/>
      <c r="BI42" s="56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</row>
    <row r="43" spans="1:97">
      <c r="A43" s="178"/>
      <c r="B43" s="53"/>
      <c r="C43" s="114"/>
      <c r="D43" s="202"/>
      <c r="E43" s="171"/>
      <c r="F43" s="128"/>
      <c r="G43" s="403"/>
      <c r="H43" s="403"/>
      <c r="I43" s="403"/>
      <c r="J43" s="403"/>
      <c r="K43" s="56"/>
      <c r="L43" s="137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  <c r="BB43" s="56"/>
      <c r="BC43" s="56"/>
      <c r="BD43" s="56"/>
      <c r="BE43" s="56"/>
      <c r="BF43" s="56"/>
      <c r="BG43" s="56"/>
      <c r="BH43" s="56"/>
      <c r="BI43" s="56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</row>
    <row r="44" spans="1:97" ht="13.5" thickBot="1">
      <c r="A44" s="178"/>
      <c r="B44" s="289"/>
      <c r="C44" s="290"/>
      <c r="D44" s="202"/>
      <c r="E44" s="170"/>
      <c r="F44" s="129"/>
      <c r="G44" s="167"/>
      <c r="H44" s="167"/>
      <c r="I44" s="142"/>
      <c r="J44" s="142"/>
      <c r="K44" s="56"/>
      <c r="L44" s="137"/>
      <c r="M44" s="132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</row>
    <row r="45" spans="1:97" ht="13.5" thickBot="1">
      <c r="A45" s="196" t="s">
        <v>54</v>
      </c>
      <c r="B45" s="196" t="s">
        <v>51</v>
      </c>
      <c r="C45" s="196" t="s">
        <v>52</v>
      </c>
      <c r="D45" s="203" t="s">
        <v>50</v>
      </c>
      <c r="E45" s="197" t="s">
        <v>53</v>
      </c>
      <c r="F45" s="126"/>
      <c r="G45" s="132"/>
      <c r="H45" s="215" t="s">
        <v>55</v>
      </c>
      <c r="I45" s="211" t="s">
        <v>56</v>
      </c>
      <c r="J45" s="211" t="s">
        <v>50</v>
      </c>
      <c r="K45" s="216" t="s">
        <v>57</v>
      </c>
      <c r="L45" s="217" t="s">
        <v>23</v>
      </c>
      <c r="M45" s="218" t="s">
        <v>24</v>
      </c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  <c r="AY45" s="56"/>
      <c r="AZ45" s="56"/>
      <c r="BA45" s="56"/>
      <c r="BB45" s="56"/>
      <c r="BC45" s="56"/>
      <c r="BD45" s="56"/>
      <c r="BE45" s="56"/>
      <c r="BF45" s="56"/>
      <c r="BG45" s="56"/>
      <c r="BH45" s="56"/>
      <c r="BI45" s="56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</row>
    <row r="46" spans="1:97">
      <c r="A46" s="323" t="s">
        <v>87</v>
      </c>
      <c r="B46" s="374" t="s">
        <v>88</v>
      </c>
      <c r="C46" s="324"/>
      <c r="D46" s="325">
        <v>344920</v>
      </c>
      <c r="E46" s="326" t="s">
        <v>230</v>
      </c>
      <c r="F46" s="125"/>
      <c r="G46" s="132"/>
      <c r="H46" s="185" t="s">
        <v>67</v>
      </c>
      <c r="I46" s="186"/>
      <c r="J46" s="187">
        <v>61790</v>
      </c>
      <c r="K46" s="122" t="s">
        <v>129</v>
      </c>
      <c r="L46" s="188">
        <v>61790</v>
      </c>
      <c r="M46" s="189">
        <f>SUM(J46-L46)</f>
        <v>0</v>
      </c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</row>
    <row r="47" spans="1:97">
      <c r="A47" s="323" t="s">
        <v>87</v>
      </c>
      <c r="B47" s="334" t="s">
        <v>160</v>
      </c>
      <c r="C47" s="328"/>
      <c r="D47" s="335">
        <v>200000</v>
      </c>
      <c r="E47" s="330" t="s">
        <v>189</v>
      </c>
      <c r="F47" s="126"/>
      <c r="G47" s="132"/>
      <c r="H47" s="181" t="s">
        <v>88</v>
      </c>
      <c r="I47" s="51"/>
      <c r="J47" s="48">
        <v>271960</v>
      </c>
      <c r="K47" s="48" t="s">
        <v>171</v>
      </c>
      <c r="L47" s="123">
        <v>271960</v>
      </c>
      <c r="M47" s="182">
        <f t="shared" ref="M47:M110" si="2">SUM(J47-L47)</f>
        <v>0</v>
      </c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151"/>
      <c r="AL47" s="151"/>
      <c r="AM47" s="151"/>
      <c r="AN47" s="151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</row>
    <row r="48" spans="1:97">
      <c r="A48" s="323" t="s">
        <v>76</v>
      </c>
      <c r="B48" s="331" t="s">
        <v>78</v>
      </c>
      <c r="C48" s="328"/>
      <c r="D48" s="329">
        <v>285000</v>
      </c>
      <c r="E48" s="330" t="s">
        <v>224</v>
      </c>
      <c r="F48" s="126"/>
      <c r="G48" s="132"/>
      <c r="H48" s="181" t="s">
        <v>160</v>
      </c>
      <c r="I48" s="51"/>
      <c r="J48" s="48">
        <v>401670</v>
      </c>
      <c r="K48" s="165" t="s">
        <v>156</v>
      </c>
      <c r="L48" s="123">
        <v>401670</v>
      </c>
      <c r="M48" s="182">
        <f t="shared" si="2"/>
        <v>0</v>
      </c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</row>
    <row r="49" spans="1:97">
      <c r="A49" s="323" t="s">
        <v>76</v>
      </c>
      <c r="B49" s="332" t="s">
        <v>77</v>
      </c>
      <c r="C49" s="328"/>
      <c r="D49" s="329">
        <v>122750</v>
      </c>
      <c r="E49" s="330" t="s">
        <v>193</v>
      </c>
      <c r="F49" s="126"/>
      <c r="G49" s="132"/>
      <c r="H49" s="181" t="s">
        <v>164</v>
      </c>
      <c r="I49" s="51"/>
      <c r="J49" s="48">
        <v>140000</v>
      </c>
      <c r="K49" s="165" t="s">
        <v>171</v>
      </c>
      <c r="L49" s="123">
        <v>140000</v>
      </c>
      <c r="M49" s="182">
        <f t="shared" si="2"/>
        <v>0</v>
      </c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</row>
    <row r="50" spans="1:97">
      <c r="A50" s="323" t="s">
        <v>90</v>
      </c>
      <c r="B50" s="332" t="s">
        <v>91</v>
      </c>
      <c r="C50" s="328"/>
      <c r="D50" s="329">
        <v>76000</v>
      </c>
      <c r="E50" s="333" t="s">
        <v>230</v>
      </c>
      <c r="F50" s="126"/>
      <c r="G50" s="132"/>
      <c r="H50" s="169" t="s">
        <v>78</v>
      </c>
      <c r="I50" s="52"/>
      <c r="J50" s="163">
        <v>270000</v>
      </c>
      <c r="K50" s="164" t="s">
        <v>170</v>
      </c>
      <c r="L50" s="123">
        <v>270000</v>
      </c>
      <c r="M50" s="182">
        <f t="shared" si="2"/>
        <v>0</v>
      </c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</row>
    <row r="51" spans="1:97">
      <c r="A51" s="323" t="s">
        <v>90</v>
      </c>
      <c r="B51" s="331" t="s">
        <v>101</v>
      </c>
      <c r="C51" s="328"/>
      <c r="D51" s="329">
        <v>506150</v>
      </c>
      <c r="E51" s="330" t="s">
        <v>222</v>
      </c>
      <c r="F51" s="126"/>
      <c r="G51" s="132"/>
      <c r="H51" s="181" t="s">
        <v>77</v>
      </c>
      <c r="I51" s="51"/>
      <c r="J51" s="48">
        <v>140750</v>
      </c>
      <c r="K51" s="165" t="s">
        <v>168</v>
      </c>
      <c r="L51" s="123">
        <v>140750</v>
      </c>
      <c r="M51" s="182">
        <f t="shared" si="2"/>
        <v>0</v>
      </c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</row>
    <row r="52" spans="1:97">
      <c r="A52" s="323"/>
      <c r="B52" s="331"/>
      <c r="C52" s="328"/>
      <c r="D52" s="329"/>
      <c r="E52" s="330"/>
      <c r="F52" s="126"/>
      <c r="G52" s="132"/>
      <c r="H52" s="181" t="s">
        <v>91</v>
      </c>
      <c r="I52" s="51"/>
      <c r="J52" s="48">
        <v>361400</v>
      </c>
      <c r="K52" s="165" t="s">
        <v>146</v>
      </c>
      <c r="L52" s="123">
        <v>361400</v>
      </c>
      <c r="M52" s="182">
        <f t="shared" si="2"/>
        <v>0</v>
      </c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</row>
    <row r="53" spans="1:97">
      <c r="A53" s="323"/>
      <c r="B53" s="331"/>
      <c r="C53" s="328"/>
      <c r="D53" s="329"/>
      <c r="E53" s="333"/>
      <c r="F53" s="126"/>
      <c r="G53" s="132"/>
      <c r="H53" s="181" t="s">
        <v>101</v>
      </c>
      <c r="I53" s="51"/>
      <c r="J53" s="48">
        <v>823890</v>
      </c>
      <c r="K53" s="165" t="s">
        <v>170</v>
      </c>
      <c r="L53" s="123">
        <v>823890</v>
      </c>
      <c r="M53" s="182">
        <f t="shared" si="2"/>
        <v>0</v>
      </c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12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</row>
    <row r="54" spans="1:97">
      <c r="A54" s="323"/>
      <c r="B54" s="331"/>
      <c r="C54" s="328"/>
      <c r="D54" s="329"/>
      <c r="E54" s="333"/>
      <c r="F54" s="126"/>
      <c r="G54" s="132"/>
      <c r="H54" s="183"/>
      <c r="I54" s="57"/>
      <c r="J54" s="48"/>
      <c r="K54" s="165"/>
      <c r="L54" s="123"/>
      <c r="M54" s="182">
        <f t="shared" si="2"/>
        <v>0</v>
      </c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12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</row>
    <row r="55" spans="1:97">
      <c r="A55" s="323"/>
      <c r="B55" s="327"/>
      <c r="C55" s="328"/>
      <c r="D55" s="329"/>
      <c r="E55" s="333"/>
      <c r="F55" s="126"/>
      <c r="G55" s="132"/>
      <c r="H55" s="181"/>
      <c r="I55" s="51"/>
      <c r="J55" s="48"/>
      <c r="K55" s="165"/>
      <c r="L55" s="123"/>
      <c r="M55" s="182">
        <f t="shared" si="2"/>
        <v>0</v>
      </c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</row>
    <row r="56" spans="1:97">
      <c r="A56" s="336"/>
      <c r="B56" s="334"/>
      <c r="C56" s="328"/>
      <c r="D56" s="329"/>
      <c r="E56" s="333"/>
      <c r="F56" s="126"/>
      <c r="G56" s="132"/>
      <c r="H56" s="181"/>
      <c r="I56" s="51"/>
      <c r="J56" s="48"/>
      <c r="K56" s="114"/>
      <c r="L56" s="123"/>
      <c r="M56" s="182">
        <f t="shared" si="2"/>
        <v>0</v>
      </c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56"/>
      <c r="BA56" s="56"/>
      <c r="BB56" s="56"/>
      <c r="BC56" s="56"/>
      <c r="BD56" s="56"/>
      <c r="BE56" s="56"/>
      <c r="BF56" s="56"/>
      <c r="BG56" s="56"/>
      <c r="BH56" s="56"/>
      <c r="BI56" s="56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</row>
    <row r="57" spans="1:97">
      <c r="A57" s="305" t="s">
        <v>84</v>
      </c>
      <c r="B57" s="306" t="s">
        <v>85</v>
      </c>
      <c r="C57" s="307"/>
      <c r="D57" s="308">
        <v>398780</v>
      </c>
      <c r="E57" s="309" t="s">
        <v>224</v>
      </c>
      <c r="F57" s="126"/>
      <c r="G57" s="132"/>
      <c r="H57" s="181" t="s">
        <v>85</v>
      </c>
      <c r="I57" s="51"/>
      <c r="J57" s="48">
        <v>548780</v>
      </c>
      <c r="K57" s="165" t="s">
        <v>171</v>
      </c>
      <c r="L57" s="123">
        <v>548780</v>
      </c>
      <c r="M57" s="182">
        <f t="shared" si="2"/>
        <v>0</v>
      </c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56"/>
      <c r="AY57" s="56"/>
      <c r="AZ57" s="56"/>
      <c r="BA57" s="56"/>
      <c r="BB57" s="56"/>
      <c r="BC57" s="56"/>
      <c r="BD57" s="56"/>
      <c r="BE57" s="56"/>
      <c r="BF57" s="56"/>
      <c r="BG57" s="56"/>
      <c r="BH57" s="56"/>
      <c r="BI57" s="56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</row>
    <row r="58" spans="1:97">
      <c r="A58" s="305" t="s">
        <v>84</v>
      </c>
      <c r="B58" s="306" t="s">
        <v>103</v>
      </c>
      <c r="C58" s="307"/>
      <c r="D58" s="308">
        <v>60000</v>
      </c>
      <c r="E58" s="310" t="s">
        <v>228</v>
      </c>
      <c r="F58" s="126"/>
      <c r="G58" s="132"/>
      <c r="H58" s="181" t="s">
        <v>103</v>
      </c>
      <c r="I58" s="51"/>
      <c r="J58" s="48">
        <v>30000</v>
      </c>
      <c r="K58" s="165" t="s">
        <v>129</v>
      </c>
      <c r="L58" s="123">
        <v>30000</v>
      </c>
      <c r="M58" s="182">
        <f t="shared" si="2"/>
        <v>0</v>
      </c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W58" s="56"/>
      <c r="AX58" s="56"/>
      <c r="AY58" s="56"/>
      <c r="AZ58" s="56"/>
      <c r="BA58" s="56"/>
      <c r="BB58" s="56"/>
      <c r="BC58" s="56"/>
      <c r="BD58" s="56"/>
      <c r="BE58" s="56"/>
      <c r="BF58" s="56"/>
      <c r="BG58" s="56"/>
      <c r="BH58" s="56"/>
      <c r="BI58" s="56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</row>
    <row r="59" spans="1:97">
      <c r="A59" s="305" t="s">
        <v>84</v>
      </c>
      <c r="B59" s="306" t="s">
        <v>114</v>
      </c>
      <c r="C59" s="307"/>
      <c r="D59" s="308">
        <v>100000</v>
      </c>
      <c r="E59" s="310" t="s">
        <v>163</v>
      </c>
      <c r="F59" s="126"/>
      <c r="G59" s="132"/>
      <c r="H59" s="181" t="s">
        <v>110</v>
      </c>
      <c r="I59" s="51"/>
      <c r="J59" s="48">
        <v>40000</v>
      </c>
      <c r="K59" s="165" t="s">
        <v>129</v>
      </c>
      <c r="L59" s="123">
        <v>40000</v>
      </c>
      <c r="M59" s="182">
        <f t="shared" si="2"/>
        <v>0</v>
      </c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  <c r="AV59" s="56"/>
      <c r="AW59" s="56"/>
      <c r="AX59" s="56"/>
      <c r="AY59" s="56"/>
      <c r="AZ59" s="56"/>
      <c r="BA59" s="56"/>
      <c r="BB59" s="56"/>
      <c r="BC59" s="56"/>
      <c r="BD59" s="56"/>
      <c r="BE59" s="56"/>
      <c r="BF59" s="56"/>
      <c r="BG59" s="56"/>
      <c r="BH59" s="56"/>
      <c r="BI59" s="56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</row>
    <row r="60" spans="1:97">
      <c r="A60" s="305" t="s">
        <v>84</v>
      </c>
      <c r="B60" s="311" t="s">
        <v>210</v>
      </c>
      <c r="C60" s="307"/>
      <c r="D60" s="308">
        <v>100000</v>
      </c>
      <c r="E60" s="309" t="s">
        <v>207</v>
      </c>
      <c r="F60" s="126"/>
      <c r="G60" s="132"/>
      <c r="H60" s="169" t="s">
        <v>114</v>
      </c>
      <c r="I60" s="52"/>
      <c r="J60" s="163">
        <v>100000</v>
      </c>
      <c r="K60" s="164" t="s">
        <v>163</v>
      </c>
      <c r="L60" s="123">
        <v>100000</v>
      </c>
      <c r="M60" s="182">
        <f t="shared" si="2"/>
        <v>0</v>
      </c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 s="56"/>
      <c r="AV60" s="56"/>
      <c r="AW60" s="56"/>
      <c r="AX60" s="56"/>
      <c r="AY60" s="56"/>
      <c r="AZ60" s="56"/>
      <c r="BA60" s="56"/>
      <c r="BB60" s="56"/>
      <c r="BC60" s="56"/>
      <c r="BD60" s="56"/>
      <c r="BE60" s="56"/>
      <c r="BF60" s="56"/>
      <c r="BG60" s="56"/>
      <c r="BH60" s="56"/>
      <c r="BI60" s="56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</row>
    <row r="61" spans="1:97">
      <c r="A61" s="305" t="s">
        <v>94</v>
      </c>
      <c r="B61" s="312" t="s">
        <v>95</v>
      </c>
      <c r="C61" s="307"/>
      <c r="D61" s="308">
        <v>50000</v>
      </c>
      <c r="E61" s="310" t="s">
        <v>138</v>
      </c>
      <c r="F61" s="128"/>
      <c r="G61" s="132"/>
      <c r="H61" s="181" t="s">
        <v>149</v>
      </c>
      <c r="I61" s="51"/>
      <c r="J61" s="48">
        <v>100000</v>
      </c>
      <c r="K61" s="165" t="s">
        <v>146</v>
      </c>
      <c r="L61" s="123">
        <v>100000</v>
      </c>
      <c r="M61" s="182">
        <f t="shared" si="2"/>
        <v>0</v>
      </c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56"/>
      <c r="AO61" s="56"/>
      <c r="AP61" s="56"/>
      <c r="AQ61" s="56"/>
      <c r="AR61" s="56"/>
      <c r="AS61" s="56"/>
      <c r="AT61" s="56"/>
      <c r="AU61" s="56"/>
      <c r="AV61" s="56"/>
      <c r="AW61" s="56"/>
      <c r="AX61" s="56"/>
      <c r="AY61" s="56"/>
      <c r="AZ61" s="56"/>
      <c r="BA61" s="56"/>
      <c r="BB61" s="56"/>
      <c r="BC61" s="56"/>
      <c r="BD61" s="56"/>
      <c r="BE61" s="56"/>
      <c r="BF61" s="56"/>
      <c r="BG61" s="56"/>
      <c r="BH61" s="56"/>
      <c r="BI61" s="56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</row>
    <row r="62" spans="1:97">
      <c r="A62" s="305" t="s">
        <v>69</v>
      </c>
      <c r="B62" s="306" t="s">
        <v>70</v>
      </c>
      <c r="C62" s="307"/>
      <c r="D62" s="308">
        <v>200000</v>
      </c>
      <c r="E62" s="310" t="s">
        <v>215</v>
      </c>
      <c r="F62" s="125"/>
      <c r="G62" s="132"/>
      <c r="H62" s="181" t="s">
        <v>95</v>
      </c>
      <c r="I62" s="51"/>
      <c r="J62" s="48">
        <v>50000</v>
      </c>
      <c r="K62" s="166" t="s">
        <v>138</v>
      </c>
      <c r="L62" s="123">
        <v>50000</v>
      </c>
      <c r="M62" s="182">
        <f t="shared" si="2"/>
        <v>0</v>
      </c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/>
      <c r="AL62" s="56"/>
      <c r="AM62" s="56"/>
      <c r="AN62" s="56"/>
      <c r="AO62" s="56"/>
      <c r="AP62" s="56"/>
      <c r="AQ62" s="56"/>
      <c r="AR62" s="56"/>
      <c r="AS62" s="56"/>
      <c r="AT62" s="56"/>
      <c r="AU62" s="56"/>
      <c r="AV62" s="56"/>
      <c r="AW62" s="56"/>
      <c r="AX62" s="56"/>
      <c r="AY62" s="56"/>
      <c r="AZ62" s="56"/>
      <c r="BA62" s="56"/>
      <c r="BB62" s="56"/>
      <c r="BC62" s="56"/>
      <c r="BD62" s="56"/>
      <c r="BE62" s="56"/>
      <c r="BF62" s="56"/>
      <c r="BG62" s="56"/>
      <c r="BH62" s="56"/>
      <c r="BI62" s="56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</row>
    <row r="63" spans="1:97">
      <c r="A63" s="305" t="s">
        <v>69</v>
      </c>
      <c r="B63" s="306" t="s">
        <v>97</v>
      </c>
      <c r="C63" s="307"/>
      <c r="D63" s="308">
        <v>40000</v>
      </c>
      <c r="E63" s="322" t="s">
        <v>215</v>
      </c>
      <c r="F63" s="126"/>
      <c r="G63" s="132"/>
      <c r="H63" s="169" t="s">
        <v>70</v>
      </c>
      <c r="I63" s="52"/>
      <c r="J63" s="163">
        <v>400000</v>
      </c>
      <c r="K63" s="164" t="s">
        <v>150</v>
      </c>
      <c r="L63" s="123">
        <v>400000</v>
      </c>
      <c r="M63" s="182">
        <f t="shared" si="2"/>
        <v>0</v>
      </c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V63" s="56"/>
      <c r="AW63" s="56"/>
      <c r="AX63" s="56"/>
      <c r="AY63" s="56"/>
      <c r="AZ63" s="56"/>
      <c r="BA63" s="56"/>
      <c r="BB63" s="56"/>
      <c r="BC63" s="56"/>
      <c r="BD63" s="56"/>
      <c r="BE63" s="56"/>
      <c r="BF63" s="56"/>
      <c r="BG63" s="56"/>
      <c r="BH63" s="56"/>
      <c r="BI63" s="56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</row>
    <row r="64" spans="1:97">
      <c r="A64" s="305" t="s">
        <v>69</v>
      </c>
      <c r="B64" s="312" t="s">
        <v>126</v>
      </c>
      <c r="C64" s="307"/>
      <c r="D64" s="308">
        <v>200000</v>
      </c>
      <c r="E64" s="309" t="s">
        <v>133</v>
      </c>
      <c r="F64" s="126"/>
      <c r="G64" s="132"/>
      <c r="H64" s="169" t="s">
        <v>97</v>
      </c>
      <c r="I64" s="52"/>
      <c r="J64" s="163">
        <v>100000</v>
      </c>
      <c r="K64" s="164" t="s">
        <v>171</v>
      </c>
      <c r="L64" s="123">
        <v>100000</v>
      </c>
      <c r="M64" s="182">
        <f t="shared" si="2"/>
        <v>0</v>
      </c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/>
      <c r="AL64" s="56"/>
      <c r="AM64" s="56"/>
      <c r="AN64" s="56"/>
      <c r="AO64" s="56"/>
      <c r="AP64" s="56"/>
      <c r="AQ64" s="56"/>
      <c r="AR64" s="56"/>
      <c r="AS64" s="56"/>
      <c r="AT64" s="56"/>
      <c r="AU64" s="56"/>
      <c r="AV64" s="56"/>
      <c r="AW64" s="56"/>
      <c r="AX64" s="56"/>
      <c r="AY64" s="56"/>
      <c r="AZ64" s="56"/>
      <c r="BA64" s="56"/>
      <c r="BB64" s="56"/>
      <c r="BC64" s="56"/>
      <c r="BD64" s="56"/>
      <c r="BE64" s="56"/>
      <c r="BF64" s="56"/>
      <c r="BG64" s="56"/>
      <c r="BH64" s="56"/>
      <c r="BI64" s="56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</row>
    <row r="65" spans="1:97">
      <c r="A65" s="305"/>
      <c r="B65" s="306"/>
      <c r="C65" s="307"/>
      <c r="D65" s="308"/>
      <c r="E65" s="310"/>
      <c r="F65" s="126"/>
      <c r="G65" s="132"/>
      <c r="H65" s="181" t="s">
        <v>126</v>
      </c>
      <c r="I65" s="51"/>
      <c r="J65" s="48">
        <v>200000</v>
      </c>
      <c r="K65" s="165" t="s">
        <v>133</v>
      </c>
      <c r="L65" s="123">
        <v>200000</v>
      </c>
      <c r="M65" s="182">
        <f t="shared" si="2"/>
        <v>0</v>
      </c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6"/>
      <c r="AL65" s="56"/>
      <c r="AM65" s="56"/>
      <c r="AN65" s="56"/>
      <c r="AO65" s="56"/>
      <c r="AP65" s="56"/>
      <c r="AQ65" s="56"/>
      <c r="AR65" s="56"/>
      <c r="AS65" s="56"/>
      <c r="AT65" s="56"/>
      <c r="AU65" s="56"/>
      <c r="AV65" s="56"/>
      <c r="AW65" s="56"/>
      <c r="AX65" s="56"/>
      <c r="AY65" s="56"/>
      <c r="AZ65" s="56"/>
      <c r="BA65" s="56"/>
      <c r="BB65" s="56"/>
      <c r="BC65" s="56"/>
      <c r="BD65" s="56"/>
      <c r="BE65" s="56"/>
      <c r="BF65" s="56"/>
      <c r="BG65" s="56"/>
      <c r="BH65" s="56"/>
      <c r="BI65" s="56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</row>
    <row r="66" spans="1:97">
      <c r="A66" s="305"/>
      <c r="B66" s="306"/>
      <c r="C66" s="307"/>
      <c r="D66" s="308"/>
      <c r="E66" s="309"/>
      <c r="F66" s="126"/>
      <c r="G66" s="132"/>
      <c r="H66" s="181"/>
      <c r="I66" s="51"/>
      <c r="J66" s="48"/>
      <c r="K66" s="165"/>
      <c r="L66" s="123"/>
      <c r="M66" s="182">
        <f t="shared" si="2"/>
        <v>0</v>
      </c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  <c r="AH66" s="56"/>
      <c r="AI66" s="56"/>
      <c r="AJ66" s="56"/>
      <c r="AK66" s="56"/>
      <c r="AL66" s="56"/>
      <c r="AM66" s="56"/>
      <c r="AN66" s="56"/>
      <c r="AO66" s="56"/>
      <c r="AP66" s="56"/>
      <c r="AQ66" s="56"/>
      <c r="AR66" s="56"/>
      <c r="AS66" s="56"/>
      <c r="AT66" s="56"/>
      <c r="AU66" s="56"/>
      <c r="AV66" s="56"/>
      <c r="AW66" s="56"/>
      <c r="AX66" s="56"/>
      <c r="AY66" s="56"/>
      <c r="AZ66" s="56"/>
      <c r="BA66" s="56"/>
      <c r="BB66" s="56"/>
      <c r="BC66" s="56"/>
      <c r="BD66" s="56"/>
      <c r="BE66" s="56"/>
      <c r="BF66" s="56"/>
      <c r="BG66" s="56"/>
      <c r="BH66" s="56"/>
      <c r="BI66" s="56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</row>
    <row r="67" spans="1:97">
      <c r="A67" s="305"/>
      <c r="B67" s="306"/>
      <c r="C67" s="307"/>
      <c r="D67" s="308"/>
      <c r="E67" s="310"/>
      <c r="F67" s="126"/>
      <c r="G67" s="132"/>
      <c r="H67" s="181"/>
      <c r="I67" s="51"/>
      <c r="J67" s="48"/>
      <c r="K67" s="165"/>
      <c r="L67" s="123"/>
      <c r="M67" s="182">
        <f t="shared" si="2"/>
        <v>0</v>
      </c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/>
      <c r="AU67" s="56"/>
      <c r="AV67" s="56"/>
      <c r="AW67" s="56"/>
      <c r="AX67" s="56"/>
      <c r="AY67" s="56"/>
      <c r="AZ67" s="56"/>
      <c r="BA67" s="56"/>
      <c r="BB67" s="56"/>
      <c r="BC67" s="56"/>
      <c r="BD67" s="56"/>
      <c r="BE67" s="56"/>
      <c r="BF67" s="56"/>
      <c r="BG67" s="56"/>
      <c r="BH67" s="56"/>
      <c r="BI67" s="56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</row>
    <row r="68" spans="1:97">
      <c r="A68" s="298" t="s">
        <v>65</v>
      </c>
      <c r="B68" s="304" t="s">
        <v>71</v>
      </c>
      <c r="C68" s="300"/>
      <c r="D68" s="301">
        <v>205710</v>
      </c>
      <c r="E68" s="302" t="s">
        <v>222</v>
      </c>
      <c r="F68" s="126"/>
      <c r="G68" s="132"/>
      <c r="H68" s="181" t="s">
        <v>71</v>
      </c>
      <c r="I68" s="51"/>
      <c r="J68" s="48">
        <v>280080</v>
      </c>
      <c r="K68" s="48" t="s">
        <v>152</v>
      </c>
      <c r="L68" s="123">
        <v>280080</v>
      </c>
      <c r="M68" s="182">
        <f t="shared" si="2"/>
        <v>0</v>
      </c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  <c r="AE68" s="56"/>
      <c r="AF68" s="56"/>
      <c r="AG68" s="56"/>
      <c r="AH68" s="56"/>
      <c r="AI68" s="56"/>
      <c r="AJ68" s="56"/>
      <c r="AK68" s="56"/>
      <c r="AL68" s="56"/>
      <c r="AM68" s="56"/>
      <c r="AN68" s="56"/>
      <c r="AO68" s="56"/>
      <c r="AP68" s="56"/>
      <c r="AQ68" s="56"/>
      <c r="AR68" s="56"/>
      <c r="AS68" s="56"/>
      <c r="AT68" s="56"/>
      <c r="AU68" s="56"/>
      <c r="AV68" s="56"/>
      <c r="AW68" s="56"/>
      <c r="AX68" s="56"/>
      <c r="AY68" s="56"/>
      <c r="AZ68" s="56"/>
      <c r="BA68" s="56"/>
      <c r="BB68" s="56"/>
      <c r="BC68" s="56"/>
      <c r="BD68" s="56"/>
      <c r="BE68" s="56"/>
      <c r="BF68" s="56"/>
      <c r="BG68" s="56"/>
      <c r="BH68" s="56"/>
      <c r="BI68" s="56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</row>
    <row r="69" spans="1:97">
      <c r="A69" s="298" t="s">
        <v>65</v>
      </c>
      <c r="B69" s="299" t="s">
        <v>72</v>
      </c>
      <c r="C69" s="300"/>
      <c r="D69" s="301">
        <v>69050</v>
      </c>
      <c r="E69" s="302" t="s">
        <v>222</v>
      </c>
      <c r="F69" s="56"/>
      <c r="G69" s="132"/>
      <c r="H69" s="181" t="s">
        <v>72</v>
      </c>
      <c r="I69" s="51"/>
      <c r="J69" s="48">
        <v>78760</v>
      </c>
      <c r="K69" s="114" t="s">
        <v>138</v>
      </c>
      <c r="L69" s="123">
        <v>78760</v>
      </c>
      <c r="M69" s="182">
        <f t="shared" si="2"/>
        <v>0</v>
      </c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/>
      <c r="AM69" s="56"/>
      <c r="AN69" s="56"/>
      <c r="AO69" s="56"/>
      <c r="AP69" s="56"/>
      <c r="AQ69" s="56"/>
      <c r="AR69" s="56"/>
      <c r="AS69" s="56"/>
      <c r="AT69" s="56"/>
      <c r="AU69" s="56"/>
      <c r="AV69" s="56"/>
      <c r="AW69" s="56"/>
      <c r="AX69" s="56"/>
      <c r="AY69" s="56"/>
      <c r="AZ69" s="56"/>
      <c r="BA69" s="56"/>
      <c r="BB69" s="56"/>
      <c r="BC69" s="56"/>
      <c r="BD69" s="56"/>
      <c r="BE69" s="56"/>
      <c r="BF69" s="56"/>
      <c r="BG69" s="56"/>
      <c r="BH69" s="56"/>
      <c r="BI69" s="56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</row>
    <row r="70" spans="1:97">
      <c r="A70" s="298" t="s">
        <v>65</v>
      </c>
      <c r="B70" s="299" t="s">
        <v>66</v>
      </c>
      <c r="C70" s="300"/>
      <c r="D70" s="301">
        <v>376300</v>
      </c>
      <c r="E70" s="313" t="s">
        <v>230</v>
      </c>
      <c r="F70" s="367">
        <v>1000</v>
      </c>
      <c r="G70" s="132"/>
      <c r="H70" s="169" t="s">
        <v>66</v>
      </c>
      <c r="I70" s="52"/>
      <c r="J70" s="163">
        <v>424320</v>
      </c>
      <c r="K70" s="164" t="s">
        <v>171</v>
      </c>
      <c r="L70" s="123">
        <v>424320</v>
      </c>
      <c r="M70" s="182">
        <f t="shared" si="2"/>
        <v>0</v>
      </c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56"/>
      <c r="AS70" s="56"/>
      <c r="AT70" s="56"/>
      <c r="AU70" s="56"/>
      <c r="AV70" s="56"/>
      <c r="AW70" s="56"/>
      <c r="AX70" s="56"/>
      <c r="AY70" s="56"/>
      <c r="AZ70" s="56"/>
      <c r="BA70" s="56"/>
      <c r="BB70" s="56"/>
      <c r="BC70" s="56"/>
      <c r="BD70" s="56"/>
      <c r="BE70" s="56"/>
      <c r="BF70" s="56"/>
      <c r="BG70" s="56"/>
      <c r="BH70" s="56"/>
      <c r="BI70" s="56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</row>
    <row r="71" spans="1:97">
      <c r="A71" s="298" t="s">
        <v>65</v>
      </c>
      <c r="B71" s="299" t="s">
        <v>89</v>
      </c>
      <c r="C71" s="300"/>
      <c r="D71" s="301">
        <v>317740</v>
      </c>
      <c r="E71" s="303" t="s">
        <v>222</v>
      </c>
      <c r="F71" s="128">
        <v>10000</v>
      </c>
      <c r="G71" s="132"/>
      <c r="H71" s="184" t="s">
        <v>89</v>
      </c>
      <c r="I71" s="54"/>
      <c r="J71" s="48">
        <v>362610</v>
      </c>
      <c r="K71" s="114" t="s">
        <v>171</v>
      </c>
      <c r="L71" s="123">
        <v>362610</v>
      </c>
      <c r="M71" s="182">
        <f t="shared" si="2"/>
        <v>0</v>
      </c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6"/>
      <c r="AT71" s="56"/>
      <c r="AU71" s="56"/>
      <c r="AV71" s="56"/>
      <c r="AW71" s="56"/>
      <c r="AX71" s="56"/>
      <c r="AY71" s="56"/>
      <c r="AZ71" s="56"/>
      <c r="BA71" s="56"/>
      <c r="BB71" s="56"/>
      <c r="BC71" s="56"/>
      <c r="BD71" s="56"/>
      <c r="BE71" s="56"/>
      <c r="BF71" s="56"/>
      <c r="BG71" s="56"/>
      <c r="BH71" s="56"/>
      <c r="BI71" s="56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</row>
    <row r="72" spans="1:97">
      <c r="A72" s="298" t="s">
        <v>65</v>
      </c>
      <c r="B72" s="299" t="s">
        <v>145</v>
      </c>
      <c r="C72" s="300"/>
      <c r="D72" s="301">
        <v>302960</v>
      </c>
      <c r="E72" s="313" t="s">
        <v>230</v>
      </c>
      <c r="F72" s="128">
        <v>500</v>
      </c>
      <c r="G72" s="208"/>
      <c r="H72" s="169" t="s">
        <v>145</v>
      </c>
      <c r="I72" s="52"/>
      <c r="J72" s="163">
        <v>639340</v>
      </c>
      <c r="K72" s="164" t="s">
        <v>171</v>
      </c>
      <c r="L72" s="123">
        <v>639340</v>
      </c>
      <c r="M72" s="182">
        <f t="shared" si="2"/>
        <v>0</v>
      </c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/>
      <c r="AL72" s="56"/>
      <c r="AM72" s="56"/>
      <c r="AN72" s="56"/>
      <c r="AO72" s="56"/>
      <c r="AP72" s="56"/>
      <c r="AQ72" s="56"/>
      <c r="AR72" s="56"/>
      <c r="AS72" s="56"/>
      <c r="AT72" s="56"/>
      <c r="AU72" s="56"/>
      <c r="AV72" s="56"/>
      <c r="AW72" s="56"/>
      <c r="AX72" s="56"/>
      <c r="AY72" s="56"/>
      <c r="AZ72" s="56"/>
      <c r="BA72" s="56"/>
      <c r="BB72" s="56"/>
      <c r="BC72" s="56"/>
      <c r="BD72" s="56"/>
      <c r="BE72" s="56"/>
      <c r="BF72" s="56"/>
      <c r="BG72" s="56"/>
      <c r="BH72" s="56"/>
      <c r="BI72" s="56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</row>
    <row r="73" spans="1:97">
      <c r="A73" s="298" t="s">
        <v>65</v>
      </c>
      <c r="B73" s="299" t="s">
        <v>100</v>
      </c>
      <c r="C73" s="300"/>
      <c r="D73" s="301">
        <v>275590</v>
      </c>
      <c r="E73" s="303" t="s">
        <v>230</v>
      </c>
      <c r="F73" s="128"/>
      <c r="G73" s="132"/>
      <c r="H73" s="181" t="s">
        <v>100</v>
      </c>
      <c r="I73" s="51"/>
      <c r="J73" s="48">
        <v>711230</v>
      </c>
      <c r="K73" s="165" t="s">
        <v>171</v>
      </c>
      <c r="L73" s="123">
        <v>711230</v>
      </c>
      <c r="M73" s="182">
        <f t="shared" si="2"/>
        <v>0</v>
      </c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6"/>
      <c r="AM73" s="56"/>
      <c r="AN73" s="56"/>
      <c r="AO73" s="56"/>
      <c r="AP73" s="56"/>
      <c r="AQ73" s="56"/>
      <c r="AR73" s="56"/>
      <c r="AS73" s="56"/>
      <c r="AT73" s="56"/>
      <c r="AU73" s="56"/>
      <c r="AV73" s="56"/>
      <c r="AW73" s="56"/>
      <c r="AX73" s="56"/>
      <c r="AY73" s="56"/>
      <c r="AZ73" s="56"/>
      <c r="BA73" s="56"/>
      <c r="BB73" s="56"/>
      <c r="BC73" s="56"/>
      <c r="BD73" s="56"/>
      <c r="BE73" s="56"/>
      <c r="BF73" s="56"/>
      <c r="BG73" s="56"/>
      <c r="BH73" s="56"/>
      <c r="BI73" s="56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</row>
    <row r="74" spans="1:97">
      <c r="A74" s="298" t="s">
        <v>65</v>
      </c>
      <c r="B74" s="299" t="s">
        <v>134</v>
      </c>
      <c r="C74" s="300"/>
      <c r="D74" s="301">
        <v>110840</v>
      </c>
      <c r="E74" s="303" t="s">
        <v>150</v>
      </c>
      <c r="F74" s="128"/>
      <c r="G74" s="132"/>
      <c r="H74" s="169" t="s">
        <v>134</v>
      </c>
      <c r="I74" s="52"/>
      <c r="J74" s="163">
        <v>110840</v>
      </c>
      <c r="K74" s="164" t="s">
        <v>150</v>
      </c>
      <c r="L74" s="123">
        <v>110840</v>
      </c>
      <c r="M74" s="182">
        <f t="shared" si="2"/>
        <v>0</v>
      </c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6"/>
      <c r="AR74" s="56"/>
      <c r="AS74" s="56"/>
      <c r="AT74" s="56"/>
      <c r="AU74" s="56"/>
      <c r="AV74" s="56"/>
      <c r="AW74" s="56"/>
      <c r="AX74" s="56"/>
      <c r="AY74" s="56"/>
      <c r="AZ74" s="56"/>
      <c r="BA74" s="56"/>
      <c r="BB74" s="56"/>
      <c r="BC74" s="56"/>
      <c r="BD74" s="56"/>
      <c r="BE74" s="56"/>
      <c r="BF74" s="56"/>
      <c r="BG74" s="56"/>
      <c r="BH74" s="56"/>
      <c r="BI74" s="56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</row>
    <row r="75" spans="1:97">
      <c r="A75" s="298" t="s">
        <v>65</v>
      </c>
      <c r="B75" s="299" t="s">
        <v>159</v>
      </c>
      <c r="C75" s="300"/>
      <c r="D75" s="301">
        <v>93580</v>
      </c>
      <c r="E75" s="303" t="s">
        <v>200</v>
      </c>
      <c r="F75" s="367">
        <v>1890</v>
      </c>
      <c r="G75" s="132"/>
      <c r="H75" s="181" t="s">
        <v>154</v>
      </c>
      <c r="I75" s="51"/>
      <c r="J75" s="48">
        <v>108690</v>
      </c>
      <c r="K75" s="114" t="s">
        <v>152</v>
      </c>
      <c r="L75" s="123">
        <v>108690</v>
      </c>
      <c r="M75" s="182">
        <f t="shared" si="2"/>
        <v>0</v>
      </c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  <c r="AM75" s="56"/>
      <c r="AN75" s="56"/>
      <c r="AO75" s="56"/>
      <c r="AP75" s="56"/>
      <c r="AQ75" s="56"/>
      <c r="AR75" s="56"/>
      <c r="AS75" s="56"/>
      <c r="AT75" s="56"/>
      <c r="AU75" s="56"/>
      <c r="AV75" s="56"/>
      <c r="AW75" s="56"/>
      <c r="AX75" s="56"/>
      <c r="AY75" s="56"/>
      <c r="AZ75" s="56"/>
      <c r="BA75" s="56"/>
      <c r="BB75" s="56"/>
      <c r="BC75" s="56"/>
      <c r="BD75" s="56"/>
      <c r="BE75" s="56"/>
      <c r="BF75" s="56"/>
      <c r="BG75" s="56"/>
      <c r="BH75" s="56"/>
      <c r="BI75" s="56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</row>
    <row r="76" spans="1:97">
      <c r="A76" s="298"/>
      <c r="B76" s="299"/>
      <c r="C76" s="300"/>
      <c r="D76" s="301"/>
      <c r="E76" s="303"/>
      <c r="F76" s="126"/>
      <c r="G76" s="132"/>
      <c r="H76" s="169" t="s">
        <v>155</v>
      </c>
      <c r="I76" s="52"/>
      <c r="J76" s="163">
        <v>128480</v>
      </c>
      <c r="K76" s="163" t="s">
        <v>152</v>
      </c>
      <c r="L76" s="123">
        <v>128480</v>
      </c>
      <c r="M76" s="182">
        <f t="shared" si="2"/>
        <v>0</v>
      </c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6"/>
      <c r="AP76" s="56"/>
      <c r="AQ76" s="56"/>
      <c r="AR76" s="56"/>
      <c r="AS76" s="56"/>
      <c r="AT76" s="56"/>
      <c r="AU76" s="56"/>
      <c r="AV76" s="56"/>
      <c r="AW76" s="56"/>
      <c r="AX76" s="56"/>
      <c r="AY76" s="56"/>
      <c r="AZ76" s="56"/>
      <c r="BA76" s="56"/>
      <c r="BB76" s="56"/>
      <c r="BC76" s="56"/>
      <c r="BD76" s="56"/>
      <c r="BE76" s="56"/>
      <c r="BF76" s="56"/>
      <c r="BG76" s="56"/>
      <c r="BH76" s="56"/>
      <c r="BI76" s="56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</row>
    <row r="77" spans="1:97">
      <c r="A77" s="298"/>
      <c r="B77" s="299"/>
      <c r="C77" s="300"/>
      <c r="D77" s="301"/>
      <c r="E77" s="303"/>
      <c r="F77" s="126"/>
      <c r="G77" s="132"/>
      <c r="H77" s="181" t="s">
        <v>159</v>
      </c>
      <c r="I77" s="51"/>
      <c r="J77" s="48">
        <v>91690</v>
      </c>
      <c r="K77" s="165" t="s">
        <v>156</v>
      </c>
      <c r="L77" s="123">
        <v>91690</v>
      </c>
      <c r="M77" s="182">
        <f t="shared" si="2"/>
        <v>0</v>
      </c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/>
      <c r="AN77" s="56"/>
      <c r="AO77" s="56"/>
      <c r="AP77" s="56"/>
      <c r="AQ77" s="56"/>
      <c r="AR77" s="56"/>
      <c r="AS77" s="56"/>
      <c r="AT77" s="56"/>
      <c r="AU77" s="56"/>
      <c r="AV77" s="56"/>
      <c r="AW77" s="56"/>
      <c r="AX77" s="56"/>
      <c r="AY77" s="56"/>
      <c r="AZ77" s="56"/>
      <c r="BA77" s="56"/>
      <c r="BB77" s="56"/>
      <c r="BC77" s="56"/>
      <c r="BD77" s="56"/>
      <c r="BE77" s="56"/>
      <c r="BF77" s="56"/>
      <c r="BG77" s="56"/>
      <c r="BH77" s="56"/>
      <c r="BI77" s="56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</row>
    <row r="78" spans="1:97">
      <c r="A78" s="298"/>
      <c r="B78" s="299"/>
      <c r="C78" s="300"/>
      <c r="D78" s="301"/>
      <c r="E78" s="313"/>
      <c r="F78" s="126"/>
      <c r="G78" s="132"/>
      <c r="H78" s="181" t="s">
        <v>142</v>
      </c>
      <c r="I78" s="51" t="s">
        <v>143</v>
      </c>
      <c r="J78" s="48">
        <v>15000</v>
      </c>
      <c r="K78" s="165" t="s">
        <v>140</v>
      </c>
      <c r="L78" s="123">
        <v>15000</v>
      </c>
      <c r="M78" s="182">
        <f t="shared" si="2"/>
        <v>0</v>
      </c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56"/>
      <c r="AG78" s="56"/>
      <c r="AH78" s="56"/>
      <c r="AI78" s="56"/>
      <c r="AJ78" s="56"/>
      <c r="AK78" s="56"/>
      <c r="AL78" s="56"/>
      <c r="AM78" s="56"/>
      <c r="AN78" s="56"/>
      <c r="AO78" s="56"/>
      <c r="AP78" s="56"/>
      <c r="AQ78" s="56"/>
      <c r="AR78" s="56"/>
      <c r="AS78" s="56"/>
      <c r="AT78" s="56"/>
      <c r="AU78" s="56"/>
      <c r="AV78" s="56"/>
      <c r="AW78" s="56"/>
      <c r="AX78" s="56"/>
      <c r="AY78" s="56"/>
      <c r="AZ78" s="56"/>
      <c r="BA78" s="56"/>
      <c r="BB78" s="56"/>
      <c r="BC78" s="56"/>
      <c r="BD78" s="56"/>
      <c r="BE78" s="56"/>
      <c r="BF78" s="56"/>
      <c r="BG78" s="56"/>
      <c r="BH78" s="56"/>
      <c r="BI78" s="56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</row>
    <row r="79" spans="1:97">
      <c r="A79" s="298"/>
      <c r="B79" s="299"/>
      <c r="C79" s="300"/>
      <c r="D79" s="301"/>
      <c r="E79" s="302"/>
      <c r="F79" s="126"/>
      <c r="G79" s="132"/>
      <c r="H79" s="181" t="s">
        <v>166</v>
      </c>
      <c r="I79" s="51" t="s">
        <v>167</v>
      </c>
      <c r="J79" s="48">
        <v>31020</v>
      </c>
      <c r="K79" s="165" t="s">
        <v>165</v>
      </c>
      <c r="L79" s="123">
        <v>31020</v>
      </c>
      <c r="M79" s="182">
        <f t="shared" si="2"/>
        <v>0</v>
      </c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  <c r="AE79" s="56"/>
      <c r="AF79" s="56"/>
      <c r="AG79" s="56"/>
      <c r="AH79" s="56"/>
      <c r="AI79" s="56"/>
      <c r="AJ79" s="56"/>
      <c r="AK79" s="56"/>
      <c r="AL79" s="56"/>
      <c r="AM79" s="56"/>
      <c r="AN79" s="56"/>
      <c r="AO79" s="56"/>
      <c r="AP79" s="56"/>
      <c r="AQ79" s="56"/>
      <c r="AR79" s="56"/>
      <c r="AS79" s="56"/>
      <c r="AT79" s="56"/>
      <c r="AU79" s="56"/>
      <c r="AV79" s="56"/>
      <c r="AW79" s="56"/>
      <c r="AX79" s="56"/>
      <c r="AY79" s="56"/>
      <c r="AZ79" s="56"/>
      <c r="BA79" s="56"/>
      <c r="BB79" s="56"/>
      <c r="BC79" s="56"/>
      <c r="BD79" s="56"/>
      <c r="BE79" s="56"/>
      <c r="BF79" s="56"/>
      <c r="BG79" s="56"/>
      <c r="BH79" s="56"/>
      <c r="BI79" s="56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</row>
    <row r="80" spans="1:97">
      <c r="A80" s="298"/>
      <c r="B80" s="299"/>
      <c r="C80" s="300"/>
      <c r="D80" s="301"/>
      <c r="E80" s="303"/>
      <c r="F80" s="126" t="s">
        <v>12</v>
      </c>
      <c r="G80" s="132"/>
      <c r="H80" s="181"/>
      <c r="I80" s="51"/>
      <c r="J80" s="48"/>
      <c r="K80" s="165"/>
      <c r="L80" s="123"/>
      <c r="M80" s="182">
        <f t="shared" si="2"/>
        <v>0</v>
      </c>
      <c r="N80" s="12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  <c r="AX80" s="56"/>
      <c r="AY80" s="56"/>
      <c r="AZ80" s="56"/>
      <c r="BA80" s="56"/>
      <c r="BB80" s="56"/>
      <c r="BC80" s="56"/>
      <c r="BD80" s="56"/>
      <c r="BE80" s="56"/>
      <c r="BF80" s="56"/>
      <c r="BG80" s="56"/>
      <c r="BH80" s="56"/>
      <c r="BI80" s="56"/>
      <c r="BJ80" s="132"/>
      <c r="BK80" s="132"/>
      <c r="BL80" s="132"/>
      <c r="BM80" s="132"/>
      <c r="BN80" s="132"/>
      <c r="BO80" s="132"/>
      <c r="BP80" s="132"/>
      <c r="BQ80" s="132"/>
      <c r="BR80" s="132"/>
      <c r="BS80" s="132"/>
      <c r="BT80" s="132"/>
      <c r="BU80" s="132"/>
      <c r="BV80" s="132"/>
      <c r="BW80" s="132"/>
      <c r="BX80" s="132"/>
      <c r="BY80" s="132"/>
      <c r="BZ80" s="132"/>
      <c r="CA80" s="132"/>
      <c r="CB80" s="132"/>
      <c r="CC80" s="132"/>
      <c r="CD80" s="132"/>
      <c r="CE80" s="132"/>
      <c r="CF80" s="132"/>
      <c r="CG80" s="132"/>
      <c r="CH80" s="132"/>
      <c r="CI80" s="132"/>
      <c r="CJ80" s="132"/>
      <c r="CK80" s="132"/>
      <c r="CL80" s="132"/>
      <c r="CM80" s="132"/>
      <c r="CN80" s="132"/>
      <c r="CO80" s="132"/>
      <c r="CP80" s="132"/>
      <c r="CQ80" s="132"/>
      <c r="CR80" s="132"/>
      <c r="CS80" s="132"/>
    </row>
    <row r="81" spans="1:97">
      <c r="A81" s="220"/>
      <c r="B81" s="50"/>
      <c r="C81" s="114"/>
      <c r="D81" s="204"/>
      <c r="E81" s="173"/>
      <c r="F81" s="126"/>
      <c r="G81" s="132"/>
      <c r="H81" s="181"/>
      <c r="I81" s="51"/>
      <c r="J81" s="48"/>
      <c r="K81" s="165"/>
      <c r="L81" s="123"/>
      <c r="M81" s="182">
        <f t="shared" si="2"/>
        <v>0</v>
      </c>
      <c r="N81" s="12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  <c r="AL81" s="56"/>
      <c r="AM81" s="56"/>
      <c r="AN81" s="56"/>
      <c r="AO81" s="56"/>
      <c r="AP81" s="56"/>
      <c r="AQ81" s="56"/>
      <c r="AR81" s="56"/>
      <c r="AS81" s="56"/>
      <c r="AT81" s="56"/>
      <c r="AU81" s="56"/>
      <c r="AV81" s="56"/>
      <c r="AW81" s="56"/>
      <c r="AX81" s="56"/>
      <c r="AY81" s="56"/>
      <c r="AZ81" s="56"/>
      <c r="BA81" s="56"/>
      <c r="BB81" s="56"/>
      <c r="BC81" s="56"/>
      <c r="BD81" s="56"/>
      <c r="BE81" s="56"/>
      <c r="BF81" s="56"/>
      <c r="BG81" s="56"/>
      <c r="BH81" s="56"/>
      <c r="BI81" s="56"/>
      <c r="BJ81" s="132"/>
      <c r="BK81" s="132"/>
      <c r="BL81" s="132"/>
      <c r="BM81" s="132"/>
      <c r="BN81" s="132"/>
      <c r="BO81" s="132"/>
      <c r="BP81" s="132"/>
      <c r="BQ81" s="132"/>
      <c r="BR81" s="132"/>
      <c r="BS81" s="132"/>
      <c r="BT81" s="132"/>
      <c r="BU81" s="132"/>
      <c r="BV81" s="132"/>
      <c r="BW81" s="132"/>
      <c r="BX81" s="132"/>
      <c r="BY81" s="132"/>
      <c r="BZ81" s="132"/>
      <c r="CA81" s="132"/>
      <c r="CB81" s="132"/>
      <c r="CC81" s="132"/>
      <c r="CD81" s="132"/>
      <c r="CE81" s="132"/>
      <c r="CF81" s="132"/>
      <c r="CG81" s="132"/>
      <c r="CH81" s="132"/>
      <c r="CI81" s="132"/>
      <c r="CJ81" s="132"/>
      <c r="CK81" s="132"/>
      <c r="CL81" s="132"/>
      <c r="CM81" s="132"/>
      <c r="CN81" s="132"/>
      <c r="CO81" s="132"/>
      <c r="CP81" s="132"/>
      <c r="CQ81" s="132"/>
      <c r="CR81" s="132"/>
      <c r="CS81" s="132"/>
    </row>
    <row r="82" spans="1:97">
      <c r="A82" s="220"/>
      <c r="B82" s="50"/>
      <c r="C82" s="114"/>
      <c r="D82" s="204"/>
      <c r="E82" s="172"/>
      <c r="F82" s="128"/>
      <c r="G82" s="132"/>
      <c r="H82" s="181"/>
      <c r="I82" s="51"/>
      <c r="J82" s="48"/>
      <c r="K82" s="165"/>
      <c r="L82" s="123"/>
      <c r="M82" s="182">
        <f t="shared" si="2"/>
        <v>0</v>
      </c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56"/>
      <c r="AI82" s="56"/>
      <c r="AJ82" s="56"/>
      <c r="AK82" s="56"/>
      <c r="AL82" s="56"/>
      <c r="AM82" s="56"/>
      <c r="AN82" s="56"/>
      <c r="AO82" s="56"/>
      <c r="AP82" s="56"/>
      <c r="AQ82" s="56"/>
      <c r="AR82" s="56"/>
      <c r="AS82" s="56"/>
      <c r="AT82" s="56"/>
      <c r="AU82" s="56"/>
      <c r="AV82" s="56"/>
      <c r="AW82" s="56"/>
      <c r="AX82" s="56"/>
      <c r="AY82" s="56"/>
      <c r="AZ82" s="56"/>
      <c r="BA82" s="56"/>
      <c r="BB82" s="56"/>
      <c r="BC82" s="56"/>
      <c r="BD82" s="56"/>
      <c r="BE82" s="56"/>
      <c r="BF82" s="56"/>
      <c r="BG82" s="56"/>
      <c r="BH82" s="56"/>
      <c r="BI82" s="56"/>
      <c r="BJ82" s="132"/>
      <c r="BK82" s="132"/>
      <c r="BL82" s="132"/>
      <c r="BM82" s="132"/>
      <c r="BN82" s="132"/>
      <c r="BO82" s="132"/>
      <c r="BP82" s="132"/>
      <c r="BQ82" s="132"/>
      <c r="BR82" s="132"/>
      <c r="BS82" s="132"/>
      <c r="BT82" s="132"/>
      <c r="BU82" s="132"/>
      <c r="BV82" s="132"/>
      <c r="BW82" s="132"/>
      <c r="BX82" s="132"/>
      <c r="BY82" s="132"/>
      <c r="BZ82" s="132"/>
      <c r="CA82" s="132"/>
      <c r="CB82" s="132"/>
      <c r="CC82" s="132"/>
      <c r="CD82" s="132"/>
      <c r="CE82" s="132"/>
      <c r="CF82" s="132"/>
      <c r="CG82" s="132"/>
      <c r="CH82" s="132"/>
      <c r="CI82" s="132"/>
      <c r="CJ82" s="132"/>
      <c r="CK82" s="132"/>
      <c r="CL82" s="132"/>
      <c r="CM82" s="132"/>
      <c r="CN82" s="132"/>
      <c r="CO82" s="132"/>
      <c r="CP82" s="132"/>
      <c r="CQ82" s="132"/>
      <c r="CR82" s="132"/>
      <c r="CS82" s="132"/>
    </row>
    <row r="83" spans="1:97">
      <c r="A83" s="220"/>
      <c r="B83" s="50"/>
      <c r="C83" s="114"/>
      <c r="D83" s="204"/>
      <c r="E83" s="173"/>
      <c r="F83" s="128"/>
      <c r="G83" s="132"/>
      <c r="H83" s="181"/>
      <c r="I83" s="51"/>
      <c r="J83" s="48"/>
      <c r="K83" s="165"/>
      <c r="L83" s="123"/>
      <c r="M83" s="182">
        <f t="shared" si="2"/>
        <v>0</v>
      </c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56"/>
      <c r="AI83" s="56"/>
      <c r="AJ83" s="56"/>
      <c r="AK83" s="56"/>
      <c r="AL83" s="56"/>
      <c r="AM83" s="56"/>
      <c r="AN83" s="56"/>
      <c r="AO83" s="56"/>
      <c r="AP83" s="56"/>
      <c r="AQ83" s="56"/>
      <c r="AR83" s="56"/>
      <c r="AS83" s="56"/>
      <c r="AT83" s="56"/>
      <c r="AU83" s="56"/>
      <c r="AV83" s="56"/>
      <c r="AW83" s="56"/>
      <c r="AX83" s="56"/>
      <c r="AY83" s="56"/>
      <c r="AZ83" s="56"/>
      <c r="BA83" s="56"/>
      <c r="BB83" s="56"/>
      <c r="BC83" s="56"/>
      <c r="BD83" s="56"/>
      <c r="BE83" s="56"/>
      <c r="BF83" s="56"/>
      <c r="BG83" s="56"/>
      <c r="BH83" s="56"/>
      <c r="BI83" s="56"/>
      <c r="BJ83" s="132"/>
      <c r="BK83" s="132"/>
      <c r="BL83" s="132"/>
      <c r="BM83" s="132"/>
      <c r="BN83" s="132"/>
      <c r="BO83" s="132"/>
      <c r="BP83" s="132"/>
      <c r="BQ83" s="132"/>
      <c r="BR83" s="132"/>
      <c r="BS83" s="132"/>
      <c r="BT83" s="132"/>
      <c r="BU83" s="132"/>
      <c r="BV83" s="132"/>
      <c r="BW83" s="132"/>
      <c r="BX83" s="132"/>
      <c r="BY83" s="132"/>
      <c r="BZ83" s="132"/>
      <c r="CA83" s="132"/>
      <c r="CB83" s="132"/>
      <c r="CC83" s="132"/>
      <c r="CD83" s="132"/>
      <c r="CE83" s="132"/>
      <c r="CF83" s="132"/>
      <c r="CG83" s="132"/>
      <c r="CH83" s="132"/>
      <c r="CI83" s="132"/>
      <c r="CJ83" s="132"/>
      <c r="CK83" s="132"/>
      <c r="CL83" s="132"/>
      <c r="CM83" s="132"/>
      <c r="CN83" s="132"/>
      <c r="CO83" s="132"/>
      <c r="CP83" s="132"/>
      <c r="CQ83" s="132"/>
      <c r="CR83" s="132"/>
      <c r="CS83" s="132"/>
    </row>
    <row r="84" spans="1:97">
      <c r="A84" s="220"/>
      <c r="B84" s="50"/>
      <c r="C84" s="114"/>
      <c r="D84" s="204"/>
      <c r="E84" s="173"/>
      <c r="F84" s="128"/>
      <c r="G84" s="132"/>
      <c r="H84" s="181"/>
      <c r="I84" s="51"/>
      <c r="J84" s="48"/>
      <c r="K84" s="165"/>
      <c r="L84" s="123"/>
      <c r="M84" s="182">
        <f t="shared" si="2"/>
        <v>0</v>
      </c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6"/>
      <c r="AL84" s="56"/>
      <c r="AM84" s="56"/>
      <c r="AN84" s="56"/>
      <c r="AO84" s="56"/>
      <c r="AP84" s="56"/>
      <c r="AQ84" s="56"/>
      <c r="AR84" s="56"/>
      <c r="AS84" s="56"/>
      <c r="AT84" s="56"/>
      <c r="AU84" s="56"/>
      <c r="AV84" s="56"/>
      <c r="AW84" s="56"/>
      <c r="AX84" s="56"/>
      <c r="AY84" s="56"/>
      <c r="AZ84" s="56"/>
      <c r="BA84" s="56"/>
      <c r="BB84" s="56"/>
      <c r="BC84" s="56"/>
      <c r="BD84" s="56"/>
      <c r="BE84" s="56"/>
      <c r="BF84" s="56"/>
      <c r="BG84" s="56"/>
      <c r="BH84" s="56"/>
      <c r="BI84" s="56"/>
      <c r="BJ84" s="132"/>
      <c r="BK84" s="132"/>
      <c r="BL84" s="132"/>
      <c r="BM84" s="132"/>
      <c r="BN84" s="132"/>
      <c r="BO84" s="132"/>
      <c r="BP84" s="132"/>
      <c r="BQ84" s="132"/>
      <c r="BR84" s="132"/>
      <c r="BS84" s="132"/>
      <c r="BT84" s="132"/>
      <c r="BU84" s="132"/>
      <c r="BV84" s="132"/>
      <c r="BW84" s="132"/>
      <c r="BX84" s="132"/>
      <c r="BY84" s="132"/>
      <c r="BZ84" s="132"/>
      <c r="CA84" s="132"/>
      <c r="CB84" s="132"/>
      <c r="CC84" s="132"/>
      <c r="CD84" s="132"/>
      <c r="CE84" s="132"/>
      <c r="CF84" s="132"/>
      <c r="CG84" s="132"/>
      <c r="CH84" s="132"/>
      <c r="CI84" s="132"/>
      <c r="CJ84" s="132"/>
      <c r="CK84" s="132"/>
      <c r="CL84" s="132"/>
      <c r="CM84" s="132"/>
      <c r="CN84" s="132"/>
      <c r="CO84" s="132"/>
      <c r="CP84" s="132"/>
      <c r="CQ84" s="132"/>
      <c r="CR84" s="132"/>
      <c r="CS84" s="132"/>
    </row>
    <row r="85" spans="1:97">
      <c r="A85" s="240"/>
      <c r="B85" s="50"/>
      <c r="C85" s="114"/>
      <c r="D85" s="204"/>
      <c r="E85" s="173"/>
      <c r="F85" s="128"/>
      <c r="G85" s="132"/>
      <c r="H85" s="181"/>
      <c r="I85" s="51"/>
      <c r="J85" s="48"/>
      <c r="K85" s="165"/>
      <c r="L85" s="123"/>
      <c r="M85" s="182">
        <f t="shared" si="2"/>
        <v>0</v>
      </c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6"/>
      <c r="AL85" s="56"/>
      <c r="AM85" s="56"/>
      <c r="AN85" s="56"/>
      <c r="AO85" s="56"/>
      <c r="AP85" s="56"/>
      <c r="AQ85" s="56"/>
      <c r="AR85" s="56"/>
      <c r="AS85" s="56"/>
      <c r="AT85" s="56"/>
      <c r="AU85" s="56"/>
      <c r="AV85" s="56"/>
      <c r="AW85" s="56"/>
      <c r="AX85" s="56"/>
      <c r="AY85" s="56"/>
      <c r="AZ85" s="56"/>
      <c r="BA85" s="56"/>
      <c r="BB85" s="56"/>
      <c r="BC85" s="56"/>
      <c r="BD85" s="56"/>
      <c r="BE85" s="56"/>
      <c r="BF85" s="56"/>
      <c r="BG85" s="56"/>
      <c r="BH85" s="56"/>
      <c r="BI85" s="56"/>
      <c r="BJ85" s="132"/>
      <c r="BK85" s="132"/>
      <c r="BL85" s="132"/>
      <c r="BM85" s="132"/>
      <c r="BN85" s="132"/>
      <c r="BO85" s="132"/>
      <c r="BP85" s="132"/>
      <c r="BQ85" s="132"/>
      <c r="BR85" s="132"/>
      <c r="BS85" s="132"/>
      <c r="BT85" s="132"/>
      <c r="BU85" s="132"/>
      <c r="BV85" s="132"/>
      <c r="BW85" s="132"/>
      <c r="BX85" s="132"/>
      <c r="BY85" s="132"/>
      <c r="BZ85" s="132"/>
      <c r="CA85" s="132"/>
      <c r="CB85" s="132"/>
      <c r="CC85" s="132"/>
      <c r="CD85" s="132"/>
      <c r="CE85" s="132"/>
      <c r="CF85" s="132"/>
      <c r="CG85" s="132"/>
      <c r="CH85" s="132"/>
      <c r="CI85" s="132"/>
      <c r="CJ85" s="132"/>
      <c r="CK85" s="132"/>
      <c r="CL85" s="132"/>
      <c r="CM85" s="132"/>
      <c r="CN85" s="132"/>
      <c r="CO85" s="132"/>
      <c r="CP85" s="132"/>
      <c r="CQ85" s="132"/>
      <c r="CR85" s="132"/>
      <c r="CS85" s="132"/>
    </row>
    <row r="86" spans="1:97">
      <c r="A86" s="220"/>
      <c r="B86" s="50"/>
      <c r="C86" s="114"/>
      <c r="D86" s="204"/>
      <c r="E86" s="174"/>
      <c r="F86" s="128"/>
      <c r="G86" s="132"/>
      <c r="H86" s="181"/>
      <c r="I86" s="51"/>
      <c r="J86" s="48"/>
      <c r="K86" s="165"/>
      <c r="L86" s="123"/>
      <c r="M86" s="182">
        <f t="shared" si="2"/>
        <v>0</v>
      </c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  <c r="AE86" s="56"/>
      <c r="AF86" s="56"/>
      <c r="AG86" s="56"/>
      <c r="AH86" s="56"/>
      <c r="AI86" s="56"/>
      <c r="AJ86" s="56"/>
      <c r="AK86" s="56"/>
      <c r="AL86" s="56"/>
      <c r="AM86" s="56"/>
      <c r="AN86" s="56"/>
      <c r="AO86" s="56"/>
      <c r="AP86" s="56"/>
      <c r="AQ86" s="56"/>
      <c r="AR86" s="56"/>
      <c r="AS86" s="56"/>
      <c r="AT86" s="56"/>
      <c r="AU86" s="56"/>
      <c r="AV86" s="56"/>
      <c r="AW86" s="56"/>
      <c r="AX86" s="56"/>
      <c r="AY86" s="56"/>
      <c r="AZ86" s="56"/>
      <c r="BA86" s="56"/>
      <c r="BB86" s="56"/>
      <c r="BC86" s="56"/>
      <c r="BD86" s="56"/>
      <c r="BE86" s="56"/>
      <c r="BF86" s="56"/>
      <c r="BG86" s="56"/>
      <c r="BH86" s="56"/>
      <c r="BI86" s="56"/>
      <c r="BJ86" s="132"/>
      <c r="BK86" s="132"/>
      <c r="BL86" s="132"/>
      <c r="BM86" s="132"/>
      <c r="BN86" s="132"/>
      <c r="BO86" s="132"/>
      <c r="BP86" s="132"/>
      <c r="BQ86" s="132"/>
      <c r="BR86" s="132"/>
      <c r="BS86" s="132"/>
      <c r="BT86" s="132"/>
      <c r="BU86" s="132"/>
      <c r="BV86" s="132"/>
      <c r="BW86" s="132"/>
      <c r="BX86" s="132"/>
      <c r="BY86" s="132"/>
      <c r="BZ86" s="132"/>
      <c r="CA86" s="132"/>
      <c r="CB86" s="132"/>
      <c r="CC86" s="132"/>
      <c r="CD86" s="132"/>
      <c r="CE86" s="132"/>
      <c r="CF86" s="132"/>
      <c r="CG86" s="132"/>
      <c r="CH86" s="132"/>
      <c r="CI86" s="132"/>
      <c r="CJ86" s="132"/>
      <c r="CK86" s="132"/>
      <c r="CL86" s="132"/>
      <c r="CM86" s="132"/>
      <c r="CN86" s="132"/>
      <c r="CO86" s="132"/>
      <c r="CP86" s="132"/>
      <c r="CQ86" s="132"/>
      <c r="CR86" s="132"/>
      <c r="CS86" s="132"/>
    </row>
    <row r="87" spans="1:97">
      <c r="A87" s="220"/>
      <c r="B87" s="50"/>
      <c r="C87" s="114"/>
      <c r="D87" s="204"/>
      <c r="E87" s="172"/>
      <c r="F87" s="126"/>
      <c r="G87" s="132"/>
      <c r="H87" s="181"/>
      <c r="I87" s="51"/>
      <c r="J87" s="48"/>
      <c r="K87" s="165"/>
      <c r="L87" s="123"/>
      <c r="M87" s="182">
        <f t="shared" si="2"/>
        <v>0</v>
      </c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6"/>
      <c r="AR87" s="56"/>
      <c r="AS87" s="56"/>
      <c r="AT87" s="56"/>
      <c r="AU87" s="56"/>
      <c r="AV87" s="56"/>
      <c r="AW87" s="56"/>
      <c r="AX87" s="56"/>
      <c r="AY87" s="56"/>
      <c r="AZ87" s="56"/>
      <c r="BA87" s="56"/>
      <c r="BB87" s="56"/>
      <c r="BC87" s="56"/>
      <c r="BD87" s="56"/>
      <c r="BE87" s="56"/>
      <c r="BF87" s="56"/>
      <c r="BG87" s="56"/>
      <c r="BH87" s="56"/>
      <c r="BI87" s="56"/>
      <c r="BJ87" s="132"/>
      <c r="BK87" s="132"/>
      <c r="BL87" s="132"/>
      <c r="BM87" s="132"/>
      <c r="BN87" s="132"/>
      <c r="BO87" s="132"/>
      <c r="BP87" s="132"/>
      <c r="BQ87" s="132"/>
      <c r="BR87" s="132"/>
      <c r="BS87" s="132"/>
      <c r="BT87" s="132"/>
      <c r="BU87" s="132"/>
      <c r="BV87" s="132"/>
      <c r="BW87" s="132"/>
      <c r="BX87" s="132"/>
      <c r="BY87" s="132"/>
      <c r="BZ87" s="132"/>
      <c r="CA87" s="132"/>
      <c r="CB87" s="132"/>
      <c r="CC87" s="132"/>
      <c r="CD87" s="132"/>
      <c r="CE87" s="132"/>
      <c r="CF87" s="132"/>
      <c r="CG87" s="132"/>
      <c r="CH87" s="132"/>
      <c r="CI87" s="132"/>
      <c r="CJ87" s="132"/>
      <c r="CK87" s="132"/>
      <c r="CL87" s="132"/>
      <c r="CM87" s="132"/>
      <c r="CN87" s="132"/>
      <c r="CO87" s="132"/>
      <c r="CP87" s="132"/>
      <c r="CQ87" s="132"/>
      <c r="CR87" s="132"/>
      <c r="CS87" s="132"/>
    </row>
    <row r="88" spans="1:97">
      <c r="A88" s="220"/>
      <c r="B88" s="50"/>
      <c r="C88" s="114"/>
      <c r="D88" s="204"/>
      <c r="E88" s="172"/>
      <c r="F88" s="126"/>
      <c r="G88" s="132"/>
      <c r="H88" s="181"/>
      <c r="I88" s="51"/>
      <c r="J88" s="48"/>
      <c r="K88" s="165"/>
      <c r="L88" s="123"/>
      <c r="M88" s="182">
        <f t="shared" si="2"/>
        <v>0</v>
      </c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  <c r="AE88" s="56"/>
      <c r="AF88" s="56"/>
      <c r="AG88" s="56"/>
      <c r="AH88" s="56"/>
      <c r="AI88" s="56"/>
      <c r="AJ88" s="56"/>
      <c r="AK88" s="56"/>
      <c r="AL88" s="56"/>
      <c r="AM88" s="56"/>
      <c r="AN88" s="56"/>
      <c r="AO88" s="56"/>
      <c r="AP88" s="56"/>
      <c r="AQ88" s="56"/>
      <c r="AR88" s="56"/>
      <c r="AS88" s="56"/>
      <c r="AT88" s="56"/>
      <c r="AU88" s="56"/>
      <c r="AV88" s="56"/>
      <c r="AW88" s="56"/>
      <c r="AX88" s="56"/>
      <c r="AY88" s="56"/>
      <c r="AZ88" s="56"/>
      <c r="BA88" s="56"/>
      <c r="BB88" s="56"/>
      <c r="BC88" s="56"/>
      <c r="BD88" s="56"/>
      <c r="BE88" s="56"/>
      <c r="BF88" s="56"/>
      <c r="BG88" s="56"/>
      <c r="BH88" s="56"/>
      <c r="BI88" s="56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</row>
    <row r="89" spans="1:97">
      <c r="A89" s="220"/>
      <c r="B89" s="115"/>
      <c r="C89" s="114"/>
      <c r="D89" s="204"/>
      <c r="E89" s="173"/>
      <c r="F89" s="126"/>
      <c r="G89" s="132"/>
      <c r="H89" s="181"/>
      <c r="I89" s="51"/>
      <c r="J89" s="48"/>
      <c r="K89" s="48"/>
      <c r="L89" s="123"/>
      <c r="M89" s="182">
        <f t="shared" si="2"/>
        <v>0</v>
      </c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  <c r="AK89" s="56"/>
      <c r="AL89" s="56"/>
      <c r="AM89" s="56"/>
      <c r="AN89" s="56"/>
      <c r="AO89" s="56"/>
      <c r="AP89" s="56"/>
      <c r="AQ89" s="56"/>
      <c r="AR89" s="56"/>
      <c r="AS89" s="56"/>
      <c r="AT89" s="56"/>
      <c r="AU89" s="56"/>
      <c r="AV89" s="56"/>
      <c r="AW89" s="56"/>
      <c r="AX89" s="56"/>
      <c r="AY89" s="56"/>
      <c r="AZ89" s="56"/>
      <c r="BA89" s="56"/>
      <c r="BB89" s="56"/>
      <c r="BC89" s="56"/>
      <c r="BD89" s="56"/>
      <c r="BE89" s="56"/>
      <c r="BF89" s="56"/>
      <c r="BG89" s="56"/>
      <c r="BH89" s="56"/>
      <c r="BI89" s="56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</row>
    <row r="90" spans="1:97">
      <c r="A90" s="219"/>
      <c r="B90" s="50"/>
      <c r="C90" s="114"/>
      <c r="D90" s="204"/>
      <c r="E90" s="174"/>
      <c r="F90" s="126"/>
      <c r="G90" s="132"/>
      <c r="H90" s="181"/>
      <c r="I90" s="51"/>
      <c r="J90" s="48"/>
      <c r="K90" s="165"/>
      <c r="L90" s="123"/>
      <c r="M90" s="182">
        <f t="shared" si="2"/>
        <v>0</v>
      </c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  <c r="AE90" s="56"/>
      <c r="AF90" s="56"/>
      <c r="AG90" s="56"/>
      <c r="AH90" s="56"/>
      <c r="AI90" s="56"/>
      <c r="AJ90" s="56"/>
      <c r="AK90" s="56"/>
      <c r="AL90" s="56"/>
      <c r="AM90" s="56"/>
      <c r="AN90" s="56"/>
      <c r="AO90" s="56"/>
      <c r="AP90" s="56"/>
      <c r="AQ90" s="56"/>
      <c r="AR90" s="56"/>
      <c r="AS90" s="56"/>
      <c r="AT90" s="56"/>
      <c r="AU90" s="56"/>
      <c r="AV90" s="56"/>
      <c r="AW90" s="56"/>
      <c r="AX90" s="56"/>
      <c r="AY90" s="56"/>
      <c r="AZ90" s="56"/>
      <c r="BA90" s="56"/>
      <c r="BB90" s="56"/>
      <c r="BC90" s="56"/>
      <c r="BD90" s="56"/>
      <c r="BE90" s="56"/>
      <c r="BF90" s="56"/>
      <c r="BG90" s="56"/>
      <c r="BH90" s="56"/>
      <c r="BI90" s="56"/>
      <c r="BJ90" s="132"/>
      <c r="BK90" s="132"/>
      <c r="BL90" s="132"/>
      <c r="BM90" s="132"/>
      <c r="BN90" s="132"/>
      <c r="BO90" s="132"/>
      <c r="BP90" s="132"/>
      <c r="BQ90" s="132"/>
      <c r="BR90" s="132"/>
      <c r="BS90" s="132"/>
      <c r="BT90" s="132"/>
      <c r="BU90" s="132"/>
      <c r="BV90" s="132"/>
      <c r="BW90" s="132"/>
      <c r="BX90" s="132"/>
      <c r="BY90" s="132"/>
      <c r="BZ90" s="132"/>
      <c r="CA90" s="132"/>
      <c r="CB90" s="132"/>
      <c r="CC90" s="132"/>
      <c r="CD90" s="132"/>
      <c r="CE90" s="132"/>
      <c r="CF90" s="132"/>
      <c r="CG90" s="132"/>
      <c r="CH90" s="132"/>
      <c r="CI90" s="132"/>
      <c r="CJ90" s="132"/>
      <c r="CK90" s="132"/>
      <c r="CL90" s="132"/>
      <c r="CM90" s="132"/>
      <c r="CN90" s="132"/>
      <c r="CO90" s="132"/>
      <c r="CP90" s="132"/>
      <c r="CQ90" s="132"/>
      <c r="CR90" s="132"/>
      <c r="CS90" s="132"/>
    </row>
    <row r="91" spans="1:97">
      <c r="A91" s="219"/>
      <c r="B91" s="50"/>
      <c r="C91" s="114"/>
      <c r="D91" s="204"/>
      <c r="E91" s="174"/>
      <c r="F91" s="126"/>
      <c r="G91" s="132"/>
      <c r="H91" s="169"/>
      <c r="I91" s="52"/>
      <c r="J91" s="163"/>
      <c r="K91" s="164"/>
      <c r="L91" s="123"/>
      <c r="M91" s="182">
        <f t="shared" si="2"/>
        <v>0</v>
      </c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  <c r="AE91" s="56"/>
      <c r="AF91" s="56"/>
      <c r="AG91" s="56"/>
      <c r="AH91" s="56"/>
      <c r="AI91" s="56"/>
      <c r="AJ91" s="56"/>
      <c r="AK91" s="56"/>
      <c r="AL91" s="56"/>
      <c r="AM91" s="56"/>
      <c r="AN91" s="56"/>
      <c r="AO91" s="56"/>
      <c r="AP91" s="56"/>
      <c r="AQ91" s="56"/>
      <c r="AR91" s="56"/>
      <c r="AS91" s="56"/>
      <c r="AT91" s="56"/>
      <c r="AU91" s="56"/>
      <c r="AV91" s="56"/>
      <c r="AW91" s="56"/>
      <c r="AX91" s="56"/>
      <c r="AY91" s="56"/>
      <c r="AZ91" s="56"/>
      <c r="BA91" s="56"/>
      <c r="BB91" s="56"/>
      <c r="BC91" s="56"/>
      <c r="BD91" s="56"/>
      <c r="BE91" s="56"/>
      <c r="BF91" s="56"/>
      <c r="BG91" s="56"/>
      <c r="BH91" s="56"/>
      <c r="BI91" s="56"/>
      <c r="BJ91" s="132"/>
      <c r="BK91" s="132"/>
      <c r="BL91" s="132"/>
      <c r="BM91" s="132"/>
      <c r="BN91" s="132"/>
      <c r="BO91" s="132"/>
      <c r="BP91" s="132"/>
      <c r="BQ91" s="132"/>
      <c r="BR91" s="132"/>
      <c r="BS91" s="132"/>
      <c r="BT91" s="132"/>
      <c r="BU91" s="132"/>
      <c r="BV91" s="132"/>
      <c r="BW91" s="132"/>
      <c r="BX91" s="132"/>
      <c r="BY91" s="132"/>
      <c r="BZ91" s="132"/>
      <c r="CA91" s="132"/>
      <c r="CB91" s="132"/>
      <c r="CC91" s="132"/>
      <c r="CD91" s="132"/>
      <c r="CE91" s="132"/>
      <c r="CF91" s="132"/>
      <c r="CG91" s="132"/>
      <c r="CH91" s="132"/>
      <c r="CI91" s="132"/>
      <c r="CJ91" s="132"/>
      <c r="CK91" s="132"/>
      <c r="CL91" s="132"/>
      <c r="CM91" s="132"/>
      <c r="CN91" s="132"/>
      <c r="CO91" s="132"/>
      <c r="CP91" s="132"/>
      <c r="CQ91" s="132"/>
      <c r="CR91" s="132"/>
      <c r="CS91" s="132"/>
    </row>
    <row r="92" spans="1:97">
      <c r="A92" s="220"/>
      <c r="B92" s="50"/>
      <c r="C92" s="114"/>
      <c r="D92" s="204"/>
      <c r="E92" s="173"/>
      <c r="F92" s="132"/>
      <c r="G92" s="132"/>
      <c r="H92" s="181"/>
      <c r="I92" s="51"/>
      <c r="J92" s="48"/>
      <c r="K92" s="165"/>
      <c r="L92" s="123"/>
      <c r="M92" s="182">
        <f t="shared" si="2"/>
        <v>0</v>
      </c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  <c r="AE92" s="56"/>
      <c r="AF92" s="56"/>
      <c r="AG92" s="56"/>
      <c r="AH92" s="56"/>
      <c r="AI92" s="56"/>
      <c r="AJ92" s="56"/>
      <c r="AK92" s="56"/>
      <c r="AL92" s="56"/>
      <c r="AM92" s="56"/>
      <c r="AN92" s="56"/>
      <c r="AO92" s="56"/>
      <c r="AP92" s="56"/>
      <c r="AQ92" s="56"/>
      <c r="AR92" s="56"/>
      <c r="AS92" s="56"/>
      <c r="AT92" s="56"/>
      <c r="AU92" s="56"/>
      <c r="AV92" s="56"/>
      <c r="AW92" s="56"/>
      <c r="AX92" s="56"/>
      <c r="AY92" s="56"/>
      <c r="AZ92" s="56"/>
      <c r="BA92" s="56"/>
      <c r="BB92" s="56"/>
      <c r="BC92" s="56"/>
      <c r="BD92" s="56"/>
      <c r="BE92" s="56"/>
      <c r="BF92" s="56"/>
      <c r="BG92" s="56"/>
      <c r="BH92" s="56"/>
      <c r="BI92" s="56"/>
      <c r="BJ92" s="132"/>
      <c r="BK92" s="132"/>
      <c r="BL92" s="132"/>
      <c r="BM92" s="132"/>
      <c r="BN92" s="132"/>
      <c r="BO92" s="132"/>
      <c r="BP92" s="132"/>
      <c r="BQ92" s="132"/>
      <c r="BR92" s="132"/>
      <c r="BS92" s="132"/>
      <c r="BT92" s="132"/>
      <c r="BU92" s="132"/>
      <c r="BV92" s="132"/>
      <c r="BW92" s="132"/>
      <c r="BX92" s="132"/>
      <c r="BY92" s="132"/>
      <c r="BZ92" s="132"/>
      <c r="CA92" s="132"/>
      <c r="CB92" s="132"/>
      <c r="CC92" s="132"/>
      <c r="CD92" s="132"/>
      <c r="CE92" s="132"/>
      <c r="CF92" s="132"/>
      <c r="CG92" s="132"/>
      <c r="CH92" s="132"/>
      <c r="CI92" s="132"/>
      <c r="CJ92" s="132"/>
      <c r="CK92" s="132"/>
      <c r="CL92" s="132"/>
      <c r="CM92" s="132"/>
      <c r="CN92" s="132"/>
      <c r="CO92" s="132"/>
      <c r="CP92" s="132"/>
      <c r="CQ92" s="132"/>
      <c r="CR92" s="132"/>
      <c r="CS92" s="132"/>
    </row>
    <row r="93" spans="1:97">
      <c r="A93" s="220"/>
      <c r="B93" s="50"/>
      <c r="C93" s="114"/>
      <c r="D93" s="204"/>
      <c r="E93" s="174"/>
      <c r="F93" s="132"/>
      <c r="G93" s="132"/>
      <c r="H93" s="181"/>
      <c r="I93" s="51"/>
      <c r="J93" s="48"/>
      <c r="K93" s="48"/>
      <c r="L93" s="123"/>
      <c r="M93" s="182">
        <f t="shared" si="2"/>
        <v>0</v>
      </c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  <c r="AE93" s="56"/>
      <c r="AF93" s="56"/>
      <c r="AG93" s="56"/>
      <c r="AH93" s="56"/>
      <c r="AI93" s="56"/>
      <c r="AJ93" s="56"/>
      <c r="AK93" s="56"/>
      <c r="AL93" s="56"/>
      <c r="AM93" s="56"/>
      <c r="AN93" s="56"/>
      <c r="AO93" s="56"/>
      <c r="AP93" s="56"/>
      <c r="AQ93" s="56"/>
      <c r="AR93" s="56"/>
      <c r="AS93" s="56"/>
      <c r="AT93" s="56"/>
      <c r="AU93" s="56"/>
      <c r="AV93" s="56"/>
      <c r="AW93" s="56"/>
      <c r="AX93" s="56"/>
      <c r="AY93" s="56"/>
      <c r="AZ93" s="56"/>
      <c r="BA93" s="56"/>
      <c r="BB93" s="56"/>
      <c r="BC93" s="56"/>
      <c r="BD93" s="56"/>
      <c r="BE93" s="56"/>
      <c r="BF93" s="56"/>
      <c r="BG93" s="56"/>
      <c r="BH93" s="56"/>
      <c r="BI93" s="56"/>
      <c r="BJ93" s="132"/>
      <c r="BK93" s="132"/>
      <c r="BL93" s="132"/>
      <c r="BM93" s="132"/>
      <c r="BN93" s="132"/>
      <c r="BO93" s="132"/>
      <c r="BP93" s="132"/>
      <c r="BQ93" s="132"/>
      <c r="BR93" s="132"/>
      <c r="BS93" s="132"/>
      <c r="BT93" s="132"/>
      <c r="BU93" s="132"/>
      <c r="BV93" s="132"/>
      <c r="BW93" s="132"/>
      <c r="BX93" s="132"/>
      <c r="BY93" s="132"/>
      <c r="BZ93" s="132"/>
      <c r="CA93" s="132"/>
      <c r="CB93" s="132"/>
      <c r="CC93" s="132"/>
      <c r="CD93" s="132"/>
      <c r="CE93" s="132"/>
      <c r="CF93" s="132"/>
      <c r="CG93" s="132"/>
      <c r="CH93" s="132"/>
      <c r="CI93" s="132"/>
      <c r="CJ93" s="132"/>
      <c r="CK93" s="132"/>
      <c r="CL93" s="132"/>
      <c r="CM93" s="132"/>
      <c r="CN93" s="132"/>
      <c r="CO93" s="132"/>
      <c r="CP93" s="132"/>
      <c r="CQ93" s="132"/>
      <c r="CR93" s="132"/>
      <c r="CS93" s="132"/>
    </row>
    <row r="94" spans="1:97">
      <c r="A94" s="220"/>
      <c r="B94" s="49"/>
      <c r="C94" s="114"/>
      <c r="D94" s="204"/>
      <c r="E94" s="173"/>
      <c r="F94" s="132"/>
      <c r="G94" s="132"/>
      <c r="H94" s="181"/>
      <c r="I94" s="51"/>
      <c r="J94" s="48"/>
      <c r="K94" s="165"/>
      <c r="L94" s="123"/>
      <c r="M94" s="182">
        <f t="shared" si="2"/>
        <v>0</v>
      </c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56"/>
      <c r="AK94" s="56"/>
      <c r="AL94" s="56"/>
      <c r="AM94" s="56"/>
      <c r="AN94" s="56"/>
      <c r="AO94" s="56"/>
      <c r="AP94" s="56"/>
      <c r="AQ94" s="56"/>
      <c r="AR94" s="56"/>
      <c r="AS94" s="56"/>
      <c r="AT94" s="56"/>
      <c r="AU94" s="56"/>
      <c r="AV94" s="56"/>
      <c r="AW94" s="56"/>
      <c r="AX94" s="56"/>
      <c r="AY94" s="56"/>
      <c r="AZ94" s="56"/>
      <c r="BA94" s="56"/>
      <c r="BB94" s="56"/>
      <c r="BC94" s="56"/>
      <c r="BD94" s="56"/>
      <c r="BE94" s="56"/>
      <c r="BF94" s="56"/>
      <c r="BG94" s="56"/>
      <c r="BH94" s="56"/>
      <c r="BI94" s="56"/>
      <c r="BJ94" s="132"/>
      <c r="BK94" s="132"/>
      <c r="BL94" s="132"/>
      <c r="BM94" s="132"/>
      <c r="BN94" s="132"/>
      <c r="BO94" s="132"/>
      <c r="BP94" s="132"/>
      <c r="BQ94" s="132"/>
      <c r="BR94" s="132"/>
      <c r="BS94" s="132"/>
      <c r="BT94" s="132"/>
      <c r="BU94" s="132"/>
      <c r="BV94" s="132"/>
      <c r="BW94" s="132"/>
      <c r="BX94" s="132"/>
      <c r="BY94" s="132"/>
      <c r="BZ94" s="132"/>
      <c r="CA94" s="132"/>
      <c r="CB94" s="132"/>
      <c r="CC94" s="132"/>
      <c r="CD94" s="132"/>
      <c r="CE94" s="132"/>
      <c r="CF94" s="132"/>
      <c r="CG94" s="132"/>
      <c r="CH94" s="132"/>
      <c r="CI94" s="132"/>
      <c r="CJ94" s="132"/>
      <c r="CK94" s="132"/>
      <c r="CL94" s="132"/>
      <c r="CM94" s="132"/>
      <c r="CN94" s="132"/>
      <c r="CO94" s="132"/>
      <c r="CP94" s="132"/>
      <c r="CQ94" s="132"/>
      <c r="CR94" s="132"/>
      <c r="CS94" s="132"/>
    </row>
    <row r="95" spans="1:97">
      <c r="A95" s="220"/>
      <c r="B95" s="50"/>
      <c r="C95" s="114"/>
      <c r="D95" s="205"/>
      <c r="E95" s="173"/>
      <c r="F95" s="132"/>
      <c r="G95" s="132"/>
      <c r="H95" s="169"/>
      <c r="I95" s="52"/>
      <c r="J95" s="163"/>
      <c r="K95" s="164"/>
      <c r="L95" s="123"/>
      <c r="M95" s="182">
        <f t="shared" si="2"/>
        <v>0</v>
      </c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  <c r="AE95" s="56"/>
      <c r="AF95" s="56"/>
      <c r="AG95" s="56"/>
      <c r="AH95" s="56"/>
      <c r="AI95" s="56"/>
      <c r="AJ95" s="56"/>
      <c r="AK95" s="56"/>
      <c r="AL95" s="56"/>
      <c r="AM95" s="56"/>
      <c r="AN95" s="56"/>
      <c r="AO95" s="56"/>
      <c r="AP95" s="56"/>
      <c r="AQ95" s="56"/>
      <c r="AR95" s="56"/>
      <c r="AS95" s="56"/>
      <c r="AT95" s="56"/>
      <c r="AU95" s="56"/>
      <c r="AV95" s="56"/>
      <c r="AW95" s="56"/>
      <c r="AX95" s="56"/>
      <c r="AY95" s="56"/>
      <c r="AZ95" s="56"/>
      <c r="BA95" s="56"/>
      <c r="BB95" s="56"/>
      <c r="BC95" s="56"/>
      <c r="BD95" s="56"/>
      <c r="BE95" s="56"/>
      <c r="BF95" s="56"/>
      <c r="BG95" s="56"/>
      <c r="BH95" s="56"/>
      <c r="BI95" s="56"/>
      <c r="BJ95" s="132"/>
      <c r="BK95" s="132"/>
      <c r="BL95" s="132"/>
      <c r="BM95" s="132"/>
      <c r="BN95" s="132"/>
      <c r="BO95" s="132"/>
      <c r="BP95" s="132"/>
      <c r="BQ95" s="132"/>
      <c r="BR95" s="132"/>
      <c r="BS95" s="132"/>
      <c r="BT95" s="132"/>
      <c r="BU95" s="132"/>
      <c r="BV95" s="132"/>
      <c r="BW95" s="132"/>
      <c r="BX95" s="132"/>
      <c r="BY95" s="132"/>
      <c r="BZ95" s="132"/>
      <c r="CA95" s="132"/>
      <c r="CB95" s="132"/>
      <c r="CC95" s="132"/>
      <c r="CD95" s="132"/>
      <c r="CE95" s="132"/>
      <c r="CF95" s="132"/>
      <c r="CG95" s="132"/>
      <c r="CH95" s="132"/>
      <c r="CI95" s="132"/>
      <c r="CJ95" s="132"/>
      <c r="CK95" s="132"/>
      <c r="CL95" s="132"/>
      <c r="CM95" s="132"/>
      <c r="CN95" s="132"/>
      <c r="CO95" s="132"/>
      <c r="CP95" s="132"/>
      <c r="CQ95" s="132"/>
      <c r="CR95" s="132"/>
      <c r="CS95" s="132"/>
    </row>
    <row r="96" spans="1:97">
      <c r="A96" s="220"/>
      <c r="B96" s="50"/>
      <c r="C96" s="114"/>
      <c r="D96" s="204"/>
      <c r="E96" s="174"/>
      <c r="F96" s="132"/>
      <c r="G96" s="132"/>
      <c r="H96" s="181"/>
      <c r="I96" s="51"/>
      <c r="J96" s="48"/>
      <c r="K96" s="114"/>
      <c r="L96" s="123"/>
      <c r="M96" s="182">
        <f t="shared" si="2"/>
        <v>0</v>
      </c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  <c r="AD96" s="56"/>
      <c r="AE96" s="56"/>
      <c r="AF96" s="56"/>
      <c r="AG96" s="56"/>
      <c r="AH96" s="56"/>
      <c r="AI96" s="56"/>
      <c r="AJ96" s="56"/>
      <c r="AK96" s="56"/>
      <c r="AL96" s="56"/>
      <c r="AM96" s="56"/>
      <c r="AN96" s="56"/>
      <c r="AO96" s="56"/>
      <c r="AP96" s="56"/>
      <c r="AQ96" s="56"/>
      <c r="AR96" s="56"/>
      <c r="AS96" s="56"/>
      <c r="AT96" s="56"/>
      <c r="AU96" s="56"/>
      <c r="AV96" s="56"/>
      <c r="AW96" s="56"/>
      <c r="AX96" s="56"/>
      <c r="AY96" s="56"/>
      <c r="AZ96" s="56"/>
      <c r="BA96" s="56"/>
      <c r="BB96" s="56"/>
      <c r="BC96" s="56"/>
      <c r="BD96" s="56"/>
      <c r="BE96" s="56"/>
      <c r="BF96" s="56"/>
      <c r="BG96" s="56"/>
      <c r="BH96" s="56"/>
      <c r="BI96" s="56"/>
      <c r="BJ96" s="132"/>
      <c r="BK96" s="132"/>
      <c r="BL96" s="132"/>
      <c r="BM96" s="132"/>
      <c r="BN96" s="132"/>
      <c r="BO96" s="132"/>
      <c r="BP96" s="132"/>
      <c r="BQ96" s="132"/>
      <c r="BR96" s="132"/>
      <c r="BS96" s="132"/>
      <c r="BT96" s="132"/>
      <c r="BU96" s="132"/>
      <c r="BV96" s="132"/>
      <c r="BW96" s="132"/>
      <c r="BX96" s="132"/>
      <c r="BY96" s="132"/>
      <c r="BZ96" s="132"/>
      <c r="CA96" s="132"/>
      <c r="CB96" s="132"/>
      <c r="CC96" s="132"/>
      <c r="CD96" s="132"/>
      <c r="CE96" s="132"/>
      <c r="CF96" s="132"/>
      <c r="CG96" s="132"/>
      <c r="CH96" s="132"/>
      <c r="CI96" s="132"/>
      <c r="CJ96" s="132"/>
      <c r="CK96" s="132"/>
      <c r="CL96" s="132"/>
      <c r="CM96" s="132"/>
      <c r="CN96" s="132"/>
      <c r="CO96" s="132"/>
      <c r="CP96" s="132"/>
      <c r="CQ96" s="132"/>
      <c r="CR96" s="132"/>
      <c r="CS96" s="132"/>
    </row>
    <row r="97" spans="1:97">
      <c r="A97" s="220"/>
      <c r="B97" s="50"/>
      <c r="C97" s="222"/>
      <c r="D97" s="204"/>
      <c r="E97" s="174"/>
      <c r="F97" s="132"/>
      <c r="G97" s="132"/>
      <c r="H97" s="181"/>
      <c r="I97" s="51"/>
      <c r="J97" s="48"/>
      <c r="K97" s="48"/>
      <c r="L97" s="123"/>
      <c r="M97" s="182">
        <f t="shared" si="2"/>
        <v>0</v>
      </c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  <c r="AE97" s="56"/>
      <c r="AF97" s="56"/>
      <c r="AG97" s="56"/>
      <c r="AH97" s="56"/>
      <c r="AI97" s="56"/>
      <c r="AJ97" s="56"/>
      <c r="AK97" s="56"/>
      <c r="AL97" s="56"/>
      <c r="AM97" s="56"/>
      <c r="AN97" s="56"/>
      <c r="AO97" s="56"/>
      <c r="AP97" s="56"/>
      <c r="AQ97" s="56"/>
      <c r="AR97" s="56"/>
      <c r="AS97" s="56"/>
      <c r="AT97" s="56"/>
      <c r="AU97" s="56"/>
      <c r="AV97" s="56"/>
      <c r="AW97" s="56"/>
      <c r="AX97" s="56"/>
      <c r="AY97" s="56"/>
      <c r="AZ97" s="56"/>
      <c r="BA97" s="56"/>
      <c r="BB97" s="56"/>
      <c r="BC97" s="56"/>
      <c r="BD97" s="56"/>
      <c r="BE97" s="56"/>
      <c r="BF97" s="56"/>
      <c r="BG97" s="56"/>
      <c r="BH97" s="56"/>
      <c r="BI97" s="56"/>
      <c r="BJ97" s="132"/>
      <c r="BK97" s="132"/>
      <c r="BL97" s="132"/>
      <c r="BM97" s="132"/>
      <c r="BN97" s="132"/>
      <c r="BO97" s="132"/>
      <c r="BP97" s="132"/>
      <c r="BQ97" s="132"/>
      <c r="BR97" s="132"/>
      <c r="BS97" s="132"/>
      <c r="BT97" s="132"/>
      <c r="BU97" s="132"/>
      <c r="BV97" s="132"/>
      <c r="BW97" s="132"/>
      <c r="BX97" s="132"/>
      <c r="BY97" s="132"/>
      <c r="BZ97" s="132"/>
      <c r="CA97" s="132"/>
      <c r="CB97" s="132"/>
      <c r="CC97" s="132"/>
      <c r="CD97" s="132"/>
      <c r="CE97" s="132"/>
      <c r="CF97" s="132"/>
      <c r="CG97" s="132"/>
      <c r="CH97" s="132"/>
      <c r="CI97" s="132"/>
      <c r="CJ97" s="132"/>
      <c r="CK97" s="132"/>
      <c r="CL97" s="132"/>
      <c r="CM97" s="132"/>
      <c r="CN97" s="132"/>
      <c r="CO97" s="132"/>
      <c r="CP97" s="132"/>
      <c r="CQ97" s="132"/>
      <c r="CR97" s="132"/>
      <c r="CS97" s="132"/>
    </row>
    <row r="98" spans="1:97">
      <c r="A98" s="220"/>
      <c r="B98" s="49"/>
      <c r="C98" s="48"/>
      <c r="D98" s="204"/>
      <c r="E98" s="173"/>
      <c r="F98" s="132"/>
      <c r="G98" s="132"/>
      <c r="H98" s="169"/>
      <c r="I98" s="52"/>
      <c r="J98" s="163"/>
      <c r="K98" s="164"/>
      <c r="L98" s="123"/>
      <c r="M98" s="182">
        <f t="shared" si="2"/>
        <v>0</v>
      </c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  <c r="AE98" s="56"/>
      <c r="AF98" s="56"/>
      <c r="AG98" s="56"/>
      <c r="AH98" s="56"/>
      <c r="AI98" s="56"/>
      <c r="AJ98" s="56"/>
      <c r="AK98" s="56"/>
      <c r="AL98" s="56"/>
      <c r="AM98" s="56"/>
      <c r="AN98" s="56"/>
      <c r="AO98" s="56"/>
      <c r="AP98" s="56"/>
      <c r="AQ98" s="56"/>
      <c r="AR98" s="56"/>
      <c r="AS98" s="56"/>
      <c r="AT98" s="56"/>
      <c r="AU98" s="56"/>
      <c r="AV98" s="56"/>
      <c r="AW98" s="56"/>
      <c r="AX98" s="56"/>
      <c r="AY98" s="56"/>
      <c r="AZ98" s="56"/>
      <c r="BA98" s="56"/>
      <c r="BB98" s="56"/>
      <c r="BC98" s="56"/>
      <c r="BD98" s="56"/>
      <c r="BE98" s="56"/>
      <c r="BF98" s="56"/>
      <c r="BG98" s="56"/>
      <c r="BH98" s="56"/>
      <c r="BI98" s="56"/>
      <c r="BJ98" s="132"/>
      <c r="BK98" s="132"/>
      <c r="BL98" s="132"/>
      <c r="BM98" s="132"/>
      <c r="BN98" s="132"/>
      <c r="BO98" s="132"/>
      <c r="BP98" s="132"/>
      <c r="BQ98" s="132"/>
      <c r="BR98" s="132"/>
      <c r="BS98" s="132"/>
      <c r="BT98" s="132"/>
      <c r="BU98" s="132"/>
      <c r="BV98" s="132"/>
      <c r="BW98" s="132"/>
      <c r="BX98" s="132"/>
      <c r="BY98" s="132"/>
      <c r="BZ98" s="132"/>
      <c r="CA98" s="132"/>
      <c r="CB98" s="132"/>
      <c r="CC98" s="132"/>
      <c r="CD98" s="132"/>
      <c r="CE98" s="132"/>
      <c r="CF98" s="132"/>
      <c r="CG98" s="132"/>
      <c r="CH98" s="132"/>
      <c r="CI98" s="132"/>
      <c r="CJ98" s="132"/>
      <c r="CK98" s="132"/>
      <c r="CL98" s="132"/>
      <c r="CM98" s="132"/>
      <c r="CN98" s="132"/>
      <c r="CO98" s="132"/>
      <c r="CP98" s="132"/>
      <c r="CQ98" s="132"/>
      <c r="CR98" s="132"/>
      <c r="CS98" s="132"/>
    </row>
    <row r="99" spans="1:97">
      <c r="A99" s="220"/>
      <c r="B99" s="50"/>
      <c r="C99" s="114"/>
      <c r="D99" s="204"/>
      <c r="E99" s="172"/>
      <c r="F99" s="132"/>
      <c r="G99" s="132"/>
      <c r="H99" s="181"/>
      <c r="I99" s="51"/>
      <c r="J99" s="48"/>
      <c r="K99" s="165"/>
      <c r="L99" s="123"/>
      <c r="M99" s="182">
        <f t="shared" si="2"/>
        <v>0</v>
      </c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  <c r="AD99" s="56"/>
      <c r="AE99" s="56"/>
      <c r="AF99" s="56"/>
      <c r="AG99" s="56"/>
      <c r="AH99" s="56"/>
      <c r="AI99" s="56"/>
      <c r="AJ99" s="56"/>
      <c r="AK99" s="56"/>
      <c r="AL99" s="56"/>
      <c r="AM99" s="56"/>
      <c r="AN99" s="56"/>
      <c r="AO99" s="56"/>
      <c r="AP99" s="56"/>
      <c r="AQ99" s="56"/>
      <c r="AR99" s="56"/>
      <c r="AS99" s="56"/>
      <c r="AT99" s="56"/>
      <c r="AU99" s="56"/>
      <c r="AV99" s="56"/>
      <c r="AW99" s="56"/>
      <c r="AX99" s="56"/>
      <c r="AY99" s="56"/>
      <c r="AZ99" s="56"/>
      <c r="BA99" s="56"/>
      <c r="BB99" s="56"/>
      <c r="BC99" s="56"/>
      <c r="BD99" s="56"/>
      <c r="BE99" s="56"/>
      <c r="BF99" s="56"/>
      <c r="BG99" s="56"/>
      <c r="BH99" s="56"/>
      <c r="BI99" s="56"/>
      <c r="BJ99" s="132"/>
      <c r="BK99" s="132"/>
      <c r="BL99" s="132"/>
      <c r="BM99" s="132"/>
      <c r="BN99" s="132"/>
      <c r="BO99" s="132"/>
      <c r="BP99" s="132"/>
      <c r="BQ99" s="132"/>
      <c r="BR99" s="132"/>
      <c r="BS99" s="132"/>
      <c r="BT99" s="132"/>
      <c r="BU99" s="132"/>
      <c r="BV99" s="132"/>
      <c r="BW99" s="132"/>
      <c r="BX99" s="132"/>
      <c r="BY99" s="132"/>
      <c r="BZ99" s="132"/>
      <c r="CA99" s="132"/>
      <c r="CB99" s="132"/>
      <c r="CC99" s="132"/>
      <c r="CD99" s="132"/>
      <c r="CE99" s="132"/>
      <c r="CF99" s="132"/>
      <c r="CG99" s="132"/>
      <c r="CH99" s="132"/>
      <c r="CI99" s="132"/>
      <c r="CJ99" s="132"/>
      <c r="CK99" s="132"/>
      <c r="CL99" s="132"/>
      <c r="CM99" s="132"/>
      <c r="CN99" s="132"/>
      <c r="CO99" s="132"/>
      <c r="CP99" s="132"/>
      <c r="CQ99" s="132"/>
      <c r="CR99" s="132"/>
      <c r="CS99" s="132"/>
    </row>
    <row r="100" spans="1:97">
      <c r="A100" s="220"/>
      <c r="B100" s="50"/>
      <c r="C100" s="114"/>
      <c r="D100" s="204"/>
      <c r="E100" s="174"/>
      <c r="F100" s="132"/>
      <c r="G100" s="132"/>
      <c r="H100" s="181"/>
      <c r="I100" s="51"/>
      <c r="J100" s="48"/>
      <c r="K100" s="165"/>
      <c r="L100" s="123"/>
      <c r="M100" s="182">
        <f t="shared" si="2"/>
        <v>0</v>
      </c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  <c r="AE100" s="56"/>
      <c r="AF100" s="56"/>
      <c r="AG100" s="56"/>
      <c r="AH100" s="56"/>
      <c r="AI100" s="56"/>
      <c r="AJ100" s="56"/>
      <c r="AK100" s="56"/>
      <c r="AL100" s="56"/>
      <c r="AM100" s="56"/>
      <c r="AN100" s="56"/>
      <c r="AO100" s="56"/>
      <c r="AP100" s="56"/>
      <c r="AQ100" s="56"/>
      <c r="AR100" s="56"/>
      <c r="AS100" s="56"/>
      <c r="AT100" s="56"/>
      <c r="AU100" s="56"/>
      <c r="AV100" s="56"/>
      <c r="AW100" s="56"/>
      <c r="AX100" s="56"/>
      <c r="AY100" s="56"/>
      <c r="AZ100" s="56"/>
      <c r="BA100" s="56"/>
      <c r="BB100" s="56"/>
      <c r="BC100" s="56"/>
      <c r="BD100" s="56"/>
      <c r="BE100" s="56"/>
      <c r="BF100" s="56"/>
      <c r="BG100" s="56"/>
      <c r="BH100" s="56"/>
      <c r="BI100" s="56"/>
      <c r="BJ100" s="132"/>
      <c r="BK100" s="132"/>
      <c r="BL100" s="132"/>
      <c r="BM100" s="132"/>
      <c r="BN100" s="132"/>
      <c r="BO100" s="132"/>
      <c r="BP100" s="132"/>
      <c r="BQ100" s="132"/>
      <c r="BR100" s="132"/>
      <c r="BS100" s="132"/>
      <c r="BT100" s="132"/>
      <c r="BU100" s="132"/>
      <c r="BV100" s="132"/>
      <c r="BW100" s="132"/>
      <c r="BX100" s="132"/>
      <c r="BY100" s="132"/>
      <c r="BZ100" s="132"/>
      <c r="CA100" s="132"/>
      <c r="CB100" s="132"/>
      <c r="CC100" s="132"/>
      <c r="CD100" s="132"/>
      <c r="CE100" s="132"/>
      <c r="CF100" s="132"/>
      <c r="CG100" s="132"/>
      <c r="CH100" s="132"/>
      <c r="CI100" s="132"/>
      <c r="CJ100" s="132"/>
      <c r="CK100" s="132"/>
      <c r="CL100" s="132"/>
      <c r="CM100" s="132"/>
      <c r="CN100" s="132"/>
      <c r="CO100" s="132"/>
      <c r="CP100" s="132"/>
      <c r="CQ100" s="132"/>
      <c r="CR100" s="132"/>
      <c r="CS100" s="132"/>
    </row>
    <row r="101" spans="1:97">
      <c r="A101" s="220"/>
      <c r="B101" s="50"/>
      <c r="C101" s="114"/>
      <c r="D101" s="204"/>
      <c r="E101" s="174"/>
      <c r="F101" s="132"/>
      <c r="G101" s="132"/>
      <c r="H101" s="169"/>
      <c r="I101" s="52"/>
      <c r="J101" s="163"/>
      <c r="K101" s="164"/>
      <c r="L101" s="123"/>
      <c r="M101" s="182">
        <f t="shared" si="2"/>
        <v>0</v>
      </c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  <c r="AF101" s="56"/>
      <c r="AG101" s="56"/>
      <c r="AH101" s="56"/>
      <c r="AI101" s="56"/>
      <c r="AJ101" s="56"/>
      <c r="AK101" s="56"/>
      <c r="AL101" s="56"/>
      <c r="AM101" s="56"/>
      <c r="AN101" s="56"/>
      <c r="AO101" s="56"/>
      <c r="AP101" s="56"/>
      <c r="AQ101" s="56"/>
      <c r="AR101" s="56"/>
      <c r="AS101" s="56"/>
      <c r="AT101" s="56"/>
      <c r="AU101" s="56"/>
      <c r="AV101" s="56"/>
      <c r="AW101" s="56"/>
      <c r="AX101" s="56"/>
      <c r="AY101" s="56"/>
      <c r="AZ101" s="56"/>
      <c r="BA101" s="56"/>
      <c r="BB101" s="56"/>
      <c r="BC101" s="56"/>
      <c r="BD101" s="56"/>
      <c r="BE101" s="56"/>
      <c r="BF101" s="56"/>
      <c r="BG101" s="56"/>
      <c r="BH101" s="56"/>
      <c r="BI101" s="56"/>
      <c r="BJ101" s="132"/>
      <c r="BK101" s="132"/>
      <c r="BL101" s="132"/>
      <c r="BM101" s="132"/>
      <c r="BN101" s="132"/>
      <c r="BO101" s="132"/>
      <c r="BP101" s="132"/>
      <c r="BQ101" s="132"/>
      <c r="BR101" s="132"/>
      <c r="BS101" s="132"/>
      <c r="BT101" s="132"/>
      <c r="BU101" s="132"/>
      <c r="BV101" s="132"/>
      <c r="BW101" s="132"/>
      <c r="BX101" s="132"/>
      <c r="BY101" s="132"/>
      <c r="BZ101" s="132"/>
      <c r="CA101" s="132"/>
      <c r="CB101" s="132"/>
      <c r="CC101" s="132"/>
      <c r="CD101" s="132"/>
      <c r="CE101" s="132"/>
      <c r="CF101" s="132"/>
      <c r="CG101" s="132"/>
      <c r="CH101" s="132"/>
      <c r="CI101" s="132"/>
      <c r="CJ101" s="132"/>
      <c r="CK101" s="132"/>
      <c r="CL101" s="132"/>
      <c r="CM101" s="132"/>
      <c r="CN101" s="132"/>
      <c r="CO101" s="132"/>
      <c r="CP101" s="132"/>
      <c r="CQ101" s="132"/>
      <c r="CR101" s="132"/>
      <c r="CS101" s="132"/>
    </row>
    <row r="102" spans="1:97">
      <c r="A102" s="220"/>
      <c r="B102" s="50"/>
      <c r="C102" s="114"/>
      <c r="D102" s="204"/>
      <c r="E102" s="174"/>
      <c r="F102" s="132"/>
      <c r="G102" s="132"/>
      <c r="H102" s="169"/>
      <c r="I102" s="52"/>
      <c r="J102" s="163"/>
      <c r="K102" s="164"/>
      <c r="L102" s="123"/>
      <c r="M102" s="182">
        <f t="shared" si="2"/>
        <v>0</v>
      </c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  <c r="AF102" s="56"/>
      <c r="AG102" s="56"/>
      <c r="AH102" s="56"/>
      <c r="AI102" s="56"/>
      <c r="AJ102" s="56"/>
      <c r="AK102" s="56"/>
      <c r="AL102" s="56"/>
      <c r="AM102" s="56"/>
      <c r="AN102" s="56"/>
      <c r="AO102" s="56"/>
      <c r="AP102" s="56"/>
      <c r="AQ102" s="56"/>
      <c r="AR102" s="56"/>
      <c r="AS102" s="56"/>
      <c r="AT102" s="56"/>
      <c r="AU102" s="56"/>
      <c r="AV102" s="56"/>
      <c r="AW102" s="56"/>
      <c r="AX102" s="56"/>
      <c r="AY102" s="56"/>
      <c r="AZ102" s="56"/>
      <c r="BA102" s="56"/>
      <c r="BB102" s="56"/>
      <c r="BC102" s="56"/>
      <c r="BD102" s="56"/>
      <c r="BE102" s="56"/>
      <c r="BF102" s="56"/>
      <c r="BG102" s="56"/>
      <c r="BH102" s="56"/>
      <c r="BI102" s="56"/>
      <c r="BJ102" s="132"/>
      <c r="BK102" s="132"/>
      <c r="BL102" s="132"/>
      <c r="BM102" s="132"/>
      <c r="BN102" s="132"/>
      <c r="BO102" s="132"/>
      <c r="BP102" s="132"/>
      <c r="BQ102" s="132"/>
      <c r="BR102" s="132"/>
      <c r="BS102" s="132"/>
      <c r="BT102" s="132"/>
      <c r="BU102" s="132"/>
      <c r="BV102" s="132"/>
      <c r="BW102" s="132"/>
      <c r="BX102" s="132"/>
      <c r="BY102" s="132"/>
      <c r="BZ102" s="132"/>
      <c r="CA102" s="132"/>
      <c r="CB102" s="132"/>
      <c r="CC102" s="132"/>
      <c r="CD102" s="132"/>
      <c r="CE102" s="132"/>
      <c r="CF102" s="132"/>
      <c r="CG102" s="132"/>
      <c r="CH102" s="132"/>
      <c r="CI102" s="132"/>
      <c r="CJ102" s="132"/>
      <c r="CK102" s="132"/>
      <c r="CL102" s="132"/>
      <c r="CM102" s="132"/>
      <c r="CN102" s="132"/>
      <c r="CO102" s="132"/>
      <c r="CP102" s="132"/>
      <c r="CQ102" s="132"/>
      <c r="CR102" s="132"/>
      <c r="CS102" s="132"/>
    </row>
    <row r="103" spans="1:97">
      <c r="A103" s="220"/>
      <c r="B103" s="50"/>
      <c r="C103" s="114"/>
      <c r="D103" s="204"/>
      <c r="E103" s="174"/>
      <c r="F103" s="132"/>
      <c r="G103" s="132"/>
      <c r="H103" s="169"/>
      <c r="I103" s="52"/>
      <c r="J103" s="163"/>
      <c r="K103" s="164"/>
      <c r="L103" s="123"/>
      <c r="M103" s="182">
        <f t="shared" si="2"/>
        <v>0</v>
      </c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  <c r="AF103" s="56"/>
      <c r="AG103" s="56"/>
      <c r="AH103" s="56"/>
      <c r="AI103" s="56"/>
      <c r="AJ103" s="56"/>
      <c r="AK103" s="56"/>
      <c r="AL103" s="56"/>
      <c r="AM103" s="56"/>
      <c r="AN103" s="56"/>
      <c r="AO103" s="56"/>
      <c r="AP103" s="56"/>
      <c r="AQ103" s="56"/>
      <c r="AR103" s="56"/>
      <c r="AS103" s="56"/>
      <c r="AT103" s="56"/>
      <c r="AU103" s="56"/>
      <c r="AV103" s="56"/>
      <c r="AW103" s="56"/>
      <c r="AX103" s="56"/>
      <c r="AY103" s="56"/>
      <c r="AZ103" s="56"/>
      <c r="BA103" s="56"/>
      <c r="BB103" s="56"/>
      <c r="BC103" s="56"/>
      <c r="BD103" s="56"/>
      <c r="BE103" s="56"/>
      <c r="BF103" s="56"/>
      <c r="BG103" s="56"/>
      <c r="BH103" s="56"/>
      <c r="BI103" s="56"/>
      <c r="BJ103" s="132"/>
      <c r="BK103" s="132"/>
      <c r="BL103" s="132"/>
      <c r="BM103" s="132"/>
      <c r="BN103" s="132"/>
      <c r="BO103" s="132"/>
      <c r="BP103" s="132"/>
      <c r="BQ103" s="132"/>
      <c r="BR103" s="132"/>
      <c r="BS103" s="132"/>
      <c r="BT103" s="132"/>
      <c r="BU103" s="132"/>
      <c r="BV103" s="132"/>
      <c r="BW103" s="132"/>
      <c r="BX103" s="132"/>
      <c r="BY103" s="132"/>
      <c r="BZ103" s="132"/>
      <c r="CA103" s="132"/>
      <c r="CB103" s="132"/>
      <c r="CC103" s="132"/>
      <c r="CD103" s="132"/>
      <c r="CE103" s="132"/>
      <c r="CF103" s="132"/>
      <c r="CG103" s="132"/>
      <c r="CH103" s="132"/>
      <c r="CI103" s="132"/>
      <c r="CJ103" s="132"/>
      <c r="CK103" s="132"/>
      <c r="CL103" s="132"/>
      <c r="CM103" s="132"/>
      <c r="CN103" s="132"/>
      <c r="CO103" s="132"/>
      <c r="CP103" s="132"/>
      <c r="CQ103" s="132"/>
      <c r="CR103" s="132"/>
      <c r="CS103" s="132"/>
    </row>
    <row r="104" spans="1:97">
      <c r="A104" s="220"/>
      <c r="B104" s="50"/>
      <c r="C104" s="114"/>
      <c r="D104" s="204"/>
      <c r="E104" s="174"/>
      <c r="F104" s="132"/>
      <c r="G104" s="132"/>
      <c r="H104" s="181"/>
      <c r="I104" s="51"/>
      <c r="J104" s="48"/>
      <c r="K104" s="165"/>
      <c r="L104" s="123"/>
      <c r="M104" s="182">
        <f t="shared" si="2"/>
        <v>0</v>
      </c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  <c r="AF104" s="56"/>
      <c r="AG104" s="56"/>
      <c r="AH104" s="56"/>
      <c r="AI104" s="56"/>
      <c r="AJ104" s="56"/>
      <c r="AK104" s="56"/>
      <c r="AL104" s="56"/>
      <c r="AM104" s="56"/>
      <c r="AN104" s="56"/>
      <c r="AO104" s="56"/>
      <c r="AP104" s="56"/>
      <c r="AQ104" s="56"/>
      <c r="AR104" s="56"/>
      <c r="AS104" s="56"/>
      <c r="AT104" s="56"/>
      <c r="AU104" s="56"/>
      <c r="AV104" s="56"/>
      <c r="AW104" s="56"/>
      <c r="AX104" s="56"/>
      <c r="AY104" s="56"/>
      <c r="AZ104" s="56"/>
      <c r="BA104" s="56"/>
      <c r="BB104" s="56"/>
      <c r="BC104" s="56"/>
      <c r="BD104" s="56"/>
      <c r="BE104" s="56"/>
      <c r="BF104" s="56"/>
      <c r="BG104" s="56"/>
      <c r="BH104" s="56"/>
      <c r="BI104" s="56"/>
      <c r="BJ104" s="132"/>
      <c r="BK104" s="132"/>
      <c r="BL104" s="132"/>
      <c r="BM104" s="132"/>
      <c r="BN104" s="132"/>
      <c r="BO104" s="132"/>
      <c r="BP104" s="132"/>
      <c r="BQ104" s="132"/>
      <c r="BR104" s="132"/>
      <c r="BS104" s="132"/>
      <c r="BT104" s="132"/>
      <c r="BU104" s="132"/>
      <c r="BV104" s="132"/>
      <c r="BW104" s="132"/>
      <c r="BX104" s="132"/>
      <c r="BY104" s="132"/>
      <c r="BZ104" s="132"/>
      <c r="CA104" s="132"/>
      <c r="CB104" s="132"/>
      <c r="CC104" s="132"/>
      <c r="CD104" s="132"/>
      <c r="CE104" s="132"/>
      <c r="CF104" s="132"/>
      <c r="CG104" s="132"/>
      <c r="CH104" s="132"/>
      <c r="CI104" s="132"/>
      <c r="CJ104" s="132"/>
      <c r="CK104" s="132"/>
      <c r="CL104" s="132"/>
      <c r="CM104" s="132"/>
      <c r="CN104" s="132"/>
      <c r="CO104" s="132"/>
      <c r="CP104" s="132"/>
      <c r="CQ104" s="132"/>
      <c r="CR104" s="132"/>
      <c r="CS104" s="132"/>
    </row>
    <row r="105" spans="1:97">
      <c r="A105" s="220"/>
      <c r="B105" s="50"/>
      <c r="C105" s="114"/>
      <c r="D105" s="204"/>
      <c r="E105" s="173"/>
      <c r="F105" s="132"/>
      <c r="G105" s="132"/>
      <c r="H105" s="181"/>
      <c r="I105" s="51"/>
      <c r="J105" s="48"/>
      <c r="K105" s="114"/>
      <c r="L105" s="123"/>
      <c r="M105" s="182">
        <f t="shared" si="2"/>
        <v>0</v>
      </c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  <c r="AF105" s="56"/>
      <c r="AG105" s="56"/>
      <c r="AH105" s="56"/>
      <c r="AI105" s="56"/>
      <c r="AJ105" s="56"/>
      <c r="AK105" s="56"/>
      <c r="AL105" s="56"/>
      <c r="AM105" s="56"/>
      <c r="AN105" s="56"/>
      <c r="AO105" s="56"/>
      <c r="AP105" s="56"/>
      <c r="AQ105" s="56"/>
      <c r="AR105" s="56"/>
      <c r="AS105" s="56"/>
      <c r="AT105" s="56"/>
      <c r="AU105" s="56"/>
      <c r="AV105" s="56"/>
      <c r="AW105" s="56"/>
      <c r="AX105" s="56"/>
      <c r="AY105" s="56"/>
      <c r="AZ105" s="56"/>
      <c r="BA105" s="56"/>
      <c r="BB105" s="56"/>
      <c r="BC105" s="56"/>
      <c r="BD105" s="56"/>
      <c r="BE105" s="56"/>
      <c r="BF105" s="56"/>
      <c r="BG105" s="56"/>
      <c r="BH105" s="56"/>
      <c r="BI105" s="56"/>
      <c r="BJ105" s="132"/>
      <c r="BK105" s="132"/>
      <c r="BL105" s="132"/>
      <c r="BM105" s="132"/>
      <c r="BN105" s="132"/>
      <c r="BO105" s="132"/>
      <c r="BP105" s="132"/>
      <c r="BQ105" s="132"/>
      <c r="BR105" s="132"/>
      <c r="BS105" s="132"/>
      <c r="BT105" s="132"/>
      <c r="BU105" s="132"/>
      <c r="BV105" s="132"/>
      <c r="BW105" s="132"/>
      <c r="BX105" s="132"/>
      <c r="BY105" s="132"/>
      <c r="BZ105" s="132"/>
      <c r="CA105" s="132"/>
      <c r="CB105" s="132"/>
      <c r="CC105" s="132"/>
      <c r="CD105" s="132"/>
      <c r="CE105" s="132"/>
      <c r="CF105" s="132"/>
      <c r="CG105" s="132"/>
      <c r="CH105" s="132"/>
      <c r="CI105" s="132"/>
      <c r="CJ105" s="132"/>
      <c r="CK105" s="132"/>
      <c r="CL105" s="132"/>
      <c r="CM105" s="132"/>
      <c r="CN105" s="132"/>
      <c r="CO105" s="132"/>
      <c r="CP105" s="132"/>
      <c r="CQ105" s="132"/>
      <c r="CR105" s="132"/>
      <c r="CS105" s="132"/>
    </row>
    <row r="106" spans="1:97">
      <c r="A106" s="220"/>
      <c r="B106" s="50"/>
      <c r="C106" s="114"/>
      <c r="D106" s="204"/>
      <c r="E106" s="174"/>
      <c r="F106" s="132"/>
      <c r="G106" s="132"/>
      <c r="H106" s="181"/>
      <c r="I106" s="51"/>
      <c r="J106" s="48"/>
      <c r="K106" s="165"/>
      <c r="L106" s="123"/>
      <c r="M106" s="182">
        <f t="shared" si="2"/>
        <v>0</v>
      </c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  <c r="AF106" s="56"/>
      <c r="AG106" s="56"/>
      <c r="AH106" s="56"/>
      <c r="AI106" s="56"/>
      <c r="AJ106" s="56"/>
      <c r="AK106" s="56"/>
      <c r="AL106" s="56"/>
      <c r="AM106" s="56"/>
      <c r="AN106" s="56"/>
      <c r="AO106" s="56"/>
      <c r="AP106" s="56"/>
      <c r="AQ106" s="56"/>
      <c r="AR106" s="56"/>
      <c r="AS106" s="56"/>
      <c r="AT106" s="56"/>
      <c r="AU106" s="56"/>
      <c r="AV106" s="56"/>
      <c r="AW106" s="56"/>
      <c r="AX106" s="56"/>
      <c r="AY106" s="56"/>
      <c r="AZ106" s="56"/>
      <c r="BA106" s="56"/>
      <c r="BB106" s="56"/>
      <c r="BC106" s="56"/>
      <c r="BD106" s="56"/>
      <c r="BE106" s="56"/>
      <c r="BF106" s="56"/>
      <c r="BG106" s="56"/>
      <c r="BH106" s="56"/>
      <c r="BI106" s="56"/>
      <c r="BJ106" s="132"/>
      <c r="BK106" s="132"/>
      <c r="BL106" s="132"/>
      <c r="BM106" s="132"/>
      <c r="BN106" s="132"/>
      <c r="BO106" s="132"/>
      <c r="BP106" s="132"/>
      <c r="BQ106" s="132"/>
      <c r="BR106" s="132"/>
      <c r="BS106" s="132"/>
      <c r="BT106" s="132"/>
      <c r="BU106" s="132"/>
      <c r="BV106" s="132"/>
      <c r="BW106" s="132"/>
      <c r="BX106" s="132"/>
      <c r="BY106" s="132"/>
      <c r="BZ106" s="132"/>
      <c r="CA106" s="132"/>
      <c r="CB106" s="132"/>
      <c r="CC106" s="132"/>
      <c r="CD106" s="132"/>
      <c r="CE106" s="132"/>
      <c r="CF106" s="132"/>
      <c r="CG106" s="132"/>
      <c r="CH106" s="132"/>
      <c r="CI106" s="132"/>
      <c r="CJ106" s="132"/>
      <c r="CK106" s="132"/>
      <c r="CL106" s="132"/>
      <c r="CM106" s="132"/>
      <c r="CN106" s="132"/>
      <c r="CO106" s="132"/>
      <c r="CP106" s="132"/>
      <c r="CQ106" s="132"/>
      <c r="CR106" s="132"/>
      <c r="CS106" s="132"/>
    </row>
    <row r="107" spans="1:97">
      <c r="A107" s="220"/>
      <c r="B107" s="50"/>
      <c r="C107" s="114"/>
      <c r="D107" s="204"/>
      <c r="E107" s="174"/>
      <c r="F107" s="132"/>
      <c r="G107" s="132"/>
      <c r="H107" s="169"/>
      <c r="I107" s="52"/>
      <c r="J107" s="163"/>
      <c r="K107" s="164"/>
      <c r="L107" s="123"/>
      <c r="M107" s="182">
        <f t="shared" si="2"/>
        <v>0</v>
      </c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  <c r="AF107" s="56"/>
      <c r="AG107" s="56"/>
      <c r="AH107" s="56"/>
      <c r="AI107" s="56"/>
      <c r="AJ107" s="56"/>
      <c r="AK107" s="56"/>
      <c r="AL107" s="56"/>
      <c r="AM107" s="56"/>
      <c r="AN107" s="56"/>
      <c r="AO107" s="56"/>
      <c r="AP107" s="56"/>
      <c r="AQ107" s="56"/>
      <c r="AR107" s="56"/>
      <c r="AS107" s="56"/>
      <c r="AT107" s="56"/>
      <c r="AU107" s="56"/>
      <c r="AV107" s="56"/>
      <c r="AW107" s="56"/>
      <c r="AX107" s="56"/>
      <c r="AY107" s="56"/>
      <c r="AZ107" s="56"/>
      <c r="BA107" s="56"/>
      <c r="BB107" s="56"/>
      <c r="BC107" s="56"/>
      <c r="BD107" s="56"/>
      <c r="BE107" s="56"/>
      <c r="BF107" s="56"/>
      <c r="BG107" s="56"/>
      <c r="BH107" s="56"/>
      <c r="BI107" s="56"/>
      <c r="BJ107" s="132"/>
      <c r="BK107" s="132"/>
      <c r="BL107" s="132"/>
      <c r="BM107" s="132"/>
      <c r="BN107" s="132"/>
      <c r="BO107" s="132"/>
      <c r="BP107" s="132"/>
      <c r="BQ107" s="132"/>
      <c r="BR107" s="132"/>
      <c r="BS107" s="132"/>
      <c r="BT107" s="132"/>
      <c r="BU107" s="132"/>
      <c r="BV107" s="132"/>
      <c r="BW107" s="132"/>
      <c r="BX107" s="132"/>
      <c r="BY107" s="132"/>
      <c r="BZ107" s="132"/>
      <c r="CA107" s="132"/>
      <c r="CB107" s="132"/>
      <c r="CC107" s="132"/>
      <c r="CD107" s="132"/>
      <c r="CE107" s="132"/>
      <c r="CF107" s="132"/>
      <c r="CG107" s="132"/>
      <c r="CH107" s="132"/>
      <c r="CI107" s="132"/>
      <c r="CJ107" s="132"/>
      <c r="CK107" s="132"/>
      <c r="CL107" s="132"/>
      <c r="CM107" s="132"/>
      <c r="CN107" s="132"/>
      <c r="CO107" s="132"/>
      <c r="CP107" s="132"/>
      <c r="CQ107" s="132"/>
      <c r="CR107" s="132"/>
      <c r="CS107" s="132"/>
    </row>
    <row r="108" spans="1:97">
      <c r="A108" s="220"/>
      <c r="B108" s="50"/>
      <c r="C108" s="114"/>
      <c r="D108" s="204"/>
      <c r="E108" s="174"/>
      <c r="F108" s="132"/>
      <c r="G108" s="132" t="s">
        <v>12</v>
      </c>
      <c r="H108" s="169"/>
      <c r="I108" s="52"/>
      <c r="J108" s="163"/>
      <c r="K108" s="164"/>
      <c r="L108" s="123"/>
      <c r="M108" s="182">
        <f t="shared" si="2"/>
        <v>0</v>
      </c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  <c r="AC108" s="56"/>
      <c r="AD108" s="56"/>
      <c r="AE108" s="56"/>
      <c r="AF108" s="56"/>
      <c r="AG108" s="56"/>
      <c r="AH108" s="56"/>
      <c r="AI108" s="56"/>
      <c r="AJ108" s="56"/>
      <c r="AK108" s="56"/>
      <c r="AL108" s="56"/>
      <c r="AM108" s="56"/>
      <c r="AN108" s="56"/>
      <c r="AO108" s="56"/>
      <c r="AP108" s="56"/>
      <c r="AQ108" s="56"/>
      <c r="AR108" s="56"/>
      <c r="AS108" s="56"/>
      <c r="AT108" s="56"/>
      <c r="AU108" s="56"/>
      <c r="AV108" s="56"/>
      <c r="AW108" s="56"/>
      <c r="AX108" s="56"/>
      <c r="AY108" s="56"/>
      <c r="AZ108" s="56"/>
      <c r="BA108" s="56"/>
      <c r="BB108" s="56"/>
      <c r="BC108" s="56"/>
      <c r="BD108" s="56"/>
      <c r="BE108" s="56"/>
      <c r="BF108" s="56"/>
      <c r="BG108" s="56"/>
      <c r="BH108" s="56"/>
      <c r="BI108" s="56"/>
      <c r="BJ108" s="132"/>
      <c r="BK108" s="132"/>
      <c r="BL108" s="132"/>
      <c r="BM108" s="132"/>
      <c r="BN108" s="132"/>
      <c r="BO108" s="132"/>
      <c r="BP108" s="132"/>
      <c r="BQ108" s="132"/>
      <c r="BR108" s="132"/>
      <c r="BS108" s="132"/>
      <c r="BT108" s="132"/>
      <c r="BU108" s="132"/>
      <c r="BV108" s="132"/>
      <c r="BW108" s="132"/>
      <c r="BX108" s="132"/>
      <c r="BY108" s="132"/>
      <c r="BZ108" s="132"/>
      <c r="CA108" s="132"/>
      <c r="CB108" s="132"/>
      <c r="CC108" s="132"/>
      <c r="CD108" s="132"/>
      <c r="CE108" s="132"/>
      <c r="CF108" s="132"/>
      <c r="CG108" s="132"/>
      <c r="CH108" s="132"/>
      <c r="CI108" s="132"/>
      <c r="CJ108" s="132"/>
      <c r="CK108" s="132"/>
      <c r="CL108" s="132"/>
      <c r="CM108" s="132"/>
      <c r="CN108" s="132"/>
      <c r="CO108" s="132"/>
      <c r="CP108" s="132"/>
      <c r="CQ108" s="132"/>
      <c r="CR108" s="132"/>
      <c r="CS108" s="132"/>
    </row>
    <row r="109" spans="1:97">
      <c r="A109" s="220"/>
      <c r="B109" s="50"/>
      <c r="C109" s="114"/>
      <c r="D109" s="204"/>
      <c r="E109" s="174"/>
      <c r="F109" s="132"/>
      <c r="G109" s="132"/>
      <c r="H109" s="169"/>
      <c r="I109" s="52"/>
      <c r="J109" s="163"/>
      <c r="K109" s="164"/>
      <c r="L109" s="123"/>
      <c r="M109" s="182">
        <f t="shared" si="2"/>
        <v>0</v>
      </c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  <c r="AC109" s="56"/>
      <c r="AD109" s="56"/>
      <c r="AE109" s="56"/>
      <c r="AF109" s="56"/>
      <c r="AG109" s="56"/>
      <c r="AH109" s="56"/>
      <c r="AI109" s="56"/>
      <c r="AJ109" s="56"/>
      <c r="AK109" s="56"/>
      <c r="AL109" s="56"/>
      <c r="AM109" s="56"/>
      <c r="AN109" s="56"/>
      <c r="AO109" s="56"/>
      <c r="AP109" s="56"/>
      <c r="AQ109" s="56"/>
      <c r="AR109" s="56"/>
      <c r="AS109" s="56"/>
      <c r="AT109" s="56"/>
      <c r="AU109" s="56"/>
      <c r="AV109" s="56"/>
      <c r="AW109" s="56"/>
      <c r="AX109" s="56"/>
      <c r="AY109" s="56"/>
      <c r="AZ109" s="56"/>
      <c r="BA109" s="56"/>
      <c r="BB109" s="56"/>
      <c r="BC109" s="56"/>
      <c r="BD109" s="56"/>
      <c r="BE109" s="56"/>
      <c r="BF109" s="56"/>
      <c r="BG109" s="56"/>
      <c r="BH109" s="56"/>
      <c r="BI109" s="56"/>
      <c r="BJ109" s="132"/>
      <c r="BK109" s="132"/>
      <c r="BL109" s="132"/>
      <c r="BM109" s="132"/>
      <c r="BN109" s="132"/>
      <c r="BO109" s="132"/>
      <c r="BP109" s="132"/>
      <c r="BQ109" s="132"/>
      <c r="BR109" s="132"/>
      <c r="BS109" s="132"/>
      <c r="BT109" s="132"/>
      <c r="BU109" s="132"/>
      <c r="BV109" s="132"/>
      <c r="BW109" s="132"/>
      <c r="BX109" s="132"/>
      <c r="BY109" s="132"/>
      <c r="BZ109" s="132"/>
      <c r="CA109" s="132"/>
      <c r="CB109" s="132"/>
      <c r="CC109" s="132"/>
      <c r="CD109" s="132"/>
      <c r="CE109" s="132"/>
      <c r="CF109" s="132"/>
      <c r="CG109" s="132"/>
      <c r="CH109" s="132"/>
      <c r="CI109" s="132"/>
      <c r="CJ109" s="132"/>
      <c r="CK109" s="132"/>
      <c r="CL109" s="132"/>
      <c r="CM109" s="132"/>
      <c r="CN109" s="132"/>
      <c r="CO109" s="132"/>
      <c r="CP109" s="132"/>
      <c r="CQ109" s="132"/>
      <c r="CR109" s="132"/>
      <c r="CS109" s="132"/>
    </row>
    <row r="110" spans="1:97">
      <c r="A110" s="220"/>
      <c r="B110" s="50"/>
      <c r="C110" s="114"/>
      <c r="D110" s="204"/>
      <c r="E110" s="174"/>
      <c r="F110" s="132"/>
      <c r="G110" s="132"/>
      <c r="H110" s="183"/>
      <c r="I110" s="57"/>
      <c r="J110" s="48"/>
      <c r="K110" s="165"/>
      <c r="L110" s="123"/>
      <c r="M110" s="182">
        <f t="shared" si="2"/>
        <v>0</v>
      </c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  <c r="AE110" s="56"/>
      <c r="AF110" s="56"/>
      <c r="AG110" s="56"/>
      <c r="AH110" s="56"/>
      <c r="AI110" s="56"/>
      <c r="AJ110" s="56"/>
      <c r="AK110" s="56"/>
      <c r="AL110" s="56"/>
      <c r="AM110" s="56"/>
      <c r="AN110" s="56"/>
      <c r="AO110" s="56"/>
      <c r="AP110" s="56"/>
      <c r="AQ110" s="56"/>
      <c r="AR110" s="56"/>
      <c r="AS110" s="56"/>
      <c r="AT110" s="56"/>
      <c r="AU110" s="56"/>
      <c r="AV110" s="56"/>
      <c r="AW110" s="56"/>
      <c r="AX110" s="56"/>
      <c r="AY110" s="56"/>
      <c r="AZ110" s="56"/>
      <c r="BA110" s="56"/>
      <c r="BB110" s="56"/>
      <c r="BC110" s="56"/>
      <c r="BD110" s="56"/>
      <c r="BE110" s="56"/>
      <c r="BF110" s="56"/>
      <c r="BG110" s="56"/>
      <c r="BH110" s="56"/>
      <c r="BI110" s="56"/>
      <c r="BJ110" s="132"/>
      <c r="BK110" s="132"/>
      <c r="BL110" s="132"/>
      <c r="BM110" s="132"/>
      <c r="BN110" s="132"/>
      <c r="BO110" s="132"/>
      <c r="BP110" s="132"/>
      <c r="BQ110" s="132"/>
      <c r="BR110" s="132"/>
      <c r="BS110" s="132"/>
      <c r="BT110" s="132"/>
      <c r="BU110" s="132"/>
      <c r="BV110" s="132"/>
      <c r="BW110" s="132"/>
      <c r="BX110" s="132"/>
      <c r="BY110" s="132"/>
      <c r="BZ110" s="132"/>
      <c r="CA110" s="132"/>
      <c r="CB110" s="132"/>
      <c r="CC110" s="132"/>
      <c r="CD110" s="132"/>
      <c r="CE110" s="132"/>
      <c r="CF110" s="132"/>
      <c r="CG110" s="132"/>
      <c r="CH110" s="132"/>
      <c r="CI110" s="132"/>
      <c r="CJ110" s="132"/>
      <c r="CK110" s="132"/>
      <c r="CL110" s="132"/>
      <c r="CM110" s="132"/>
      <c r="CN110" s="132"/>
      <c r="CO110" s="132"/>
      <c r="CP110" s="132"/>
      <c r="CQ110" s="132"/>
      <c r="CR110" s="132"/>
      <c r="CS110" s="132"/>
    </row>
    <row r="111" spans="1:97">
      <c r="A111" s="220"/>
      <c r="B111" s="50"/>
      <c r="C111" s="114"/>
      <c r="D111" s="204"/>
      <c r="E111" s="174"/>
      <c r="F111" s="132"/>
      <c r="G111" s="132"/>
      <c r="H111" s="181"/>
      <c r="I111" s="51"/>
      <c r="J111" s="48"/>
      <c r="K111" s="165"/>
      <c r="L111" s="123"/>
      <c r="M111" s="182">
        <f>SUM(J111-L111)</f>
        <v>0</v>
      </c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  <c r="AF111" s="56"/>
      <c r="AG111" s="56"/>
      <c r="AH111" s="56"/>
      <c r="AI111" s="56"/>
      <c r="AJ111" s="56"/>
      <c r="AK111" s="56"/>
      <c r="AL111" s="56"/>
      <c r="AM111" s="56"/>
      <c r="AN111" s="56"/>
      <c r="AO111" s="56"/>
      <c r="AP111" s="56"/>
      <c r="AQ111" s="56"/>
      <c r="AR111" s="56"/>
      <c r="AS111" s="56"/>
      <c r="AT111" s="56"/>
      <c r="AU111" s="56"/>
      <c r="AV111" s="56"/>
      <c r="AW111" s="56"/>
      <c r="AX111" s="56"/>
      <c r="AY111" s="56"/>
      <c r="AZ111" s="56"/>
      <c r="BA111" s="56"/>
      <c r="BB111" s="56"/>
      <c r="BC111" s="56"/>
      <c r="BD111" s="56"/>
      <c r="BE111" s="56"/>
      <c r="BF111" s="56"/>
      <c r="BG111" s="56"/>
      <c r="BH111" s="56"/>
      <c r="BI111" s="56"/>
      <c r="BJ111" s="132"/>
      <c r="BK111" s="132"/>
      <c r="BL111" s="132"/>
      <c r="BM111" s="132"/>
      <c r="BN111" s="132"/>
      <c r="BO111" s="132"/>
      <c r="BP111" s="132"/>
      <c r="BQ111" s="132"/>
      <c r="BR111" s="132"/>
      <c r="BS111" s="132"/>
      <c r="BT111" s="132"/>
      <c r="BU111" s="132"/>
      <c r="BV111" s="132"/>
      <c r="BW111" s="132"/>
      <c r="BX111" s="132"/>
      <c r="BY111" s="132"/>
      <c r="BZ111" s="132"/>
      <c r="CA111" s="132"/>
      <c r="CB111" s="132"/>
      <c r="CC111" s="132"/>
      <c r="CD111" s="132"/>
      <c r="CE111" s="132"/>
      <c r="CF111" s="132"/>
      <c r="CG111" s="132"/>
      <c r="CH111" s="132"/>
      <c r="CI111" s="132"/>
      <c r="CJ111" s="132"/>
      <c r="CK111" s="132"/>
      <c r="CL111" s="132"/>
      <c r="CM111" s="132"/>
      <c r="CN111" s="132"/>
      <c r="CO111" s="132"/>
      <c r="CP111" s="132"/>
      <c r="CQ111" s="132"/>
      <c r="CR111" s="132"/>
      <c r="CS111" s="132"/>
    </row>
    <row r="112" spans="1:97">
      <c r="A112" s="220"/>
      <c r="B112" s="49"/>
      <c r="C112" s="222"/>
      <c r="D112" s="204"/>
      <c r="E112" s="174"/>
      <c r="F112" s="132"/>
      <c r="G112" s="132"/>
      <c r="H112" s="181"/>
      <c r="I112" s="51"/>
      <c r="J112" s="48"/>
      <c r="K112" s="165"/>
      <c r="L112" s="123"/>
      <c r="M112" s="182">
        <f>SUM(J112-L112)</f>
        <v>0</v>
      </c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  <c r="AF112" s="56"/>
      <c r="AG112" s="56"/>
      <c r="AH112" s="56"/>
      <c r="AI112" s="56"/>
      <c r="AJ112" s="56"/>
      <c r="AK112" s="56"/>
      <c r="AL112" s="56"/>
      <c r="AM112" s="56"/>
      <c r="AN112" s="56"/>
      <c r="AO112" s="56"/>
      <c r="AP112" s="56"/>
      <c r="AQ112" s="56"/>
      <c r="AR112" s="56"/>
      <c r="AS112" s="56"/>
      <c r="AT112" s="56"/>
      <c r="AU112" s="56"/>
      <c r="AV112" s="56"/>
      <c r="AW112" s="56"/>
      <c r="AX112" s="56"/>
      <c r="AY112" s="56"/>
      <c r="AZ112" s="56"/>
      <c r="BA112" s="56"/>
      <c r="BB112" s="56"/>
      <c r="BC112" s="56"/>
      <c r="BD112" s="56"/>
      <c r="BE112" s="56"/>
      <c r="BF112" s="56"/>
      <c r="BG112" s="56"/>
      <c r="BH112" s="56"/>
      <c r="BI112" s="56"/>
      <c r="BJ112" s="132"/>
      <c r="BK112" s="132"/>
      <c r="BL112" s="132"/>
      <c r="BM112" s="132"/>
      <c r="BN112" s="132"/>
      <c r="BO112" s="132"/>
      <c r="BP112" s="132"/>
      <c r="BQ112" s="132"/>
      <c r="BR112" s="132"/>
      <c r="BS112" s="132"/>
      <c r="BT112" s="132"/>
      <c r="BU112" s="132"/>
      <c r="BV112" s="132"/>
      <c r="BW112" s="132"/>
      <c r="BX112" s="132"/>
      <c r="BY112" s="132"/>
      <c r="BZ112" s="132"/>
      <c r="CA112" s="132"/>
      <c r="CB112" s="132"/>
      <c r="CC112" s="132"/>
      <c r="CD112" s="132"/>
      <c r="CE112" s="132"/>
      <c r="CF112" s="132"/>
      <c r="CG112" s="132"/>
      <c r="CH112" s="132"/>
      <c r="CI112" s="132"/>
      <c r="CJ112" s="132"/>
      <c r="CK112" s="132"/>
      <c r="CL112" s="132"/>
      <c r="CM112" s="132"/>
      <c r="CN112" s="132"/>
      <c r="CO112" s="132"/>
      <c r="CP112" s="132"/>
      <c r="CQ112" s="132"/>
      <c r="CR112" s="132"/>
      <c r="CS112" s="132"/>
    </row>
    <row r="113" spans="1:97">
      <c r="A113" s="220"/>
      <c r="B113" s="50"/>
      <c r="C113" s="114"/>
      <c r="D113" s="204"/>
      <c r="E113" s="174"/>
      <c r="F113" s="132"/>
      <c r="G113" s="132"/>
      <c r="H113" s="181"/>
      <c r="I113" s="51"/>
      <c r="J113" s="48"/>
      <c r="K113" s="48"/>
      <c r="L113" s="123"/>
      <c r="M113" s="182">
        <f t="shared" ref="M113:M120" si="3">SUM(J113-L113)</f>
        <v>0</v>
      </c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  <c r="AF113" s="56"/>
      <c r="AG113" s="56"/>
      <c r="AH113" s="56"/>
      <c r="AI113" s="56"/>
      <c r="AJ113" s="56"/>
      <c r="AK113" s="56"/>
      <c r="AL113" s="56"/>
      <c r="AM113" s="56"/>
      <c r="AN113" s="56"/>
      <c r="AO113" s="56"/>
      <c r="AP113" s="56"/>
      <c r="AQ113" s="56"/>
      <c r="AR113" s="56"/>
      <c r="AS113" s="56"/>
      <c r="AT113" s="56"/>
      <c r="AU113" s="56"/>
      <c r="AV113" s="56"/>
      <c r="AW113" s="56"/>
      <c r="AX113" s="56"/>
      <c r="AY113" s="56"/>
      <c r="AZ113" s="56"/>
      <c r="BA113" s="56"/>
      <c r="BB113" s="56"/>
      <c r="BC113" s="56"/>
      <c r="BD113" s="56"/>
      <c r="BE113" s="56"/>
      <c r="BF113" s="56"/>
      <c r="BG113" s="56"/>
      <c r="BH113" s="56"/>
      <c r="BI113" s="56"/>
      <c r="BJ113" s="132"/>
      <c r="BK113" s="132"/>
      <c r="BL113" s="132"/>
      <c r="BM113" s="132"/>
      <c r="BN113" s="132"/>
      <c r="BO113" s="132"/>
      <c r="BP113" s="132"/>
      <c r="BQ113" s="132"/>
      <c r="BR113" s="132"/>
      <c r="BS113" s="132"/>
      <c r="BT113" s="132"/>
      <c r="BU113" s="132"/>
      <c r="BV113" s="132"/>
      <c r="BW113" s="132"/>
      <c r="BX113" s="132"/>
      <c r="BY113" s="132"/>
      <c r="BZ113" s="132"/>
      <c r="CA113" s="132"/>
      <c r="CB113" s="132"/>
      <c r="CC113" s="132"/>
      <c r="CD113" s="132"/>
      <c r="CE113" s="132"/>
      <c r="CF113" s="132"/>
      <c r="CG113" s="132"/>
      <c r="CH113" s="132"/>
      <c r="CI113" s="132"/>
      <c r="CJ113" s="132"/>
      <c r="CK113" s="132"/>
      <c r="CL113" s="132"/>
      <c r="CM113" s="132"/>
      <c r="CN113" s="132"/>
      <c r="CO113" s="132"/>
      <c r="CP113" s="132"/>
      <c r="CQ113" s="132"/>
      <c r="CR113" s="132"/>
      <c r="CS113" s="132"/>
    </row>
    <row r="114" spans="1:97">
      <c r="A114" s="220"/>
      <c r="B114" s="50"/>
      <c r="C114" s="114"/>
      <c r="D114" s="204"/>
      <c r="E114" s="174"/>
      <c r="F114" s="132"/>
      <c r="G114" s="132"/>
      <c r="H114" s="181"/>
      <c r="I114" s="51"/>
      <c r="J114" s="48"/>
      <c r="K114" s="165"/>
      <c r="L114" s="123"/>
      <c r="M114" s="182">
        <f t="shared" si="3"/>
        <v>0</v>
      </c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  <c r="AK114" s="56"/>
      <c r="AL114" s="56"/>
      <c r="AM114" s="56"/>
      <c r="AN114" s="56"/>
      <c r="AO114" s="56"/>
      <c r="AP114" s="56"/>
      <c r="AQ114" s="56"/>
      <c r="AR114" s="56"/>
      <c r="AS114" s="56"/>
      <c r="AT114" s="56"/>
      <c r="AU114" s="56"/>
      <c r="AV114" s="56"/>
      <c r="AW114" s="56"/>
      <c r="AX114" s="56"/>
      <c r="AY114" s="56"/>
      <c r="AZ114" s="56"/>
      <c r="BA114" s="56"/>
      <c r="BB114" s="56"/>
      <c r="BC114" s="56"/>
      <c r="BD114" s="56"/>
      <c r="BE114" s="56"/>
      <c r="BF114" s="56"/>
      <c r="BG114" s="56"/>
      <c r="BH114" s="56"/>
      <c r="BI114" s="56"/>
      <c r="BJ114" s="132"/>
      <c r="BK114" s="132"/>
      <c r="BL114" s="132"/>
      <c r="BM114" s="132"/>
      <c r="BN114" s="132"/>
      <c r="BO114" s="132"/>
      <c r="BP114" s="132"/>
      <c r="BQ114" s="132"/>
      <c r="BR114" s="132"/>
      <c r="BS114" s="132"/>
      <c r="BT114" s="132"/>
      <c r="BU114" s="132"/>
      <c r="BV114" s="132"/>
      <c r="BW114" s="132"/>
      <c r="BX114" s="132"/>
      <c r="BY114" s="132"/>
      <c r="BZ114" s="132"/>
      <c r="CA114" s="132"/>
      <c r="CB114" s="132"/>
      <c r="CC114" s="132"/>
      <c r="CD114" s="132"/>
      <c r="CE114" s="132"/>
      <c r="CF114" s="132"/>
      <c r="CG114" s="132"/>
      <c r="CH114" s="132"/>
      <c r="CI114" s="132"/>
      <c r="CJ114" s="132"/>
      <c r="CK114" s="132"/>
      <c r="CL114" s="132"/>
      <c r="CM114" s="132"/>
      <c r="CN114" s="132"/>
      <c r="CO114" s="132"/>
      <c r="CP114" s="132"/>
      <c r="CQ114" s="132"/>
      <c r="CR114" s="132"/>
      <c r="CS114" s="132"/>
    </row>
    <row r="115" spans="1:97">
      <c r="A115" s="220"/>
      <c r="B115" s="50"/>
      <c r="C115" s="114"/>
      <c r="D115" s="204"/>
      <c r="E115" s="174"/>
      <c r="F115" s="132"/>
      <c r="G115" s="132"/>
      <c r="H115" s="181"/>
      <c r="I115" s="51"/>
      <c r="J115" s="48"/>
      <c r="K115" s="165"/>
      <c r="L115" s="123"/>
      <c r="M115" s="182">
        <f t="shared" si="3"/>
        <v>0</v>
      </c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  <c r="AF115" s="56"/>
      <c r="AG115" s="56"/>
      <c r="AH115" s="56"/>
      <c r="AI115" s="56"/>
      <c r="AJ115" s="56"/>
      <c r="AK115" s="56"/>
      <c r="AL115" s="56"/>
      <c r="AM115" s="56"/>
      <c r="AN115" s="56"/>
      <c r="AO115" s="56"/>
      <c r="AP115" s="56"/>
      <c r="AQ115" s="56"/>
      <c r="AR115" s="56"/>
      <c r="AS115" s="56"/>
      <c r="AT115" s="56"/>
      <c r="AU115" s="56"/>
      <c r="AV115" s="56"/>
      <c r="AW115" s="56"/>
      <c r="AX115" s="56"/>
      <c r="AY115" s="56"/>
      <c r="AZ115" s="56"/>
      <c r="BA115" s="56"/>
      <c r="BB115" s="56"/>
      <c r="BC115" s="56"/>
      <c r="BD115" s="56"/>
      <c r="BE115" s="56"/>
      <c r="BF115" s="56"/>
      <c r="BG115" s="56"/>
      <c r="BH115" s="56"/>
      <c r="BI115" s="56"/>
      <c r="BJ115" s="132"/>
      <c r="BK115" s="132"/>
      <c r="BL115" s="132"/>
      <c r="BM115" s="132"/>
      <c r="BN115" s="132"/>
      <c r="BO115" s="132"/>
      <c r="BP115" s="132"/>
      <c r="BQ115" s="132"/>
      <c r="BR115" s="132"/>
      <c r="BS115" s="132"/>
      <c r="BT115" s="132"/>
      <c r="BU115" s="132"/>
      <c r="BV115" s="132"/>
      <c r="BW115" s="132"/>
      <c r="BX115" s="132"/>
      <c r="BY115" s="132"/>
      <c r="BZ115" s="132"/>
      <c r="CA115" s="132"/>
      <c r="CB115" s="132"/>
      <c r="CC115" s="132"/>
      <c r="CD115" s="132"/>
      <c r="CE115" s="132"/>
      <c r="CF115" s="132"/>
      <c r="CG115" s="132"/>
      <c r="CH115" s="132"/>
      <c r="CI115" s="132"/>
      <c r="CJ115" s="132"/>
      <c r="CK115" s="132"/>
      <c r="CL115" s="132"/>
      <c r="CM115" s="132"/>
      <c r="CN115" s="132"/>
      <c r="CO115" s="132"/>
      <c r="CP115" s="132"/>
      <c r="CQ115" s="132"/>
      <c r="CR115" s="132"/>
      <c r="CS115" s="132"/>
    </row>
    <row r="116" spans="1:97">
      <c r="A116" s="220"/>
      <c r="B116" s="50"/>
      <c r="C116" s="114"/>
      <c r="D116" s="204"/>
      <c r="E116" s="174"/>
      <c r="F116" s="132"/>
      <c r="G116" s="132"/>
      <c r="H116" s="169"/>
      <c r="I116" s="52"/>
      <c r="J116" s="163"/>
      <c r="K116" s="164"/>
      <c r="L116" s="123"/>
      <c r="M116" s="182">
        <f t="shared" si="3"/>
        <v>0</v>
      </c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  <c r="AF116" s="56"/>
      <c r="AG116" s="56"/>
      <c r="AH116" s="56"/>
      <c r="AI116" s="56"/>
      <c r="AJ116" s="56"/>
      <c r="AK116" s="56"/>
      <c r="AL116" s="56"/>
      <c r="AM116" s="56"/>
      <c r="AN116" s="56"/>
      <c r="AO116" s="56"/>
      <c r="AP116" s="56"/>
      <c r="AQ116" s="56"/>
      <c r="AR116" s="56"/>
      <c r="AS116" s="56"/>
      <c r="AT116" s="56"/>
      <c r="AU116" s="56"/>
      <c r="AV116" s="56"/>
      <c r="AW116" s="56"/>
      <c r="AX116" s="56"/>
      <c r="AY116" s="56"/>
      <c r="AZ116" s="56"/>
      <c r="BA116" s="56"/>
      <c r="BB116" s="56"/>
      <c r="BC116" s="56"/>
      <c r="BD116" s="56"/>
      <c r="BE116" s="56"/>
      <c r="BF116" s="56"/>
      <c r="BG116" s="56"/>
      <c r="BH116" s="56"/>
      <c r="BI116" s="56"/>
      <c r="BJ116" s="132"/>
      <c r="BK116" s="132"/>
      <c r="BL116" s="132"/>
      <c r="BM116" s="132"/>
      <c r="BN116" s="132"/>
      <c r="BO116" s="132"/>
      <c r="BP116" s="132"/>
      <c r="BQ116" s="132"/>
      <c r="BR116" s="132"/>
      <c r="BS116" s="132"/>
      <c r="BT116" s="132"/>
      <c r="BU116" s="132"/>
      <c r="BV116" s="132"/>
      <c r="BW116" s="132"/>
      <c r="BX116" s="132"/>
      <c r="BY116" s="132"/>
      <c r="BZ116" s="132"/>
      <c r="CA116" s="132"/>
      <c r="CB116" s="132"/>
      <c r="CC116" s="132"/>
      <c r="CD116" s="132"/>
      <c r="CE116" s="132"/>
      <c r="CF116" s="132"/>
      <c r="CG116" s="132"/>
      <c r="CH116" s="132"/>
      <c r="CI116" s="132"/>
      <c r="CJ116" s="132"/>
      <c r="CK116" s="132"/>
      <c r="CL116" s="132"/>
      <c r="CM116" s="132"/>
      <c r="CN116" s="132"/>
      <c r="CO116" s="132"/>
      <c r="CP116" s="132"/>
      <c r="CQ116" s="132"/>
      <c r="CR116" s="132"/>
      <c r="CS116" s="132"/>
    </row>
    <row r="117" spans="1:97">
      <c r="A117" s="220"/>
      <c r="B117" s="50"/>
      <c r="C117" s="114"/>
      <c r="D117" s="204"/>
      <c r="E117" s="174"/>
      <c r="F117" s="132"/>
      <c r="G117" s="132"/>
      <c r="H117" s="181"/>
      <c r="I117" s="51"/>
      <c r="J117" s="48"/>
      <c r="K117" s="165"/>
      <c r="L117" s="123"/>
      <c r="M117" s="182">
        <f t="shared" si="3"/>
        <v>0</v>
      </c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  <c r="AF117" s="56"/>
      <c r="AG117" s="56"/>
      <c r="AH117" s="56"/>
      <c r="AI117" s="56"/>
      <c r="AJ117" s="56"/>
      <c r="AK117" s="56"/>
      <c r="AL117" s="56"/>
      <c r="AM117" s="56"/>
      <c r="AN117" s="56"/>
      <c r="AO117" s="56"/>
      <c r="AP117" s="56"/>
      <c r="AQ117" s="56"/>
      <c r="AR117" s="56"/>
      <c r="AS117" s="56"/>
      <c r="AT117" s="56"/>
      <c r="AU117" s="56"/>
      <c r="AV117" s="56"/>
      <c r="AW117" s="56"/>
      <c r="AX117" s="56"/>
      <c r="AY117" s="56"/>
      <c r="AZ117" s="56"/>
      <c r="BA117" s="56"/>
      <c r="BB117" s="56"/>
      <c r="BC117" s="56"/>
      <c r="BD117" s="56"/>
      <c r="BE117" s="56"/>
      <c r="BF117" s="56"/>
      <c r="BG117" s="56"/>
      <c r="BH117" s="56"/>
      <c r="BI117" s="56"/>
      <c r="BJ117" s="132"/>
      <c r="BK117" s="132"/>
      <c r="BL117" s="132"/>
      <c r="BM117" s="132"/>
      <c r="BN117" s="132"/>
      <c r="BO117" s="132"/>
      <c r="BP117" s="132"/>
      <c r="BQ117" s="132"/>
      <c r="BR117" s="132"/>
      <c r="BS117" s="132"/>
      <c r="BT117" s="132"/>
      <c r="BU117" s="132"/>
      <c r="BV117" s="132"/>
      <c r="BW117" s="132"/>
      <c r="BX117" s="132"/>
      <c r="BY117" s="132"/>
      <c r="BZ117" s="132"/>
      <c r="CA117" s="132"/>
      <c r="CB117" s="132"/>
      <c r="CC117" s="132"/>
      <c r="CD117" s="132"/>
      <c r="CE117" s="132"/>
      <c r="CF117" s="132"/>
      <c r="CG117" s="132"/>
      <c r="CH117" s="132"/>
      <c r="CI117" s="132"/>
      <c r="CJ117" s="132"/>
      <c r="CK117" s="132"/>
      <c r="CL117" s="132"/>
      <c r="CM117" s="132"/>
      <c r="CN117" s="132"/>
      <c r="CO117" s="132"/>
      <c r="CP117" s="132"/>
      <c r="CQ117" s="132"/>
      <c r="CR117" s="132"/>
      <c r="CS117" s="132"/>
    </row>
    <row r="118" spans="1:97" ht="13.5" thickBot="1">
      <c r="A118" s="221"/>
      <c r="B118" s="168"/>
      <c r="C118" s="114"/>
      <c r="D118" s="248"/>
      <c r="E118" s="175"/>
      <c r="F118" s="132"/>
      <c r="G118" s="132"/>
      <c r="H118" s="169"/>
      <c r="I118" s="52"/>
      <c r="J118" s="163"/>
      <c r="K118" s="165"/>
      <c r="L118" s="123"/>
      <c r="M118" s="182">
        <f t="shared" si="3"/>
        <v>0</v>
      </c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  <c r="AE118" s="56"/>
      <c r="AF118" s="56"/>
      <c r="AG118" s="56"/>
      <c r="AH118" s="56"/>
      <c r="AI118" s="56"/>
      <c r="AJ118" s="56"/>
      <c r="AK118" s="56"/>
      <c r="AL118" s="56"/>
      <c r="AM118" s="56"/>
      <c r="AN118" s="56"/>
      <c r="AO118" s="56"/>
      <c r="AP118" s="56"/>
      <c r="AQ118" s="56"/>
      <c r="AR118" s="56"/>
      <c r="AS118" s="56"/>
      <c r="AT118" s="56"/>
      <c r="AU118" s="56"/>
      <c r="AV118" s="56"/>
      <c r="AW118" s="56"/>
      <c r="AX118" s="56"/>
      <c r="AY118" s="56"/>
      <c r="AZ118" s="56"/>
      <c r="BA118" s="56"/>
      <c r="BB118" s="56"/>
      <c r="BC118" s="56"/>
      <c r="BD118" s="56"/>
      <c r="BE118" s="56"/>
      <c r="BF118" s="56"/>
      <c r="BG118" s="56"/>
      <c r="BH118" s="56"/>
      <c r="BI118" s="56"/>
      <c r="BJ118" s="132"/>
      <c r="BK118" s="132"/>
      <c r="BL118" s="132"/>
      <c r="BM118" s="132"/>
      <c r="BN118" s="132"/>
      <c r="BO118" s="132"/>
      <c r="BP118" s="132"/>
      <c r="BQ118" s="132"/>
      <c r="BR118" s="132"/>
      <c r="BS118" s="132"/>
      <c r="BT118" s="132"/>
      <c r="BU118" s="132"/>
      <c r="BV118" s="132"/>
      <c r="BW118" s="132"/>
      <c r="BX118" s="132"/>
      <c r="BY118" s="132"/>
      <c r="BZ118" s="132"/>
      <c r="CA118" s="132"/>
      <c r="CB118" s="132"/>
      <c r="CC118" s="132"/>
      <c r="CD118" s="132"/>
      <c r="CE118" s="132"/>
      <c r="CF118" s="132"/>
      <c r="CG118" s="132"/>
      <c r="CH118" s="132"/>
      <c r="CI118" s="132"/>
      <c r="CJ118" s="132"/>
      <c r="CK118" s="132"/>
      <c r="CL118" s="132"/>
      <c r="CM118" s="132"/>
      <c r="CN118" s="132"/>
      <c r="CO118" s="132"/>
      <c r="CP118" s="132"/>
      <c r="CQ118" s="132"/>
      <c r="CR118" s="132"/>
      <c r="CS118" s="132"/>
    </row>
    <row r="119" spans="1:97" ht="13.5" thickBot="1">
      <c r="A119" s="400" t="s">
        <v>25</v>
      </c>
      <c r="B119" s="401"/>
      <c r="C119" s="404"/>
      <c r="D119" s="206">
        <f>SUM(D37:D118)</f>
        <v>4496860</v>
      </c>
      <c r="E119" s="200"/>
      <c r="F119" s="132"/>
      <c r="H119" s="169"/>
      <c r="I119" s="52"/>
      <c r="J119" s="163"/>
      <c r="K119" s="165"/>
      <c r="L119" s="123"/>
      <c r="M119" s="182">
        <f t="shared" si="3"/>
        <v>0</v>
      </c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  <c r="AF119" s="56"/>
      <c r="AG119" s="56"/>
      <c r="AH119" s="56"/>
      <c r="AI119" s="56"/>
      <c r="AJ119" s="56"/>
      <c r="AK119" s="56"/>
      <c r="AL119" s="56"/>
      <c r="AM119" s="56"/>
      <c r="AN119" s="56"/>
      <c r="AO119" s="56"/>
      <c r="AP119" s="56"/>
      <c r="AQ119" s="56"/>
      <c r="AR119" s="56"/>
      <c r="AS119" s="56"/>
      <c r="AT119" s="56"/>
      <c r="AU119" s="56"/>
      <c r="AV119" s="56"/>
      <c r="AW119" s="56"/>
      <c r="AX119" s="56"/>
      <c r="AY119" s="56"/>
      <c r="AZ119" s="56"/>
      <c r="BA119" s="56"/>
      <c r="BB119" s="56"/>
      <c r="BC119" s="56"/>
      <c r="BD119" s="56"/>
      <c r="BE119" s="56"/>
      <c r="BF119" s="56"/>
      <c r="BG119" s="56"/>
      <c r="BH119" s="56"/>
      <c r="BI119" s="56"/>
      <c r="BJ119" s="132"/>
      <c r="BK119" s="132"/>
      <c r="BL119" s="132"/>
      <c r="BM119" s="132"/>
      <c r="BN119" s="132"/>
      <c r="BO119" s="132"/>
      <c r="BP119" s="132"/>
      <c r="BQ119" s="132"/>
      <c r="BR119" s="132"/>
      <c r="BS119" s="132"/>
      <c r="BT119" s="132"/>
      <c r="BU119" s="132"/>
      <c r="BV119" s="132"/>
      <c r="BW119" s="132"/>
      <c r="BX119" s="132"/>
      <c r="BY119" s="132"/>
      <c r="BZ119" s="132"/>
      <c r="CA119" s="132"/>
      <c r="CB119" s="132"/>
      <c r="CC119" s="132"/>
      <c r="CD119" s="132"/>
      <c r="CE119" s="132"/>
      <c r="CF119" s="132"/>
      <c r="CG119" s="132"/>
      <c r="CH119" s="132"/>
      <c r="CI119" s="132"/>
      <c r="CJ119" s="132"/>
      <c r="CK119" s="132"/>
      <c r="CL119" s="132"/>
      <c r="CM119" s="132"/>
      <c r="CN119" s="132"/>
      <c r="CO119" s="132"/>
      <c r="CP119" s="132"/>
      <c r="CQ119" s="132"/>
      <c r="CR119" s="132"/>
      <c r="CS119" s="132"/>
    </row>
    <row r="120" spans="1:97" ht="13.5" thickBot="1">
      <c r="B120" s="55"/>
      <c r="C120" s="150"/>
      <c r="D120" s="156"/>
      <c r="E120" s="56"/>
      <c r="F120" s="132" t="s">
        <v>12</v>
      </c>
      <c r="G120" s="132"/>
      <c r="H120" s="190"/>
      <c r="I120" s="191"/>
      <c r="J120" s="192"/>
      <c r="K120" s="193"/>
      <c r="L120" s="194"/>
      <c r="M120" s="195">
        <f t="shared" si="3"/>
        <v>0</v>
      </c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  <c r="AE120" s="56"/>
      <c r="AF120" s="56"/>
      <c r="AG120" s="56"/>
      <c r="AH120" s="56"/>
      <c r="AI120" s="56"/>
      <c r="AJ120" s="56"/>
      <c r="AK120" s="56"/>
      <c r="AL120" s="56"/>
      <c r="AM120" s="56"/>
      <c r="AN120" s="56"/>
      <c r="AO120" s="56"/>
      <c r="AP120" s="56"/>
      <c r="AQ120" s="56"/>
      <c r="AR120" s="56"/>
      <c r="AS120" s="56"/>
      <c r="AT120" s="56"/>
      <c r="AU120" s="56"/>
      <c r="AV120" s="56"/>
      <c r="AW120" s="56"/>
      <c r="AX120" s="56"/>
      <c r="AY120" s="56"/>
      <c r="AZ120" s="56"/>
      <c r="BA120" s="56"/>
      <c r="BB120" s="56"/>
      <c r="BC120" s="56"/>
      <c r="BD120" s="56"/>
      <c r="BE120" s="56"/>
      <c r="BF120" s="56"/>
      <c r="BG120" s="56"/>
      <c r="BH120" s="56"/>
      <c r="BI120" s="56"/>
      <c r="BJ120" s="132"/>
      <c r="BK120" s="132"/>
      <c r="BL120" s="132"/>
      <c r="BM120" s="132"/>
      <c r="BN120" s="132"/>
      <c r="BO120" s="132"/>
      <c r="BP120" s="132"/>
      <c r="BQ120" s="132"/>
      <c r="BR120" s="132"/>
      <c r="BS120" s="132"/>
      <c r="BT120" s="132"/>
      <c r="BU120" s="132"/>
      <c r="BV120" s="132"/>
      <c r="BW120" s="132"/>
      <c r="BX120" s="132"/>
      <c r="BY120" s="132"/>
      <c r="BZ120" s="132"/>
      <c r="CA120" s="132"/>
      <c r="CB120" s="132"/>
      <c r="CC120" s="132"/>
      <c r="CD120" s="132"/>
      <c r="CE120" s="132"/>
      <c r="CF120" s="132"/>
      <c r="CG120" s="132"/>
      <c r="CH120" s="132"/>
      <c r="CI120" s="132"/>
      <c r="CJ120" s="132"/>
      <c r="CK120" s="132"/>
      <c r="CL120" s="132"/>
      <c r="CM120" s="132"/>
      <c r="CN120" s="132"/>
      <c r="CO120" s="132"/>
      <c r="CP120" s="132"/>
      <c r="CQ120" s="132"/>
      <c r="CR120" s="132"/>
      <c r="CS120" s="132"/>
    </row>
    <row r="121" spans="1:97" ht="13.5" thickBot="1">
      <c r="A121" s="400" t="s">
        <v>26</v>
      </c>
      <c r="B121" s="401"/>
      <c r="C121" s="401"/>
      <c r="D121" s="206">
        <f>D119+M121</f>
        <v>4496860</v>
      </c>
      <c r="E121" s="200"/>
      <c r="F121" s="132"/>
      <c r="G121" s="132"/>
      <c r="H121" s="210"/>
      <c r="I121" s="179"/>
      <c r="J121" s="211">
        <f>SUM(J46:J120)</f>
        <v>7022300</v>
      </c>
      <c r="K121" s="212"/>
      <c r="L121" s="213">
        <f>SUM(L46:L120)</f>
        <v>7022300</v>
      </c>
      <c r="M121" s="214">
        <f>SUM(J121-L121)</f>
        <v>0</v>
      </c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  <c r="AB121" s="56"/>
      <c r="AC121" s="56"/>
      <c r="AD121" s="56"/>
      <c r="AE121" s="56"/>
      <c r="AF121" s="56"/>
      <c r="AG121" s="56"/>
      <c r="AH121" s="56"/>
      <c r="AI121" s="56"/>
      <c r="AJ121" s="56"/>
      <c r="AK121" s="56"/>
      <c r="AL121" s="56"/>
      <c r="AM121" s="56"/>
      <c r="AN121" s="56"/>
      <c r="AO121" s="56"/>
      <c r="AP121" s="56"/>
      <c r="AQ121" s="56"/>
      <c r="AR121" s="56"/>
      <c r="AS121" s="56"/>
      <c r="AT121" s="56"/>
      <c r="AU121" s="56"/>
      <c r="AV121" s="56"/>
      <c r="AW121" s="56"/>
      <c r="AX121" s="56"/>
      <c r="AY121" s="56"/>
      <c r="AZ121" s="56"/>
      <c r="BA121" s="56"/>
      <c r="BB121" s="56"/>
      <c r="BC121" s="56"/>
      <c r="BD121" s="56"/>
      <c r="BE121" s="56"/>
      <c r="BF121" s="56"/>
      <c r="BG121" s="56"/>
      <c r="BH121" s="56"/>
      <c r="BI121" s="56"/>
      <c r="BJ121" s="132"/>
      <c r="BK121" s="132"/>
      <c r="BL121" s="132"/>
      <c r="BM121" s="132"/>
      <c r="BN121" s="132"/>
      <c r="BO121" s="132"/>
      <c r="BP121" s="132"/>
      <c r="BQ121" s="132"/>
      <c r="BR121" s="132"/>
      <c r="BS121" s="132"/>
      <c r="BT121" s="132"/>
      <c r="BU121" s="132"/>
      <c r="BV121" s="132"/>
      <c r="BW121" s="132"/>
      <c r="BX121" s="132"/>
      <c r="BY121" s="132"/>
      <c r="BZ121" s="132"/>
      <c r="CA121" s="132"/>
      <c r="CB121" s="132"/>
      <c r="CC121" s="132"/>
      <c r="CD121" s="132"/>
      <c r="CE121" s="132"/>
      <c r="CF121" s="132"/>
      <c r="CG121" s="132"/>
      <c r="CH121" s="132"/>
      <c r="CI121" s="132"/>
      <c r="CJ121" s="132"/>
      <c r="CK121" s="132"/>
      <c r="CL121" s="132"/>
      <c r="CM121" s="132"/>
      <c r="CN121" s="132"/>
      <c r="CO121" s="132"/>
      <c r="CP121" s="132"/>
      <c r="CQ121" s="132"/>
      <c r="CR121" s="132"/>
      <c r="CS121" s="132"/>
    </row>
    <row r="122" spans="1:97">
      <c r="A122" s="132"/>
      <c r="B122" s="157"/>
      <c r="C122" s="157"/>
      <c r="D122" s="207"/>
      <c r="E122" s="132"/>
      <c r="F122" s="132"/>
      <c r="G122" s="56"/>
      <c r="H122" s="56"/>
      <c r="I122" s="137"/>
      <c r="J122" s="137"/>
      <c r="K122" s="56"/>
      <c r="L122" s="137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56"/>
      <c r="AN122" s="56"/>
      <c r="AO122" s="56"/>
      <c r="AP122" s="56"/>
      <c r="AQ122" s="56"/>
      <c r="AR122" s="56"/>
      <c r="AS122" s="56"/>
      <c r="AT122" s="56"/>
      <c r="AU122" s="56"/>
      <c r="AV122" s="56"/>
      <c r="AW122" s="56"/>
      <c r="AX122" s="56"/>
      <c r="AY122" s="56"/>
      <c r="AZ122" s="56"/>
      <c r="BA122" s="56"/>
      <c r="BB122" s="56"/>
      <c r="BC122" s="56"/>
      <c r="BD122" s="56"/>
      <c r="BE122" s="56"/>
      <c r="BF122" s="56"/>
      <c r="BG122" s="56"/>
      <c r="BH122" s="56"/>
      <c r="BI122" s="56"/>
      <c r="BJ122" s="132"/>
      <c r="BK122" s="132"/>
      <c r="BL122" s="132"/>
      <c r="BM122" s="132"/>
      <c r="BN122" s="132"/>
      <c r="BO122" s="132"/>
      <c r="BP122" s="132"/>
      <c r="BQ122" s="132"/>
      <c r="BR122" s="132"/>
      <c r="BS122" s="132"/>
      <c r="BT122" s="132"/>
      <c r="BU122" s="132"/>
      <c r="BV122" s="132"/>
      <c r="BW122" s="132"/>
      <c r="BX122" s="132"/>
      <c r="BY122" s="132"/>
      <c r="BZ122" s="132"/>
      <c r="CA122" s="132"/>
      <c r="CB122" s="132"/>
      <c r="CC122" s="132"/>
      <c r="CD122" s="132"/>
      <c r="CE122" s="132"/>
      <c r="CF122" s="132"/>
      <c r="CG122" s="132"/>
      <c r="CH122" s="132"/>
      <c r="CI122" s="132"/>
      <c r="CJ122" s="132"/>
      <c r="CK122" s="132"/>
      <c r="CL122" s="132"/>
      <c r="CM122" s="132"/>
      <c r="CN122" s="132"/>
      <c r="CO122" s="132"/>
      <c r="CP122" s="132"/>
      <c r="CQ122" s="132"/>
      <c r="CR122" s="132"/>
      <c r="CS122" s="132"/>
    </row>
    <row r="123" spans="1:97">
      <c r="A123" s="132"/>
      <c r="B123" s="139"/>
      <c r="C123" s="137"/>
      <c r="D123" s="159"/>
      <c r="E123" s="143"/>
      <c r="F123" s="132"/>
      <c r="G123" s="56"/>
      <c r="H123" s="56"/>
      <c r="I123" s="137"/>
      <c r="J123" s="137"/>
      <c r="K123" s="56"/>
      <c r="L123" s="137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  <c r="AL123" s="56"/>
      <c r="AM123" s="56"/>
      <c r="AN123" s="56"/>
      <c r="AO123" s="56"/>
      <c r="AP123" s="56"/>
      <c r="AQ123" s="56"/>
      <c r="AR123" s="56"/>
      <c r="AS123" s="56"/>
      <c r="AT123" s="56"/>
      <c r="AU123" s="56"/>
      <c r="AV123" s="56"/>
      <c r="AW123" s="56"/>
      <c r="AX123" s="56"/>
      <c r="AY123" s="56"/>
      <c r="AZ123" s="56"/>
      <c r="BA123" s="56"/>
      <c r="BB123" s="56"/>
      <c r="BC123" s="56"/>
      <c r="BD123" s="56"/>
      <c r="BE123" s="56"/>
      <c r="BF123" s="56"/>
      <c r="BG123" s="56"/>
      <c r="BH123" s="56"/>
      <c r="BI123" s="56"/>
      <c r="BJ123" s="132"/>
      <c r="BK123" s="132"/>
      <c r="BL123" s="132"/>
      <c r="BM123" s="132"/>
      <c r="BN123" s="132"/>
      <c r="BO123" s="132"/>
      <c r="BP123" s="132"/>
      <c r="BQ123" s="132"/>
      <c r="BR123" s="132"/>
      <c r="BS123" s="132"/>
      <c r="BT123" s="132"/>
      <c r="BU123" s="132"/>
      <c r="BV123" s="132"/>
      <c r="BW123" s="132"/>
      <c r="BX123" s="132"/>
      <c r="BY123" s="132"/>
      <c r="BZ123" s="132"/>
      <c r="CA123" s="132"/>
      <c r="CB123" s="132"/>
      <c r="CC123" s="132"/>
      <c r="CD123" s="132"/>
      <c r="CE123" s="132"/>
      <c r="CF123" s="132"/>
      <c r="CG123" s="132"/>
      <c r="CH123" s="132"/>
      <c r="CI123" s="132"/>
      <c r="CJ123" s="132"/>
      <c r="CK123" s="132"/>
      <c r="CL123" s="132"/>
      <c r="CM123" s="132"/>
      <c r="CN123" s="132"/>
      <c r="CO123" s="132"/>
      <c r="CP123" s="132"/>
      <c r="CQ123" s="132"/>
      <c r="CR123" s="132"/>
      <c r="CS123" s="132"/>
    </row>
    <row r="124" spans="1:97">
      <c r="A124" s="132"/>
      <c r="B124" s="139"/>
      <c r="C124" s="137"/>
      <c r="D124" s="159"/>
      <c r="E124" s="143"/>
      <c r="F124" s="132"/>
      <c r="G124" s="56"/>
      <c r="H124" s="56"/>
      <c r="I124" s="137"/>
      <c r="J124" s="137"/>
      <c r="K124" s="56"/>
      <c r="L124" s="137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  <c r="AB124" s="56"/>
      <c r="AC124" s="56"/>
      <c r="AD124" s="56"/>
      <c r="AE124" s="56"/>
      <c r="AF124" s="56"/>
      <c r="AG124" s="56"/>
      <c r="AH124" s="56"/>
      <c r="AI124" s="56"/>
      <c r="AJ124" s="56"/>
      <c r="AK124" s="56"/>
      <c r="AL124" s="56"/>
      <c r="AM124" s="56"/>
      <c r="AN124" s="56"/>
      <c r="AO124" s="56"/>
      <c r="AP124" s="56"/>
      <c r="AQ124" s="56"/>
      <c r="AR124" s="56"/>
      <c r="AS124" s="56"/>
      <c r="AT124" s="56"/>
      <c r="AU124" s="56"/>
      <c r="AV124" s="56"/>
      <c r="AW124" s="56"/>
      <c r="AX124" s="56"/>
      <c r="AY124" s="56"/>
      <c r="AZ124" s="56"/>
      <c r="BA124" s="56"/>
      <c r="BB124" s="56"/>
      <c r="BC124" s="56"/>
      <c r="BD124" s="56"/>
      <c r="BE124" s="56"/>
      <c r="BF124" s="56"/>
      <c r="BG124" s="56"/>
      <c r="BH124" s="56"/>
      <c r="BI124" s="56"/>
      <c r="BJ124" s="132"/>
      <c r="BK124" s="132"/>
      <c r="BL124" s="132"/>
      <c r="BM124" s="132"/>
      <c r="BN124" s="132"/>
      <c r="BO124" s="132"/>
      <c r="BP124" s="132"/>
      <c r="BQ124" s="132"/>
      <c r="BR124" s="132"/>
      <c r="BS124" s="132"/>
      <c r="BT124" s="132"/>
      <c r="BU124" s="132"/>
      <c r="BV124" s="132"/>
      <c r="BW124" s="132"/>
      <c r="BX124" s="132"/>
      <c r="BY124" s="132"/>
      <c r="BZ124" s="132"/>
      <c r="CA124" s="132"/>
      <c r="CB124" s="132"/>
      <c r="CC124" s="132"/>
      <c r="CD124" s="132"/>
      <c r="CE124" s="132"/>
      <c r="CF124" s="132"/>
      <c r="CG124" s="132"/>
      <c r="CH124" s="132"/>
      <c r="CI124" s="132"/>
      <c r="CJ124" s="132"/>
      <c r="CK124" s="132"/>
      <c r="CL124" s="132"/>
      <c r="CM124" s="132"/>
      <c r="CN124" s="132"/>
      <c r="CO124" s="132"/>
      <c r="CP124" s="132"/>
      <c r="CQ124" s="132"/>
      <c r="CR124" s="132"/>
      <c r="CS124" s="132"/>
    </row>
    <row r="125" spans="1:97">
      <c r="A125" s="132"/>
      <c r="B125" s="158"/>
      <c r="C125" s="142"/>
      <c r="D125" s="159"/>
      <c r="E125" s="143"/>
      <c r="F125" s="132"/>
      <c r="G125" s="56"/>
      <c r="H125" s="56"/>
      <c r="I125" s="137"/>
      <c r="J125" s="137"/>
      <c r="K125" s="56"/>
      <c r="L125" s="137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6"/>
      <c r="AC125" s="56"/>
      <c r="AD125" s="56"/>
      <c r="AE125" s="56"/>
      <c r="AF125" s="56"/>
      <c r="AG125" s="56"/>
      <c r="AH125" s="56"/>
      <c r="AI125" s="56"/>
      <c r="AJ125" s="56"/>
      <c r="AK125" s="56"/>
      <c r="AL125" s="56"/>
      <c r="AM125" s="56"/>
      <c r="AN125" s="56"/>
      <c r="AO125" s="56"/>
      <c r="AP125" s="56"/>
      <c r="AQ125" s="56"/>
      <c r="AR125" s="56"/>
      <c r="AS125" s="56"/>
      <c r="AT125" s="56"/>
      <c r="AU125" s="56"/>
      <c r="AV125" s="56"/>
      <c r="AW125" s="56"/>
      <c r="AX125" s="56"/>
      <c r="AY125" s="56"/>
      <c r="AZ125" s="56"/>
      <c r="BA125" s="56"/>
      <c r="BB125" s="56"/>
      <c r="BC125" s="56"/>
      <c r="BD125" s="56"/>
      <c r="BE125" s="56"/>
      <c r="BF125" s="56"/>
      <c r="BG125" s="56"/>
      <c r="BH125" s="56"/>
      <c r="BI125" s="56"/>
      <c r="BJ125" s="132"/>
      <c r="BK125" s="132"/>
      <c r="BL125" s="132"/>
      <c r="BM125" s="132"/>
      <c r="BN125" s="132"/>
      <c r="BO125" s="132"/>
      <c r="BP125" s="132"/>
      <c r="BQ125" s="132"/>
      <c r="BR125" s="132"/>
      <c r="BS125" s="132"/>
      <c r="BT125" s="132"/>
      <c r="BU125" s="132"/>
      <c r="BV125" s="132"/>
      <c r="BW125" s="132"/>
      <c r="BX125" s="132"/>
      <c r="BY125" s="132"/>
      <c r="BZ125" s="132"/>
      <c r="CA125" s="132"/>
      <c r="CB125" s="132"/>
      <c r="CC125" s="132"/>
      <c r="CD125" s="132"/>
      <c r="CE125" s="132"/>
      <c r="CF125" s="132"/>
      <c r="CG125" s="132"/>
      <c r="CH125" s="132"/>
      <c r="CI125" s="132"/>
      <c r="CJ125" s="132"/>
      <c r="CK125" s="132"/>
      <c r="CL125" s="132"/>
      <c r="CM125" s="132"/>
      <c r="CN125" s="132"/>
      <c r="CO125" s="132"/>
      <c r="CP125" s="132"/>
      <c r="CQ125" s="132"/>
      <c r="CR125" s="132"/>
      <c r="CS125" s="132"/>
    </row>
    <row r="126" spans="1:97">
      <c r="A126" s="132"/>
      <c r="B126" s="139"/>
      <c r="C126" s="137"/>
      <c r="D126" s="159"/>
      <c r="E126" s="143"/>
      <c r="F126" s="132"/>
      <c r="G126" s="56"/>
      <c r="H126" s="56"/>
      <c r="I126" s="137"/>
      <c r="J126" s="137"/>
      <c r="K126" s="56"/>
      <c r="L126" s="137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128"/>
      <c r="AB126" s="56"/>
      <c r="AC126" s="56"/>
      <c r="AD126" s="56"/>
      <c r="AE126" s="56"/>
      <c r="AF126" s="56"/>
      <c r="AG126" s="56"/>
      <c r="AH126" s="56"/>
      <c r="AI126" s="56"/>
      <c r="AJ126" s="56"/>
      <c r="AK126" s="56"/>
      <c r="AL126" s="56"/>
      <c r="AM126" s="56"/>
      <c r="AN126" s="56"/>
      <c r="AO126" s="56"/>
      <c r="AP126" s="56"/>
      <c r="AQ126" s="56"/>
      <c r="AR126" s="56"/>
      <c r="AS126" s="56"/>
      <c r="AT126" s="56"/>
      <c r="AU126" s="56"/>
      <c r="AV126" s="56"/>
      <c r="AW126" s="56"/>
      <c r="AX126" s="56"/>
      <c r="AY126" s="56"/>
      <c r="AZ126" s="56"/>
      <c r="BA126" s="56"/>
      <c r="BB126" s="56"/>
      <c r="BC126" s="56"/>
      <c r="BD126" s="56"/>
      <c r="BE126" s="56"/>
      <c r="BF126" s="56"/>
      <c r="BG126" s="56"/>
      <c r="BH126" s="56"/>
      <c r="BI126" s="56"/>
      <c r="BJ126" s="132"/>
      <c r="BK126" s="132"/>
      <c r="BL126" s="132"/>
      <c r="BM126" s="132"/>
      <c r="BN126" s="132"/>
      <c r="BO126" s="132"/>
      <c r="BP126" s="132"/>
      <c r="BQ126" s="132"/>
      <c r="BR126" s="132"/>
      <c r="BS126" s="132"/>
      <c r="BT126" s="132"/>
      <c r="BU126" s="132"/>
      <c r="BV126" s="132"/>
      <c r="BW126" s="132"/>
      <c r="BX126" s="132"/>
      <c r="BY126" s="132"/>
      <c r="BZ126" s="132"/>
      <c r="CA126" s="132"/>
      <c r="CB126" s="132"/>
      <c r="CC126" s="132"/>
      <c r="CD126" s="132"/>
      <c r="CE126" s="132"/>
      <c r="CF126" s="132"/>
      <c r="CG126" s="132"/>
      <c r="CH126" s="132"/>
      <c r="CI126" s="132"/>
      <c r="CJ126" s="132"/>
      <c r="CK126" s="132"/>
      <c r="CL126" s="132"/>
      <c r="CM126" s="132"/>
      <c r="CN126" s="132"/>
      <c r="CO126" s="132"/>
      <c r="CP126" s="132"/>
      <c r="CQ126" s="132"/>
      <c r="CR126" s="132"/>
      <c r="CS126" s="132"/>
    </row>
    <row r="127" spans="1:97">
      <c r="A127" s="132"/>
      <c r="B127" s="160"/>
      <c r="C127" s="144"/>
      <c r="D127" s="161"/>
      <c r="E127" s="162"/>
      <c r="F127" s="132"/>
      <c r="G127" s="56"/>
      <c r="H127" s="56"/>
      <c r="I127" s="137"/>
      <c r="J127" s="137"/>
      <c r="K127" s="56"/>
      <c r="L127" s="137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126"/>
      <c r="AB127" s="56"/>
      <c r="AC127" s="56"/>
      <c r="AD127" s="56"/>
      <c r="AE127" s="56"/>
      <c r="AF127" s="56"/>
      <c r="AG127" s="56"/>
      <c r="AH127" s="56"/>
      <c r="AI127" s="56"/>
      <c r="AJ127" s="56"/>
      <c r="AK127" s="56"/>
      <c r="AL127" s="56"/>
      <c r="AM127" s="56"/>
      <c r="AN127" s="56"/>
      <c r="AO127" s="56"/>
      <c r="AP127" s="56"/>
      <c r="AQ127" s="56"/>
      <c r="AR127" s="56"/>
      <c r="AS127" s="56"/>
      <c r="AT127" s="56"/>
      <c r="AU127" s="56"/>
      <c r="AV127" s="56"/>
      <c r="AW127" s="56"/>
      <c r="AX127" s="56"/>
      <c r="AY127" s="56"/>
      <c r="AZ127" s="56"/>
      <c r="BA127" s="56"/>
      <c r="BB127" s="56"/>
      <c r="BC127" s="56"/>
      <c r="BD127" s="56"/>
      <c r="BE127" s="56"/>
      <c r="BF127" s="56"/>
      <c r="BG127" s="56"/>
      <c r="BH127" s="56"/>
      <c r="BI127" s="56"/>
      <c r="BJ127" s="132"/>
      <c r="BK127" s="132"/>
      <c r="BL127" s="132"/>
      <c r="BM127" s="132"/>
      <c r="BN127" s="132"/>
      <c r="BO127" s="132"/>
      <c r="BP127" s="132"/>
      <c r="BQ127" s="132"/>
      <c r="BR127" s="132"/>
      <c r="BS127" s="132"/>
      <c r="BT127" s="132"/>
      <c r="BU127" s="132"/>
      <c r="BV127" s="132"/>
      <c r="BW127" s="132"/>
      <c r="BX127" s="132"/>
      <c r="BY127" s="132"/>
      <c r="BZ127" s="132"/>
      <c r="CA127" s="132"/>
      <c r="CB127" s="132"/>
      <c r="CC127" s="132"/>
      <c r="CD127" s="132"/>
      <c r="CE127" s="132"/>
      <c r="CF127" s="132"/>
      <c r="CG127" s="132"/>
      <c r="CH127" s="132"/>
      <c r="CI127" s="132"/>
      <c r="CJ127" s="132"/>
      <c r="CK127" s="132"/>
      <c r="CL127" s="132"/>
      <c r="CM127" s="132"/>
      <c r="CN127" s="132"/>
      <c r="CO127" s="132"/>
      <c r="CP127" s="132"/>
      <c r="CQ127" s="132"/>
      <c r="CR127" s="132"/>
      <c r="CS127" s="132"/>
    </row>
    <row r="128" spans="1:97">
      <c r="A128" s="132"/>
      <c r="B128" s="160"/>
      <c r="C128" s="144"/>
      <c r="D128" s="161"/>
      <c r="E128" s="162"/>
      <c r="F128" s="132"/>
      <c r="G128" s="56"/>
      <c r="H128" s="56"/>
      <c r="I128" s="137"/>
      <c r="J128" s="137"/>
      <c r="K128" s="56"/>
      <c r="L128" s="137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  <c r="AB128" s="56"/>
      <c r="AC128" s="56"/>
      <c r="AD128" s="56"/>
      <c r="AE128" s="56"/>
      <c r="AF128" s="56"/>
      <c r="AG128" s="56"/>
      <c r="AH128" s="56"/>
      <c r="AI128" s="56"/>
      <c r="AJ128" s="56"/>
      <c r="AK128" s="56"/>
      <c r="AL128" s="56"/>
      <c r="AM128" s="56"/>
      <c r="AN128" s="56"/>
      <c r="AO128" s="56"/>
      <c r="AP128" s="56"/>
      <c r="AQ128" s="56"/>
      <c r="AR128" s="56"/>
      <c r="AS128" s="56"/>
      <c r="AT128" s="56"/>
      <c r="AU128" s="56"/>
      <c r="AV128" s="56"/>
      <c r="AW128" s="56"/>
      <c r="AX128" s="56"/>
      <c r="AY128" s="56"/>
      <c r="AZ128" s="56"/>
      <c r="BA128" s="56"/>
      <c r="BB128" s="56"/>
      <c r="BC128" s="56"/>
      <c r="BD128" s="56"/>
      <c r="BE128" s="56"/>
      <c r="BF128" s="56"/>
      <c r="BG128" s="56"/>
      <c r="BH128" s="56"/>
      <c r="BI128" s="56"/>
      <c r="BJ128" s="132"/>
      <c r="BK128" s="132"/>
      <c r="BL128" s="132"/>
      <c r="BM128" s="132"/>
      <c r="BN128" s="132"/>
      <c r="BO128" s="132"/>
      <c r="BP128" s="132"/>
      <c r="BQ128" s="132"/>
      <c r="BR128" s="132"/>
      <c r="BS128" s="132"/>
      <c r="BT128" s="132"/>
      <c r="BU128" s="132"/>
      <c r="BV128" s="132"/>
      <c r="BW128" s="132"/>
      <c r="BX128" s="132"/>
      <c r="BY128" s="132"/>
      <c r="BZ128" s="132"/>
      <c r="CA128" s="132"/>
      <c r="CB128" s="132"/>
      <c r="CC128" s="132"/>
      <c r="CD128" s="132"/>
      <c r="CE128" s="132"/>
      <c r="CF128" s="132"/>
      <c r="CG128" s="132"/>
      <c r="CH128" s="132"/>
      <c r="CI128" s="132"/>
      <c r="CJ128" s="132"/>
      <c r="CK128" s="132"/>
      <c r="CL128" s="132"/>
      <c r="CM128" s="132"/>
      <c r="CN128" s="132"/>
      <c r="CO128" s="132"/>
      <c r="CP128" s="132"/>
      <c r="CQ128" s="132"/>
      <c r="CR128" s="132"/>
      <c r="CS128" s="132"/>
    </row>
    <row r="129" spans="1:97">
      <c r="A129" s="132"/>
      <c r="B129" s="160"/>
      <c r="C129" s="144"/>
      <c r="D129" s="161"/>
      <c r="E129" s="162"/>
      <c r="F129" s="132"/>
      <c r="G129" s="56"/>
      <c r="H129" s="56"/>
      <c r="I129" s="137"/>
      <c r="J129" s="137"/>
      <c r="K129" s="56"/>
      <c r="L129" s="137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6"/>
      <c r="AC129" s="56"/>
      <c r="AD129" s="56"/>
      <c r="AE129" s="56"/>
      <c r="AF129" s="56"/>
      <c r="AG129" s="56"/>
      <c r="AH129" s="56"/>
      <c r="AI129" s="56"/>
      <c r="AJ129" s="56"/>
      <c r="AK129" s="56"/>
      <c r="AL129" s="56"/>
      <c r="AM129" s="56"/>
      <c r="AN129" s="56"/>
      <c r="AO129" s="56"/>
      <c r="AP129" s="56"/>
      <c r="AQ129" s="56"/>
      <c r="AR129" s="56"/>
      <c r="AS129" s="56"/>
      <c r="AT129" s="56"/>
      <c r="AU129" s="56"/>
      <c r="AV129" s="56"/>
      <c r="AW129" s="56"/>
      <c r="AX129" s="56"/>
      <c r="AY129" s="56"/>
      <c r="AZ129" s="56"/>
      <c r="BA129" s="56"/>
      <c r="BB129" s="56"/>
      <c r="BC129" s="56"/>
      <c r="BD129" s="56"/>
      <c r="BE129" s="56"/>
      <c r="BF129" s="56"/>
      <c r="BG129" s="56"/>
      <c r="BH129" s="56"/>
      <c r="BI129" s="56"/>
      <c r="BJ129" s="132"/>
      <c r="BK129" s="132"/>
      <c r="BL129" s="132"/>
      <c r="BM129" s="132"/>
      <c r="BN129" s="132"/>
      <c r="BO129" s="132"/>
      <c r="BP129" s="132"/>
      <c r="BQ129" s="132"/>
      <c r="BR129" s="132"/>
      <c r="BS129" s="132"/>
      <c r="BT129" s="132"/>
      <c r="BU129" s="132"/>
      <c r="BV129" s="132"/>
      <c r="BW129" s="132"/>
      <c r="BX129" s="132"/>
      <c r="BY129" s="132"/>
      <c r="BZ129" s="132"/>
      <c r="CA129" s="132"/>
      <c r="CB129" s="132"/>
      <c r="CC129" s="132"/>
      <c r="CD129" s="132"/>
      <c r="CE129" s="132"/>
      <c r="CF129" s="132"/>
      <c r="CG129" s="132"/>
      <c r="CH129" s="132"/>
      <c r="CI129" s="132"/>
      <c r="CJ129" s="132"/>
      <c r="CK129" s="132"/>
      <c r="CL129" s="132"/>
      <c r="CM129" s="132"/>
      <c r="CN129" s="132"/>
      <c r="CO129" s="132"/>
      <c r="CP129" s="132"/>
      <c r="CQ129" s="132"/>
      <c r="CR129" s="132"/>
      <c r="CS129" s="132"/>
    </row>
    <row r="130" spans="1:97">
      <c r="A130" s="132"/>
      <c r="B130" s="157"/>
      <c r="C130" s="157"/>
      <c r="D130" s="207"/>
      <c r="E130" s="132"/>
      <c r="F130" s="132"/>
      <c r="G130" s="56"/>
      <c r="H130" s="56"/>
      <c r="I130" s="137"/>
      <c r="J130" s="137"/>
      <c r="K130" s="56"/>
      <c r="L130" s="137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  <c r="AB130" s="56"/>
      <c r="AC130" s="56"/>
      <c r="AD130" s="56"/>
      <c r="AE130" s="56"/>
      <c r="AF130" s="56"/>
      <c r="AG130" s="56"/>
      <c r="AH130" s="56"/>
      <c r="AI130" s="56"/>
      <c r="AJ130" s="56"/>
      <c r="AK130" s="56"/>
      <c r="AL130" s="56"/>
      <c r="AM130" s="56"/>
      <c r="AN130" s="56"/>
      <c r="AO130" s="56"/>
      <c r="AP130" s="56"/>
      <c r="AQ130" s="56"/>
      <c r="AR130" s="56"/>
      <c r="AS130" s="56"/>
      <c r="AT130" s="56"/>
      <c r="AU130" s="56"/>
      <c r="AV130" s="56"/>
      <c r="AW130" s="56"/>
      <c r="AX130" s="56"/>
      <c r="AY130" s="56"/>
      <c r="AZ130" s="56"/>
      <c r="BA130" s="56"/>
      <c r="BB130" s="56"/>
      <c r="BC130" s="56"/>
      <c r="BD130" s="56"/>
      <c r="BE130" s="56"/>
      <c r="BF130" s="56"/>
      <c r="BG130" s="56"/>
      <c r="BH130" s="56"/>
      <c r="BI130" s="56"/>
      <c r="BJ130" s="132"/>
      <c r="BK130" s="132"/>
      <c r="BL130" s="132"/>
      <c r="BM130" s="132"/>
      <c r="BN130" s="132"/>
      <c r="BO130" s="132"/>
      <c r="BP130" s="132"/>
      <c r="BQ130" s="132"/>
      <c r="BR130" s="132"/>
      <c r="BS130" s="132"/>
      <c r="BT130" s="132"/>
      <c r="BU130" s="132"/>
      <c r="BV130" s="132"/>
      <c r="BW130" s="132"/>
      <c r="BX130" s="132"/>
      <c r="BY130" s="132"/>
      <c r="BZ130" s="132"/>
      <c r="CA130" s="132"/>
      <c r="CB130" s="132"/>
      <c r="CC130" s="132"/>
      <c r="CD130" s="132"/>
      <c r="CE130" s="132"/>
      <c r="CF130" s="132"/>
      <c r="CG130" s="132"/>
      <c r="CH130" s="132"/>
      <c r="CI130" s="132"/>
      <c r="CJ130" s="132"/>
      <c r="CK130" s="132"/>
      <c r="CL130" s="132"/>
      <c r="CM130" s="132"/>
      <c r="CN130" s="132"/>
      <c r="CO130" s="132"/>
      <c r="CP130" s="132"/>
      <c r="CQ130" s="132"/>
      <c r="CR130" s="132"/>
      <c r="CS130" s="132"/>
    </row>
    <row r="131" spans="1:97">
      <c r="A131" s="132"/>
      <c r="B131" s="157"/>
      <c r="C131" s="157"/>
      <c r="D131" s="207"/>
      <c r="E131" s="132"/>
      <c r="F131" s="132"/>
      <c r="G131" s="56"/>
      <c r="H131" s="56"/>
      <c r="I131" s="137"/>
      <c r="J131" s="137"/>
      <c r="K131" s="56"/>
      <c r="L131" s="137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  <c r="AB131" s="56"/>
      <c r="AC131" s="56"/>
      <c r="AD131" s="56"/>
      <c r="AE131" s="56"/>
      <c r="AF131" s="56"/>
      <c r="AG131" s="56"/>
      <c r="AH131" s="56"/>
      <c r="AI131" s="56"/>
      <c r="AJ131" s="56"/>
      <c r="AK131" s="56"/>
      <c r="AL131" s="56"/>
      <c r="AM131" s="56"/>
      <c r="AN131" s="56"/>
      <c r="AO131" s="56"/>
      <c r="AP131" s="56"/>
      <c r="AQ131" s="56"/>
      <c r="AR131" s="56"/>
      <c r="AS131" s="56"/>
      <c r="AT131" s="56"/>
      <c r="AU131" s="56"/>
      <c r="AV131" s="56"/>
      <c r="AW131" s="56"/>
      <c r="AX131" s="56"/>
      <c r="AY131" s="56"/>
      <c r="AZ131" s="56"/>
      <c r="BA131" s="56"/>
      <c r="BB131" s="56"/>
      <c r="BC131" s="56"/>
      <c r="BD131" s="56"/>
      <c r="BE131" s="56"/>
      <c r="BF131" s="56"/>
      <c r="BG131" s="56"/>
      <c r="BH131" s="56"/>
      <c r="BI131" s="56"/>
      <c r="BJ131" s="132"/>
      <c r="BK131" s="132"/>
      <c r="BL131" s="132"/>
      <c r="BM131" s="132"/>
      <c r="BN131" s="132"/>
      <c r="BO131" s="132"/>
      <c r="BP131" s="132"/>
      <c r="BQ131" s="132"/>
      <c r="BR131" s="132"/>
      <c r="BS131" s="132"/>
      <c r="BT131" s="132"/>
      <c r="BU131" s="132"/>
      <c r="BV131" s="132"/>
      <c r="BW131" s="132"/>
      <c r="BX131" s="132"/>
      <c r="BY131" s="132"/>
      <c r="BZ131" s="132"/>
      <c r="CA131" s="132"/>
      <c r="CB131" s="132"/>
      <c r="CC131" s="132"/>
      <c r="CD131" s="132"/>
      <c r="CE131" s="132"/>
      <c r="CF131" s="132"/>
      <c r="CG131" s="132"/>
      <c r="CH131" s="132"/>
      <c r="CI131" s="132"/>
      <c r="CJ131" s="132"/>
      <c r="CK131" s="132"/>
      <c r="CL131" s="132"/>
      <c r="CM131" s="132"/>
      <c r="CN131" s="132"/>
      <c r="CO131" s="132"/>
      <c r="CP131" s="132"/>
      <c r="CQ131" s="132"/>
      <c r="CR131" s="132"/>
      <c r="CS131" s="132"/>
    </row>
    <row r="132" spans="1:97">
      <c r="A132" s="132"/>
      <c r="B132" s="157"/>
      <c r="C132" s="157"/>
      <c r="D132" s="208"/>
      <c r="E132" s="132"/>
      <c r="F132" s="132"/>
      <c r="G132" s="56"/>
      <c r="H132" s="56"/>
      <c r="I132" s="137"/>
      <c r="J132" s="137"/>
      <c r="K132" s="56"/>
      <c r="L132" s="137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  <c r="AB132" s="56"/>
      <c r="AC132" s="56"/>
      <c r="AD132" s="56"/>
      <c r="AE132" s="56"/>
      <c r="AF132" s="56"/>
      <c r="AG132" s="56"/>
      <c r="AH132" s="56"/>
      <c r="AI132" s="56"/>
      <c r="AJ132" s="56"/>
      <c r="AK132" s="56"/>
      <c r="AL132" s="56"/>
      <c r="AM132" s="56"/>
      <c r="AN132" s="56"/>
      <c r="AO132" s="56"/>
      <c r="AP132" s="56"/>
      <c r="AQ132" s="56"/>
      <c r="AR132" s="56"/>
      <c r="AS132" s="56"/>
      <c r="AT132" s="56"/>
      <c r="AU132" s="56"/>
      <c r="AV132" s="56"/>
      <c r="AW132" s="56"/>
      <c r="AX132" s="56"/>
      <c r="AY132" s="56"/>
      <c r="AZ132" s="56"/>
      <c r="BA132" s="56"/>
      <c r="BB132" s="56"/>
      <c r="BC132" s="56"/>
      <c r="BD132" s="56"/>
      <c r="BE132" s="56"/>
      <c r="BF132" s="56"/>
      <c r="BG132" s="56"/>
      <c r="BH132" s="56"/>
      <c r="BI132" s="56"/>
      <c r="BJ132" s="132"/>
      <c r="BK132" s="132"/>
      <c r="BL132" s="132"/>
      <c r="BM132" s="132"/>
      <c r="BN132" s="132"/>
      <c r="BO132" s="132"/>
      <c r="BP132" s="132"/>
      <c r="BQ132" s="132"/>
      <c r="BR132" s="132"/>
      <c r="BS132" s="132"/>
      <c r="BT132" s="132"/>
      <c r="BU132" s="132"/>
      <c r="BV132" s="132"/>
      <c r="BW132" s="132"/>
      <c r="BX132" s="132"/>
      <c r="BY132" s="132"/>
      <c r="BZ132" s="132"/>
      <c r="CA132" s="132"/>
      <c r="CB132" s="132"/>
      <c r="CC132" s="132"/>
      <c r="CD132" s="132"/>
      <c r="CE132" s="132"/>
      <c r="CF132" s="132"/>
      <c r="CG132" s="132"/>
      <c r="CH132" s="132"/>
      <c r="CI132" s="132"/>
      <c r="CJ132" s="132"/>
      <c r="CK132" s="132"/>
      <c r="CL132" s="132"/>
      <c r="CM132" s="132"/>
      <c r="CN132" s="132"/>
      <c r="CO132" s="132"/>
      <c r="CP132" s="132"/>
      <c r="CQ132" s="132"/>
      <c r="CR132" s="132"/>
      <c r="CS132" s="132"/>
    </row>
    <row r="133" spans="1:97">
      <c r="A133" s="132"/>
      <c r="B133" s="157"/>
      <c r="C133" s="157"/>
      <c r="D133" s="208"/>
      <c r="E133" s="132"/>
      <c r="F133" s="132"/>
      <c r="G133" s="56"/>
      <c r="H133" s="56"/>
      <c r="I133" s="137"/>
      <c r="J133" s="137"/>
      <c r="K133" s="56"/>
      <c r="L133" s="137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  <c r="AB133" s="56"/>
      <c r="AC133" s="56"/>
      <c r="AD133" s="56"/>
      <c r="AE133" s="56"/>
      <c r="AF133" s="56"/>
      <c r="AG133" s="56"/>
      <c r="AH133" s="56"/>
      <c r="AI133" s="56"/>
      <c r="AJ133" s="56"/>
      <c r="AK133" s="56"/>
      <c r="AL133" s="56"/>
      <c r="AM133" s="56"/>
      <c r="AN133" s="56"/>
      <c r="AO133" s="56"/>
      <c r="AP133" s="56"/>
      <c r="AQ133" s="56"/>
      <c r="AR133" s="56"/>
      <c r="AS133" s="56"/>
      <c r="AT133" s="56"/>
      <c r="AU133" s="56"/>
      <c r="AV133" s="56"/>
      <c r="AW133" s="56"/>
      <c r="AX133" s="56"/>
      <c r="AY133" s="56"/>
      <c r="AZ133" s="56"/>
      <c r="BA133" s="56"/>
      <c r="BB133" s="56"/>
      <c r="BC133" s="56"/>
      <c r="BD133" s="56"/>
      <c r="BE133" s="56"/>
      <c r="BF133" s="56"/>
      <c r="BG133" s="56"/>
      <c r="BH133" s="56"/>
      <c r="BI133" s="56"/>
      <c r="BJ133" s="132"/>
      <c r="BK133" s="132"/>
      <c r="BL133" s="132"/>
      <c r="BM133" s="132"/>
      <c r="BN133" s="132"/>
      <c r="BO133" s="132"/>
      <c r="BP133" s="132"/>
      <c r="BQ133" s="132"/>
      <c r="BR133" s="132"/>
      <c r="BS133" s="132"/>
      <c r="BT133" s="132"/>
      <c r="BU133" s="132"/>
      <c r="BV133" s="132"/>
      <c r="BW133" s="132"/>
      <c r="BX133" s="132"/>
      <c r="BY133" s="132"/>
      <c r="BZ133" s="132"/>
      <c r="CA133" s="132"/>
      <c r="CB133" s="132"/>
      <c r="CC133" s="132"/>
      <c r="CD133" s="132"/>
      <c r="CE133" s="132"/>
      <c r="CF133" s="132"/>
      <c r="CG133" s="132"/>
      <c r="CH133" s="132"/>
      <c r="CI133" s="132"/>
      <c r="CJ133" s="132"/>
      <c r="CK133" s="132"/>
      <c r="CL133" s="132"/>
      <c r="CM133" s="132"/>
      <c r="CN133" s="132"/>
      <c r="CO133" s="132"/>
      <c r="CP133" s="132"/>
      <c r="CQ133" s="132"/>
      <c r="CR133" s="132"/>
      <c r="CS133" s="132"/>
    </row>
    <row r="134" spans="1:97">
      <c r="A134" s="132"/>
      <c r="B134" s="157"/>
      <c r="C134" s="157"/>
      <c r="D134" s="208"/>
      <c r="E134" s="132"/>
      <c r="F134" s="132"/>
      <c r="G134" s="56"/>
      <c r="H134" s="56"/>
      <c r="I134" s="137"/>
      <c r="J134" s="137"/>
      <c r="K134" s="56"/>
      <c r="L134" s="137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  <c r="AB134" s="56"/>
      <c r="AC134" s="56"/>
      <c r="AD134" s="56"/>
      <c r="AE134" s="56"/>
      <c r="AF134" s="56"/>
      <c r="AG134" s="56"/>
      <c r="AH134" s="56"/>
      <c r="AI134" s="56"/>
      <c r="AJ134" s="56"/>
      <c r="AK134" s="56"/>
      <c r="AL134" s="56"/>
      <c r="AM134" s="56"/>
      <c r="AN134" s="56"/>
      <c r="AO134" s="56"/>
      <c r="AP134" s="56"/>
      <c r="AQ134" s="56"/>
      <c r="AR134" s="56"/>
      <c r="AS134" s="56"/>
      <c r="AT134" s="56"/>
      <c r="AU134" s="56"/>
      <c r="AV134" s="56"/>
      <c r="AW134" s="56"/>
      <c r="AX134" s="56"/>
      <c r="AY134" s="56"/>
      <c r="AZ134" s="56"/>
      <c r="BA134" s="56"/>
      <c r="BB134" s="56"/>
      <c r="BC134" s="56"/>
      <c r="BD134" s="56"/>
      <c r="BE134" s="56"/>
      <c r="BF134" s="56"/>
      <c r="BG134" s="56"/>
      <c r="BH134" s="56"/>
      <c r="BI134" s="56"/>
      <c r="BJ134" s="132"/>
      <c r="BK134" s="132"/>
      <c r="BL134" s="132"/>
      <c r="BM134" s="132"/>
      <c r="BN134" s="132"/>
      <c r="BO134" s="132"/>
      <c r="BP134" s="132"/>
      <c r="BQ134" s="132"/>
      <c r="BR134" s="132"/>
      <c r="BS134" s="132"/>
      <c r="BT134" s="132"/>
      <c r="BU134" s="132"/>
      <c r="BV134" s="132"/>
      <c r="BW134" s="132"/>
      <c r="BX134" s="132"/>
      <c r="BY134" s="132"/>
      <c r="BZ134" s="132"/>
      <c r="CA134" s="132"/>
      <c r="CB134" s="132"/>
      <c r="CC134" s="132"/>
      <c r="CD134" s="132"/>
      <c r="CE134" s="132"/>
      <c r="CF134" s="132"/>
      <c r="CG134" s="132"/>
      <c r="CH134" s="132"/>
      <c r="CI134" s="132"/>
      <c r="CJ134" s="132"/>
      <c r="CK134" s="132"/>
      <c r="CL134" s="132"/>
      <c r="CM134" s="132"/>
      <c r="CN134" s="132"/>
      <c r="CO134" s="132"/>
      <c r="CP134" s="132"/>
      <c r="CQ134" s="132"/>
      <c r="CR134" s="132"/>
      <c r="CS134" s="132"/>
    </row>
    <row r="135" spans="1:97">
      <c r="A135" s="132"/>
      <c r="B135" s="157"/>
      <c r="C135" s="157"/>
      <c r="D135" s="208"/>
      <c r="E135" s="132"/>
      <c r="F135" s="132"/>
      <c r="G135" s="56"/>
      <c r="H135" s="56"/>
      <c r="I135" s="137"/>
      <c r="J135" s="137"/>
      <c r="K135" s="56"/>
      <c r="L135" s="137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  <c r="AB135" s="56"/>
      <c r="AC135" s="56"/>
      <c r="AD135" s="56"/>
      <c r="AE135" s="56"/>
      <c r="AF135" s="56"/>
      <c r="AG135" s="56"/>
      <c r="AH135" s="56"/>
      <c r="AI135" s="56"/>
      <c r="AJ135" s="56"/>
      <c r="AK135" s="56"/>
      <c r="AL135" s="56"/>
      <c r="AM135" s="56"/>
      <c r="AN135" s="56"/>
      <c r="AO135" s="56"/>
      <c r="AP135" s="56"/>
      <c r="AQ135" s="56"/>
      <c r="AR135" s="56"/>
      <c r="AS135" s="56"/>
      <c r="AT135" s="56"/>
      <c r="AU135" s="56"/>
      <c r="AV135" s="56"/>
      <c r="AW135" s="56"/>
      <c r="AX135" s="56"/>
      <c r="AY135" s="56"/>
      <c r="AZ135" s="56"/>
      <c r="BA135" s="56"/>
      <c r="BB135" s="56"/>
      <c r="BC135" s="56"/>
      <c r="BD135" s="56"/>
      <c r="BE135" s="56"/>
      <c r="BF135" s="56"/>
      <c r="BG135" s="56"/>
      <c r="BH135" s="56"/>
      <c r="BI135" s="56"/>
      <c r="BJ135" s="132"/>
      <c r="BK135" s="132"/>
      <c r="BL135" s="132"/>
      <c r="BM135" s="132"/>
      <c r="BN135" s="132"/>
      <c r="BO135" s="132"/>
      <c r="BP135" s="132"/>
      <c r="BQ135" s="132"/>
      <c r="BR135" s="132"/>
      <c r="BS135" s="132"/>
      <c r="BT135" s="132"/>
      <c r="BU135" s="132"/>
      <c r="BV135" s="132"/>
      <c r="BW135" s="132"/>
      <c r="BX135" s="132"/>
      <c r="BY135" s="132"/>
      <c r="BZ135" s="132"/>
      <c r="CA135" s="132"/>
      <c r="CB135" s="132"/>
      <c r="CC135" s="132"/>
      <c r="CD135" s="132"/>
      <c r="CE135" s="132"/>
      <c r="CF135" s="132"/>
      <c r="CG135" s="132"/>
      <c r="CH135" s="132"/>
      <c r="CI135" s="132"/>
      <c r="CJ135" s="132"/>
      <c r="CK135" s="132"/>
      <c r="CL135" s="132"/>
      <c r="CM135" s="132"/>
      <c r="CN135" s="132"/>
      <c r="CO135" s="132"/>
      <c r="CP135" s="132"/>
      <c r="CQ135" s="132"/>
      <c r="CR135" s="132"/>
      <c r="CS135" s="132"/>
    </row>
    <row r="136" spans="1:97">
      <c r="A136" s="132"/>
      <c r="B136" s="157"/>
      <c r="C136" s="157"/>
      <c r="D136" s="208"/>
      <c r="E136" s="132"/>
      <c r="F136" s="132"/>
      <c r="G136" s="56"/>
      <c r="H136" s="56"/>
      <c r="I136" s="137"/>
      <c r="J136" s="137"/>
      <c r="K136" s="56"/>
      <c r="L136" s="137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  <c r="AB136" s="56"/>
      <c r="AC136" s="56"/>
      <c r="AD136" s="56"/>
      <c r="AE136" s="56"/>
      <c r="AF136" s="56"/>
      <c r="AG136" s="56"/>
      <c r="AH136" s="56"/>
      <c r="AI136" s="56"/>
      <c r="AJ136" s="56"/>
      <c r="AK136" s="56"/>
      <c r="AL136" s="56"/>
      <c r="AM136" s="56"/>
      <c r="AN136" s="56"/>
      <c r="AO136" s="56"/>
      <c r="AP136" s="56"/>
      <c r="AQ136" s="56"/>
      <c r="AR136" s="56"/>
      <c r="AS136" s="56"/>
      <c r="AT136" s="56"/>
      <c r="AU136" s="56"/>
      <c r="AV136" s="56"/>
      <c r="AW136" s="56"/>
      <c r="AX136" s="56"/>
      <c r="AY136" s="56"/>
      <c r="AZ136" s="56"/>
      <c r="BA136" s="56"/>
      <c r="BB136" s="56"/>
      <c r="BC136" s="56"/>
      <c r="BD136" s="56"/>
      <c r="BE136" s="56"/>
      <c r="BF136" s="56"/>
      <c r="BG136" s="56"/>
      <c r="BH136" s="56"/>
      <c r="BI136" s="56"/>
      <c r="BJ136" s="132"/>
      <c r="BK136" s="132"/>
      <c r="BL136" s="132"/>
      <c r="BM136" s="132"/>
      <c r="BN136" s="132"/>
      <c r="BO136" s="132"/>
      <c r="BP136" s="132"/>
      <c r="BQ136" s="132"/>
      <c r="BR136" s="132"/>
      <c r="BS136" s="132"/>
      <c r="BT136" s="132"/>
      <c r="BU136" s="132"/>
      <c r="BV136" s="132"/>
      <c r="BW136" s="132"/>
      <c r="BX136" s="132"/>
      <c r="BY136" s="132"/>
      <c r="BZ136" s="132"/>
      <c r="CA136" s="132"/>
      <c r="CB136" s="132"/>
      <c r="CC136" s="132"/>
      <c r="CD136" s="132"/>
      <c r="CE136" s="132"/>
      <c r="CF136" s="132"/>
      <c r="CG136" s="132"/>
      <c r="CH136" s="132"/>
      <c r="CI136" s="132"/>
      <c r="CJ136" s="132"/>
      <c r="CK136" s="132"/>
      <c r="CL136" s="132"/>
      <c r="CM136" s="132"/>
      <c r="CN136" s="132"/>
      <c r="CO136" s="132"/>
      <c r="CP136" s="132"/>
      <c r="CQ136" s="132"/>
      <c r="CR136" s="132"/>
      <c r="CS136" s="132"/>
    </row>
    <row r="137" spans="1:97">
      <c r="A137" s="132"/>
      <c r="B137" s="150"/>
      <c r="C137" s="150"/>
      <c r="D137" s="209"/>
      <c r="E137" s="56"/>
      <c r="F137" s="56"/>
      <c r="G137" s="56"/>
      <c r="H137" s="56"/>
      <c r="I137" s="137"/>
      <c r="J137" s="137"/>
      <c r="K137" s="56"/>
      <c r="L137" s="137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  <c r="AB137" s="56"/>
      <c r="AC137" s="56"/>
      <c r="AD137" s="56"/>
      <c r="AE137" s="56"/>
      <c r="AF137" s="56"/>
      <c r="AG137" s="56"/>
      <c r="AH137" s="56"/>
      <c r="AI137" s="56"/>
      <c r="AJ137" s="56"/>
      <c r="AK137" s="56"/>
      <c r="AL137" s="56"/>
      <c r="AM137" s="56"/>
      <c r="AN137" s="56"/>
      <c r="AO137" s="56"/>
      <c r="AP137" s="56"/>
      <c r="AQ137" s="56"/>
      <c r="AR137" s="56"/>
      <c r="AS137" s="56"/>
      <c r="AT137" s="56"/>
      <c r="AU137" s="56"/>
      <c r="AV137" s="56"/>
      <c r="AW137" s="56"/>
      <c r="AX137" s="56"/>
      <c r="AY137" s="56"/>
      <c r="AZ137" s="56"/>
      <c r="BA137" s="56"/>
      <c r="BB137" s="56"/>
      <c r="BC137" s="56"/>
      <c r="BD137" s="56"/>
      <c r="BE137" s="56"/>
      <c r="BF137" s="56"/>
      <c r="BG137" s="56"/>
      <c r="BH137" s="56"/>
      <c r="BI137" s="56"/>
      <c r="BJ137" s="132"/>
      <c r="BK137" s="132"/>
      <c r="BL137" s="132"/>
      <c r="BM137" s="132"/>
      <c r="BN137" s="132"/>
      <c r="BO137" s="132"/>
      <c r="BP137" s="132"/>
      <c r="BQ137" s="132"/>
      <c r="BR137" s="132"/>
      <c r="BS137" s="132"/>
      <c r="BT137" s="132"/>
      <c r="BU137" s="132"/>
      <c r="BV137" s="132"/>
      <c r="BW137" s="132"/>
      <c r="BX137" s="132"/>
      <c r="BY137" s="132"/>
      <c r="BZ137" s="132"/>
      <c r="CA137" s="132"/>
      <c r="CB137" s="132"/>
      <c r="CC137" s="132"/>
      <c r="CD137" s="132"/>
      <c r="CE137" s="132"/>
      <c r="CF137" s="132"/>
      <c r="CG137" s="132"/>
      <c r="CH137" s="132"/>
      <c r="CI137" s="132"/>
      <c r="CJ137" s="132"/>
      <c r="CK137" s="132"/>
      <c r="CL137" s="132"/>
      <c r="CM137" s="132"/>
      <c r="CN137" s="132"/>
      <c r="CO137" s="132"/>
      <c r="CP137" s="132"/>
      <c r="CQ137" s="132"/>
      <c r="CR137" s="132"/>
      <c r="CS137" s="132"/>
    </row>
    <row r="138" spans="1:97">
      <c r="A138" s="132"/>
      <c r="B138" s="150"/>
      <c r="C138" s="150"/>
      <c r="D138" s="209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  <c r="AB138" s="56"/>
      <c r="AC138" s="56"/>
      <c r="AD138" s="56"/>
      <c r="AE138" s="56"/>
      <c r="AF138" s="56"/>
      <c r="AG138" s="56"/>
      <c r="AH138" s="56"/>
      <c r="AI138" s="56"/>
      <c r="AJ138" s="56"/>
      <c r="AK138" s="56"/>
      <c r="AL138" s="56"/>
      <c r="AM138" s="56"/>
      <c r="AN138" s="56"/>
      <c r="AO138" s="56"/>
      <c r="AP138" s="56"/>
      <c r="AQ138" s="56"/>
      <c r="AR138" s="56"/>
      <c r="AS138" s="56"/>
      <c r="AT138" s="56"/>
      <c r="AU138" s="56"/>
      <c r="AV138" s="56"/>
      <c r="AW138" s="56"/>
      <c r="AX138" s="56"/>
      <c r="AY138" s="56"/>
      <c r="AZ138" s="56"/>
      <c r="BA138" s="56"/>
      <c r="BB138" s="56"/>
      <c r="BC138" s="56"/>
      <c r="BD138" s="56"/>
      <c r="BE138" s="56"/>
      <c r="BF138" s="56"/>
      <c r="BG138" s="56"/>
      <c r="BH138" s="56"/>
      <c r="BI138" s="56"/>
      <c r="BJ138" s="132"/>
      <c r="BK138" s="132"/>
      <c r="BL138" s="132"/>
      <c r="BM138" s="132"/>
      <c r="BN138" s="132"/>
      <c r="BO138" s="132"/>
      <c r="BP138" s="132"/>
      <c r="BQ138" s="132"/>
      <c r="BR138" s="132"/>
      <c r="BS138" s="132"/>
      <c r="BT138" s="132"/>
      <c r="BU138" s="132"/>
      <c r="BV138" s="132"/>
      <c r="BW138" s="132"/>
      <c r="BX138" s="132"/>
      <c r="BY138" s="132"/>
      <c r="BZ138" s="132"/>
      <c r="CA138" s="132"/>
      <c r="CB138" s="132"/>
      <c r="CC138" s="132"/>
      <c r="CD138" s="132"/>
      <c r="CE138" s="132"/>
      <c r="CF138" s="132"/>
      <c r="CG138" s="132"/>
      <c r="CH138" s="132"/>
      <c r="CI138" s="132"/>
      <c r="CJ138" s="132"/>
      <c r="CK138" s="132"/>
      <c r="CL138" s="132"/>
      <c r="CM138" s="132"/>
      <c r="CN138" s="132"/>
      <c r="CO138" s="132"/>
      <c r="CP138" s="132"/>
      <c r="CQ138" s="132"/>
      <c r="CR138" s="132"/>
      <c r="CS138" s="132"/>
    </row>
    <row r="139" spans="1:97" s="47" customFormat="1">
      <c r="A139" s="56"/>
      <c r="B139" s="150"/>
      <c r="C139" s="150"/>
      <c r="D139" s="209"/>
      <c r="E139" s="56"/>
      <c r="F139" s="56"/>
      <c r="G139" s="56"/>
      <c r="H139" s="56"/>
      <c r="I139" s="142"/>
      <c r="J139" s="137"/>
      <c r="K139" s="56"/>
      <c r="L139" s="137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  <c r="AD139" s="56"/>
      <c r="AE139" s="56"/>
      <c r="AF139" s="56"/>
      <c r="AG139" s="56"/>
      <c r="AH139" s="56"/>
      <c r="AI139" s="56"/>
      <c r="AJ139" s="56"/>
      <c r="AK139" s="56"/>
      <c r="AL139" s="56"/>
      <c r="AM139" s="56"/>
      <c r="AN139" s="56"/>
      <c r="AO139" s="56"/>
      <c r="AP139" s="56"/>
      <c r="AQ139" s="56"/>
      <c r="AR139" s="56"/>
      <c r="AS139" s="56"/>
      <c r="AT139" s="56"/>
      <c r="AU139" s="56"/>
      <c r="AV139" s="56"/>
      <c r="AW139" s="56"/>
      <c r="AX139" s="56"/>
      <c r="AY139" s="56"/>
      <c r="AZ139" s="56"/>
      <c r="BA139" s="56"/>
      <c r="BB139" s="56"/>
      <c r="BC139" s="56"/>
      <c r="BD139" s="56"/>
      <c r="BE139" s="56"/>
      <c r="BF139" s="56"/>
      <c r="BG139" s="56"/>
      <c r="BH139" s="56"/>
      <c r="BI139" s="56"/>
      <c r="BJ139" s="130"/>
      <c r="BK139" s="130"/>
      <c r="BL139" s="130"/>
      <c r="BM139" s="130"/>
      <c r="BN139" s="130"/>
      <c r="BO139" s="130"/>
      <c r="BP139" s="130"/>
      <c r="BQ139" s="130"/>
      <c r="BR139" s="130"/>
      <c r="BS139" s="130"/>
      <c r="BT139" s="130"/>
      <c r="BU139" s="130"/>
      <c r="BV139" s="130"/>
      <c r="BW139" s="130"/>
      <c r="BX139" s="130"/>
      <c r="BY139" s="130"/>
      <c r="BZ139" s="130"/>
      <c r="CA139" s="130"/>
      <c r="CB139" s="130"/>
      <c r="CC139" s="130"/>
      <c r="CD139" s="130"/>
      <c r="CE139" s="130"/>
      <c r="CF139" s="130"/>
      <c r="CG139" s="130"/>
      <c r="CH139" s="130"/>
      <c r="CI139" s="130"/>
      <c r="CJ139" s="130"/>
      <c r="CK139" s="130"/>
      <c r="CL139" s="130"/>
      <c r="CM139" s="130"/>
      <c r="CN139" s="130"/>
      <c r="CO139" s="130"/>
      <c r="CP139" s="130"/>
      <c r="CQ139" s="130"/>
      <c r="CR139" s="130"/>
      <c r="CS139" s="130"/>
    </row>
    <row r="140" spans="1:97" s="132" customFormat="1">
      <c r="B140" s="150"/>
      <c r="C140" s="150"/>
      <c r="D140" s="209"/>
      <c r="E140" s="56"/>
      <c r="F140" s="56"/>
      <c r="G140" s="56"/>
      <c r="H140" s="56"/>
      <c r="I140" s="137"/>
      <c r="J140" s="137"/>
      <c r="K140" s="56"/>
      <c r="L140" s="137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  <c r="AB140" s="56"/>
      <c r="AC140" s="56"/>
      <c r="AD140" s="56"/>
      <c r="AE140" s="56"/>
      <c r="AF140" s="56"/>
      <c r="AG140" s="56"/>
      <c r="AH140" s="56"/>
      <c r="AI140" s="56"/>
      <c r="AJ140" s="56"/>
      <c r="AK140" s="56"/>
      <c r="AL140" s="56"/>
      <c r="AM140" s="56"/>
      <c r="AN140" s="56"/>
      <c r="AO140" s="56"/>
      <c r="AP140" s="56"/>
      <c r="AQ140" s="56"/>
      <c r="AR140" s="56"/>
      <c r="AS140" s="56"/>
      <c r="AT140" s="56"/>
      <c r="AU140" s="56"/>
      <c r="AV140" s="56"/>
      <c r="AW140" s="56"/>
      <c r="AX140" s="56"/>
      <c r="AY140" s="56"/>
      <c r="AZ140" s="56"/>
      <c r="BA140" s="56"/>
      <c r="BB140" s="56"/>
      <c r="BC140" s="56"/>
      <c r="BD140" s="56"/>
      <c r="BE140" s="56"/>
      <c r="BF140" s="56"/>
      <c r="BG140" s="56"/>
      <c r="BH140" s="56"/>
      <c r="BI140" s="56"/>
    </row>
    <row r="141" spans="1:97" s="132" customFormat="1">
      <c r="B141" s="150"/>
      <c r="C141" s="150"/>
      <c r="D141" s="209"/>
      <c r="E141" s="56"/>
      <c r="F141" s="56"/>
      <c r="G141" s="56"/>
      <c r="H141" s="56"/>
      <c r="I141" s="137"/>
      <c r="J141" s="137"/>
      <c r="K141" s="56"/>
      <c r="L141" s="137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</row>
    <row r="142" spans="1:97" s="132" customFormat="1">
      <c r="B142" s="157"/>
      <c r="C142" s="157"/>
      <c r="D142" s="208"/>
      <c r="G142" s="56"/>
      <c r="H142" s="56"/>
      <c r="I142" s="137"/>
      <c r="J142" s="137"/>
      <c r="K142" s="56"/>
      <c r="L142" s="137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</row>
    <row r="143" spans="1:97" s="132" customFormat="1">
      <c r="B143" s="157"/>
      <c r="C143" s="157"/>
      <c r="D143" s="208"/>
      <c r="G143" s="56"/>
      <c r="H143" s="56"/>
      <c r="I143" s="137"/>
      <c r="J143" s="137"/>
      <c r="K143" s="56"/>
      <c r="L143" s="137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</row>
    <row r="144" spans="1:97" s="132" customFormat="1">
      <c r="B144" s="157"/>
      <c r="C144" s="157"/>
      <c r="D144" s="208"/>
      <c r="G144" s="56"/>
      <c r="H144" s="56"/>
      <c r="I144" s="137"/>
      <c r="J144" s="137"/>
      <c r="K144" s="56"/>
      <c r="L144" s="137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</row>
    <row r="145" spans="2:24" s="132" customFormat="1">
      <c r="B145" s="157"/>
      <c r="C145" s="157"/>
      <c r="D145" s="208"/>
      <c r="G145" s="56"/>
      <c r="H145" s="56"/>
      <c r="I145" s="137"/>
      <c r="J145" s="137"/>
      <c r="K145" s="56"/>
      <c r="L145" s="137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</row>
    <row r="146" spans="2:24" s="132" customFormat="1">
      <c r="B146" s="157"/>
      <c r="C146" s="157"/>
      <c r="D146" s="208"/>
      <c r="G146" s="56"/>
      <c r="H146" s="56"/>
      <c r="I146" s="137"/>
      <c r="J146" s="137"/>
      <c r="K146" s="56"/>
      <c r="L146" s="137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</row>
    <row r="147" spans="2:24" s="132" customFormat="1">
      <c r="B147" s="157"/>
      <c r="C147" s="157"/>
      <c r="D147" s="208"/>
      <c r="G147" s="56"/>
      <c r="H147" s="56"/>
      <c r="I147" s="137"/>
      <c r="J147" s="137"/>
      <c r="K147" s="56"/>
      <c r="L147" s="137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</row>
    <row r="148" spans="2:24" s="132" customFormat="1">
      <c r="B148" s="157"/>
      <c r="C148" s="157"/>
      <c r="D148" s="208"/>
      <c r="G148" s="56"/>
      <c r="H148" s="56"/>
      <c r="I148" s="137"/>
      <c r="J148" s="137"/>
      <c r="K148" s="56"/>
      <c r="L148" s="137"/>
      <c r="M148" s="56"/>
      <c r="N148" s="56"/>
      <c r="O148" s="56"/>
      <c r="P148" s="56"/>
      <c r="Q148" s="56"/>
      <c r="R148" s="56"/>
      <c r="S148" s="56"/>
      <c r="T148" s="56"/>
      <c r="U148" s="56"/>
    </row>
    <row r="149" spans="2:24" s="132" customFormat="1">
      <c r="B149" s="157"/>
      <c r="C149" s="157"/>
      <c r="D149" s="208"/>
      <c r="G149" s="56"/>
      <c r="H149" s="56"/>
      <c r="I149" s="137"/>
      <c r="J149" s="137"/>
      <c r="K149" s="56"/>
      <c r="L149" s="137"/>
      <c r="M149" s="56"/>
      <c r="N149" s="56"/>
      <c r="O149" s="56"/>
      <c r="P149" s="56"/>
      <c r="Q149" s="56"/>
      <c r="R149" s="56"/>
      <c r="S149" s="56"/>
      <c r="T149" s="56"/>
      <c r="U149" s="56"/>
    </row>
    <row r="150" spans="2:24" s="132" customFormat="1">
      <c r="B150" s="157"/>
      <c r="C150" s="157"/>
      <c r="D150" s="208"/>
      <c r="G150" s="56"/>
      <c r="H150" s="56"/>
      <c r="I150" s="137"/>
      <c r="J150" s="137"/>
      <c r="K150" s="56"/>
      <c r="L150" s="137"/>
      <c r="M150" s="56"/>
      <c r="N150" s="56"/>
      <c r="O150" s="56"/>
      <c r="P150" s="56"/>
      <c r="Q150" s="56"/>
      <c r="R150" s="56"/>
      <c r="S150" s="56"/>
      <c r="T150" s="56"/>
      <c r="U150" s="56"/>
    </row>
    <row r="151" spans="2:24" s="132" customFormat="1">
      <c r="B151" s="157"/>
      <c r="C151" s="157"/>
      <c r="D151" s="208"/>
      <c r="G151" s="56"/>
      <c r="H151" s="56"/>
      <c r="I151" s="137"/>
      <c r="J151" s="137"/>
      <c r="K151" s="56"/>
      <c r="L151" s="137"/>
      <c r="M151" s="56"/>
      <c r="N151" s="56"/>
      <c r="O151" s="56"/>
      <c r="P151" s="56"/>
      <c r="Q151" s="56"/>
      <c r="R151" s="56"/>
      <c r="S151" s="56"/>
      <c r="T151" s="56"/>
      <c r="U151" s="56"/>
    </row>
    <row r="152" spans="2:24" s="132" customFormat="1">
      <c r="B152" s="157"/>
      <c r="C152" s="157"/>
      <c r="D152" s="208"/>
      <c r="G152" s="56"/>
      <c r="H152" s="56"/>
      <c r="I152" s="137"/>
      <c r="J152" s="137"/>
      <c r="K152" s="56"/>
      <c r="L152" s="137"/>
      <c r="M152" s="56"/>
      <c r="N152" s="56"/>
      <c r="O152" s="56"/>
      <c r="P152" s="56"/>
      <c r="Q152" s="56"/>
      <c r="R152" s="56"/>
      <c r="S152" s="56"/>
      <c r="T152" s="56"/>
      <c r="U152" s="56"/>
    </row>
    <row r="153" spans="2:24" s="132" customFormat="1">
      <c r="B153" s="157"/>
      <c r="C153" s="157"/>
      <c r="D153" s="208"/>
      <c r="G153" s="56"/>
      <c r="H153" s="56"/>
      <c r="I153" s="137"/>
      <c r="J153" s="137"/>
      <c r="K153" s="56"/>
      <c r="L153" s="137"/>
      <c r="M153" s="56"/>
      <c r="N153" s="56"/>
      <c r="O153" s="56"/>
      <c r="P153" s="56"/>
      <c r="Q153" s="56"/>
      <c r="R153" s="56"/>
      <c r="S153" s="56"/>
      <c r="T153" s="56"/>
      <c r="U153" s="56"/>
    </row>
    <row r="154" spans="2:24" s="132" customFormat="1">
      <c r="B154" s="157"/>
      <c r="C154" s="157"/>
      <c r="D154" s="208"/>
      <c r="G154" s="56"/>
      <c r="H154" s="56"/>
      <c r="I154" s="137"/>
      <c r="J154" s="137"/>
      <c r="K154" s="56"/>
      <c r="L154" s="137"/>
      <c r="M154" s="56"/>
      <c r="N154" s="56"/>
      <c r="O154" s="56"/>
      <c r="P154" s="56"/>
      <c r="Q154" s="56"/>
      <c r="R154" s="56"/>
      <c r="S154" s="56"/>
      <c r="T154" s="56"/>
      <c r="U154" s="56"/>
    </row>
    <row r="155" spans="2:24" s="132" customFormat="1">
      <c r="B155" s="157"/>
      <c r="C155" s="157"/>
      <c r="D155" s="208"/>
      <c r="G155" s="56"/>
      <c r="H155" s="56"/>
      <c r="I155" s="137"/>
      <c r="J155" s="137"/>
      <c r="K155" s="56"/>
      <c r="L155" s="137"/>
      <c r="M155" s="56"/>
      <c r="N155" s="56"/>
      <c r="O155" s="56"/>
      <c r="P155" s="56"/>
      <c r="Q155" s="56"/>
      <c r="R155" s="56"/>
      <c r="S155" s="56"/>
      <c r="T155" s="56"/>
      <c r="U155" s="56"/>
    </row>
    <row r="156" spans="2:24" s="132" customFormat="1">
      <c r="B156" s="157"/>
      <c r="C156" s="157"/>
      <c r="D156" s="208"/>
      <c r="G156" s="56"/>
      <c r="H156" s="56"/>
      <c r="I156" s="137"/>
      <c r="J156" s="137"/>
      <c r="K156" s="56"/>
      <c r="L156" s="137"/>
      <c r="M156" s="56"/>
      <c r="N156" s="56"/>
      <c r="O156" s="56"/>
      <c r="P156" s="56"/>
      <c r="Q156" s="56"/>
      <c r="R156" s="56"/>
      <c r="S156" s="56"/>
      <c r="T156" s="56"/>
      <c r="U156" s="56"/>
    </row>
    <row r="157" spans="2:24" s="132" customFormat="1">
      <c r="B157" s="157"/>
      <c r="C157" s="157"/>
      <c r="D157" s="208"/>
      <c r="G157" s="56"/>
      <c r="H157" s="56"/>
      <c r="I157" s="137"/>
      <c r="J157" s="137"/>
      <c r="K157" s="56"/>
      <c r="L157" s="137"/>
      <c r="M157" s="56"/>
    </row>
    <row r="158" spans="2:24" s="132" customFormat="1">
      <c r="B158" s="157"/>
      <c r="C158" s="157"/>
      <c r="D158" s="208"/>
      <c r="G158" s="56"/>
      <c r="H158" s="56"/>
      <c r="I158" s="137"/>
      <c r="J158" s="137"/>
      <c r="K158" s="56"/>
      <c r="L158" s="137"/>
      <c r="M158" s="56"/>
    </row>
    <row r="159" spans="2:24" s="132" customFormat="1">
      <c r="B159" s="157"/>
      <c r="C159" s="157"/>
      <c r="D159" s="208"/>
      <c r="G159" s="56"/>
      <c r="H159" s="56"/>
      <c r="I159" s="137"/>
      <c r="J159" s="137"/>
      <c r="K159" s="56"/>
      <c r="L159" s="137"/>
      <c r="M159" s="56"/>
    </row>
    <row r="160" spans="2:24" s="132" customFormat="1">
      <c r="B160" s="157"/>
      <c r="C160" s="157"/>
      <c r="D160" s="208"/>
      <c r="G160" s="56"/>
      <c r="H160" s="56"/>
      <c r="I160" s="137"/>
      <c r="J160" s="137"/>
      <c r="K160" s="56"/>
      <c r="L160" s="137"/>
      <c r="M160" s="56"/>
    </row>
    <row r="161" spans="2:14" s="132" customFormat="1">
      <c r="B161" s="157"/>
      <c r="C161" s="157"/>
      <c r="D161" s="208"/>
      <c r="G161" s="56"/>
      <c r="H161" s="56"/>
      <c r="I161" s="137"/>
      <c r="J161" s="137"/>
      <c r="K161" s="56"/>
      <c r="L161" s="137"/>
      <c r="M161" s="56"/>
    </row>
    <row r="162" spans="2:14" s="132" customFormat="1">
      <c r="B162" s="157"/>
      <c r="C162" s="157"/>
      <c r="D162" s="208"/>
      <c r="G162" s="56"/>
      <c r="H162" s="56"/>
      <c r="I162" s="137"/>
      <c r="J162" s="137"/>
      <c r="K162" s="56"/>
      <c r="L162" s="137"/>
      <c r="M162" s="56"/>
    </row>
    <row r="163" spans="2:14" s="132" customFormat="1">
      <c r="B163" s="157"/>
      <c r="C163" s="157"/>
      <c r="D163" s="208"/>
      <c r="G163" s="56"/>
      <c r="H163" s="56"/>
      <c r="I163" s="137"/>
      <c r="J163" s="137"/>
      <c r="K163" s="56"/>
      <c r="L163" s="137"/>
      <c r="M163" s="56"/>
    </row>
    <row r="164" spans="2:14" s="132" customFormat="1">
      <c r="B164" s="157"/>
      <c r="C164" s="157"/>
      <c r="D164" s="208"/>
      <c r="G164" s="56"/>
      <c r="H164" s="56"/>
      <c r="I164" s="137"/>
      <c r="J164" s="137"/>
      <c r="K164" s="56"/>
      <c r="L164" s="137"/>
      <c r="M164" s="56"/>
    </row>
    <row r="165" spans="2:14" s="132" customFormat="1">
      <c r="B165" s="157"/>
      <c r="C165" s="157"/>
      <c r="D165" s="208"/>
      <c r="G165" s="56"/>
      <c r="H165" s="56"/>
      <c r="I165" s="137"/>
      <c r="J165" s="137"/>
      <c r="K165" s="56"/>
      <c r="L165" s="137"/>
      <c r="M165" s="56"/>
    </row>
    <row r="166" spans="2:14" s="132" customFormat="1">
      <c r="B166" s="157"/>
      <c r="C166" s="157"/>
      <c r="D166" s="208"/>
      <c r="G166" s="56"/>
      <c r="H166" s="56"/>
      <c r="I166" s="137"/>
      <c r="J166" s="137"/>
      <c r="K166" s="56"/>
      <c r="L166" s="137"/>
      <c r="M166" s="56"/>
    </row>
    <row r="167" spans="2:14" s="132" customFormat="1">
      <c r="B167" s="157"/>
      <c r="C167" s="157"/>
      <c r="D167" s="208"/>
      <c r="G167" s="56"/>
      <c r="H167" s="56"/>
      <c r="I167" s="137"/>
      <c r="J167" s="137"/>
      <c r="K167" s="56"/>
      <c r="L167" s="137"/>
      <c r="M167" s="56"/>
    </row>
    <row r="168" spans="2:14" s="132" customFormat="1">
      <c r="B168" s="157"/>
      <c r="C168" s="157"/>
      <c r="D168" s="208"/>
      <c r="G168" s="56"/>
      <c r="H168" s="56"/>
      <c r="I168" s="137"/>
      <c r="J168" s="137"/>
      <c r="K168" s="56"/>
      <c r="L168" s="137"/>
      <c r="M168" s="56"/>
    </row>
    <row r="169" spans="2:14" s="132" customFormat="1">
      <c r="B169" s="157"/>
      <c r="C169" s="157"/>
      <c r="D169" s="208"/>
      <c r="G169" s="56"/>
      <c r="H169" s="56"/>
      <c r="I169" s="137"/>
      <c r="J169" s="137"/>
      <c r="K169" s="56"/>
      <c r="L169" s="137"/>
      <c r="M169" s="56"/>
      <c r="N169" s="56"/>
    </row>
    <row r="170" spans="2:14" s="132" customFormat="1">
      <c r="B170" s="157"/>
      <c r="C170" s="157"/>
      <c r="D170" s="208"/>
      <c r="G170" s="56"/>
      <c r="H170" s="56"/>
      <c r="I170" s="137"/>
      <c r="J170" s="137"/>
      <c r="K170" s="56"/>
      <c r="L170" s="137"/>
      <c r="M170" s="56"/>
      <c r="N170" s="56"/>
    </row>
    <row r="171" spans="2:14" s="132" customFormat="1">
      <c r="B171" s="157"/>
      <c r="C171" s="157"/>
      <c r="D171" s="208"/>
      <c r="G171" s="56"/>
      <c r="H171" s="56"/>
      <c r="I171" s="137"/>
      <c r="J171" s="137"/>
      <c r="K171" s="56"/>
      <c r="L171" s="137"/>
      <c r="M171" s="56"/>
      <c r="N171" s="56"/>
    </row>
    <row r="172" spans="2:14" s="132" customFormat="1">
      <c r="B172" s="157"/>
      <c r="C172" s="157"/>
      <c r="D172" s="208"/>
      <c r="G172" s="56"/>
      <c r="H172" s="56"/>
      <c r="I172" s="142"/>
      <c r="J172" s="137"/>
      <c r="K172" s="56"/>
      <c r="L172" s="137"/>
      <c r="M172" s="56"/>
      <c r="N172" s="56"/>
    </row>
    <row r="173" spans="2:14" s="132" customFormat="1">
      <c r="B173" s="157"/>
      <c r="C173" s="157"/>
      <c r="D173" s="208"/>
      <c r="G173" s="56"/>
      <c r="H173" s="56"/>
      <c r="I173" s="137"/>
      <c r="J173" s="137"/>
      <c r="K173" s="56"/>
      <c r="L173" s="137"/>
      <c r="M173" s="56"/>
      <c r="N173" s="56"/>
    </row>
    <row r="174" spans="2:14" s="132" customFormat="1">
      <c r="B174" s="157"/>
      <c r="C174" s="157"/>
      <c r="D174" s="208"/>
      <c r="F174" s="56"/>
      <c r="G174" s="56"/>
      <c r="H174" s="56"/>
      <c r="I174" s="137"/>
      <c r="J174" s="137"/>
      <c r="K174" s="56"/>
      <c r="L174" s="137"/>
      <c r="M174" s="56"/>
      <c r="N174" s="56"/>
    </row>
    <row r="175" spans="2:14" s="132" customFormat="1">
      <c r="B175" s="157"/>
      <c r="C175" s="157"/>
      <c r="D175" s="208"/>
      <c r="F175" s="56"/>
      <c r="G175" s="56"/>
      <c r="H175" s="56"/>
      <c r="I175" s="137"/>
      <c r="J175" s="137"/>
      <c r="K175" s="56"/>
      <c r="L175" s="137"/>
      <c r="M175" s="56"/>
      <c r="N175" s="56"/>
    </row>
    <row r="176" spans="2:14" s="132" customFormat="1">
      <c r="B176" s="157"/>
      <c r="C176" s="157"/>
      <c r="D176" s="208"/>
      <c r="F176" s="56"/>
      <c r="G176" s="56"/>
      <c r="H176" s="56"/>
      <c r="I176" s="137"/>
      <c r="J176" s="137"/>
      <c r="K176" s="56"/>
      <c r="L176" s="137"/>
      <c r="M176" s="56"/>
      <c r="N176" s="56"/>
    </row>
    <row r="177" spans="2:13" s="132" customFormat="1">
      <c r="B177" s="157"/>
      <c r="C177" s="157"/>
      <c r="D177" s="208"/>
      <c r="F177" s="56"/>
      <c r="G177" s="56"/>
      <c r="H177" s="56"/>
      <c r="I177" s="137"/>
      <c r="J177" s="137"/>
      <c r="K177" s="56"/>
      <c r="L177" s="137"/>
      <c r="M177" s="56"/>
    </row>
    <row r="178" spans="2:13" s="132" customFormat="1">
      <c r="B178" s="157"/>
      <c r="C178" s="157"/>
      <c r="D178" s="208"/>
      <c r="F178" s="56"/>
      <c r="G178" s="56"/>
      <c r="H178" s="56"/>
      <c r="I178" s="137"/>
      <c r="J178" s="137"/>
      <c r="K178" s="56"/>
      <c r="L178" s="137"/>
      <c r="M178" s="56"/>
    </row>
    <row r="179" spans="2:13" s="132" customFormat="1">
      <c r="B179" s="157"/>
      <c r="C179" s="157"/>
      <c r="D179" s="208"/>
      <c r="F179" s="56"/>
      <c r="G179" s="56"/>
      <c r="H179" s="56"/>
      <c r="I179" s="137"/>
      <c r="J179" s="137"/>
      <c r="K179" s="56"/>
      <c r="L179" s="137"/>
      <c r="M179" s="56"/>
    </row>
    <row r="180" spans="2:13" s="132" customFormat="1">
      <c r="B180" s="157"/>
      <c r="C180" s="157"/>
      <c r="D180" s="208"/>
      <c r="F180" s="56"/>
      <c r="G180" s="56"/>
      <c r="H180" s="56"/>
      <c r="I180" s="137"/>
      <c r="J180" s="137"/>
      <c r="K180" s="56"/>
      <c r="L180" s="137"/>
      <c r="M180" s="56"/>
    </row>
    <row r="181" spans="2:13" s="132" customFormat="1">
      <c r="B181" s="157"/>
      <c r="C181" s="157"/>
      <c r="D181" s="208"/>
      <c r="F181" s="56"/>
      <c r="G181" s="56"/>
      <c r="H181" s="56"/>
      <c r="I181" s="137"/>
      <c r="J181" s="137"/>
      <c r="K181" s="56"/>
      <c r="L181" s="137"/>
      <c r="M181" s="56"/>
    </row>
    <row r="182" spans="2:13" s="132" customFormat="1">
      <c r="B182" s="157"/>
      <c r="C182" s="157"/>
      <c r="D182" s="208"/>
      <c r="F182" s="56"/>
      <c r="G182" s="56"/>
      <c r="H182" s="56"/>
      <c r="I182" s="137"/>
      <c r="J182" s="137"/>
      <c r="K182" s="56"/>
      <c r="L182" s="137"/>
      <c r="M182" s="56"/>
    </row>
    <row r="183" spans="2:13" s="132" customFormat="1">
      <c r="B183" s="157"/>
      <c r="C183" s="157"/>
      <c r="D183" s="208"/>
      <c r="F183" s="56"/>
      <c r="G183" s="56"/>
      <c r="H183" s="56"/>
      <c r="I183" s="137"/>
      <c r="J183" s="137"/>
      <c r="K183" s="56"/>
      <c r="L183" s="137"/>
      <c r="M183" s="56"/>
    </row>
    <row r="184" spans="2:13" s="132" customFormat="1">
      <c r="B184" s="157"/>
      <c r="C184" s="157"/>
      <c r="D184" s="208"/>
      <c r="F184" s="56"/>
      <c r="G184" s="56"/>
      <c r="H184" s="56"/>
      <c r="I184" s="137"/>
      <c r="J184" s="137"/>
      <c r="K184" s="56"/>
      <c r="L184" s="137"/>
      <c r="M184" s="56"/>
    </row>
    <row r="185" spans="2:13" s="132" customFormat="1">
      <c r="B185" s="157"/>
      <c r="C185" s="157"/>
      <c r="D185" s="208"/>
      <c r="F185" s="56"/>
      <c r="G185" s="56"/>
      <c r="H185" s="56"/>
      <c r="I185" s="137"/>
      <c r="J185" s="137"/>
      <c r="K185" s="56"/>
      <c r="L185" s="137"/>
      <c r="M185" s="56"/>
    </row>
    <row r="186" spans="2:13" s="132" customFormat="1">
      <c r="B186" s="157"/>
      <c r="C186" s="157"/>
      <c r="D186" s="208"/>
      <c r="F186" s="56"/>
      <c r="G186" s="56"/>
      <c r="H186" s="56"/>
      <c r="I186" s="137"/>
      <c r="J186" s="137"/>
      <c r="K186" s="56"/>
      <c r="L186" s="137"/>
      <c r="M186" s="56"/>
    </row>
    <row r="187" spans="2:13" s="132" customFormat="1">
      <c r="B187" s="157"/>
      <c r="C187" s="157"/>
      <c r="D187" s="208"/>
      <c r="F187" s="56"/>
      <c r="G187" s="56"/>
      <c r="H187" s="56"/>
      <c r="I187" s="137"/>
      <c r="J187" s="137"/>
      <c r="K187" s="56"/>
      <c r="L187" s="137"/>
      <c r="M187" s="56"/>
    </row>
    <row r="188" spans="2:13" s="132" customFormat="1">
      <c r="B188" s="157"/>
      <c r="C188" s="157"/>
      <c r="D188" s="208"/>
      <c r="F188" s="56"/>
      <c r="G188" s="56"/>
      <c r="H188" s="56"/>
      <c r="I188" s="137"/>
      <c r="J188" s="137"/>
      <c r="K188" s="56"/>
      <c r="L188" s="137"/>
      <c r="M188" s="56"/>
    </row>
    <row r="189" spans="2:13" s="132" customFormat="1">
      <c r="B189" s="157"/>
      <c r="C189" s="157"/>
      <c r="D189" s="208"/>
      <c r="F189" s="56"/>
      <c r="G189" s="56"/>
      <c r="H189" s="56"/>
      <c r="I189" s="137"/>
      <c r="J189" s="137"/>
      <c r="K189" s="56"/>
      <c r="L189" s="137"/>
      <c r="M189" s="56"/>
    </row>
    <row r="190" spans="2:13" s="132" customFormat="1">
      <c r="B190" s="157"/>
      <c r="C190" s="157"/>
      <c r="D190" s="208"/>
      <c r="F190" s="56"/>
      <c r="G190" s="56"/>
      <c r="H190" s="56"/>
      <c r="I190" s="137"/>
      <c r="J190" s="137"/>
      <c r="K190" s="56"/>
      <c r="L190" s="137"/>
      <c r="M190" s="56"/>
    </row>
    <row r="191" spans="2:13" s="132" customFormat="1">
      <c r="B191" s="157"/>
      <c r="C191" s="157"/>
      <c r="D191" s="208"/>
      <c r="F191" s="56"/>
      <c r="G191" s="56"/>
      <c r="H191" s="56"/>
      <c r="I191" s="137"/>
      <c r="J191" s="137"/>
      <c r="K191" s="56"/>
      <c r="L191" s="137"/>
      <c r="M191" s="56"/>
    </row>
    <row r="192" spans="2:13" s="132" customFormat="1">
      <c r="B192" s="157"/>
      <c r="C192" s="157"/>
      <c r="D192" s="208"/>
      <c r="F192" s="56"/>
      <c r="G192" s="56"/>
      <c r="H192" s="56"/>
      <c r="I192" s="137"/>
      <c r="J192" s="137"/>
      <c r="K192" s="56"/>
      <c r="L192" s="137"/>
      <c r="M192" s="56"/>
    </row>
    <row r="193" spans="2:13" s="132" customFormat="1">
      <c r="B193" s="157"/>
      <c r="C193" s="157"/>
      <c r="D193" s="208"/>
      <c r="F193" s="56"/>
      <c r="G193" s="56"/>
      <c r="H193" s="56"/>
      <c r="I193" s="137"/>
      <c r="J193" s="137"/>
      <c r="K193" s="56"/>
      <c r="L193" s="137"/>
      <c r="M193" s="56"/>
    </row>
    <row r="194" spans="2:13" s="132" customFormat="1">
      <c r="B194" s="157"/>
      <c r="C194" s="157"/>
      <c r="D194" s="208"/>
      <c r="F194" s="56"/>
      <c r="G194" s="56"/>
      <c r="H194" s="56"/>
      <c r="I194" s="137"/>
      <c r="J194" s="137"/>
      <c r="K194" s="56"/>
      <c r="L194" s="137"/>
      <c r="M194" s="56"/>
    </row>
    <row r="195" spans="2:13" s="132" customFormat="1">
      <c r="B195" s="157"/>
      <c r="C195" s="157"/>
      <c r="D195" s="208"/>
      <c r="F195" s="56"/>
      <c r="G195" s="56"/>
      <c r="H195" s="56"/>
      <c r="I195" s="137"/>
      <c r="J195" s="137"/>
      <c r="K195" s="56"/>
      <c r="L195" s="137"/>
      <c r="M195" s="56"/>
    </row>
    <row r="196" spans="2:13" s="132" customFormat="1">
      <c r="B196" s="157"/>
      <c r="C196" s="157"/>
      <c r="D196" s="208"/>
      <c r="F196" s="56"/>
      <c r="G196" s="56"/>
      <c r="H196" s="56"/>
      <c r="I196" s="137"/>
      <c r="J196" s="137"/>
      <c r="K196" s="56"/>
      <c r="L196" s="137"/>
      <c r="M196" s="56"/>
    </row>
    <row r="197" spans="2:13" s="132" customFormat="1">
      <c r="B197" s="157"/>
      <c r="C197" s="157"/>
      <c r="D197" s="208"/>
      <c r="F197" s="56"/>
      <c r="G197" s="56"/>
      <c r="H197" s="56"/>
      <c r="I197" s="137"/>
      <c r="J197" s="137"/>
      <c r="K197" s="56"/>
      <c r="L197" s="137"/>
      <c r="M197" s="56"/>
    </row>
    <row r="198" spans="2:13" s="132" customFormat="1">
      <c r="B198" s="157"/>
      <c r="C198" s="157"/>
      <c r="D198" s="208"/>
      <c r="F198" s="56"/>
      <c r="G198" s="56"/>
      <c r="H198" s="56"/>
      <c r="I198" s="137"/>
      <c r="J198" s="137"/>
      <c r="K198" s="56"/>
      <c r="L198" s="137"/>
      <c r="M198" s="56"/>
    </row>
    <row r="199" spans="2:13" s="132" customFormat="1">
      <c r="B199" s="157"/>
      <c r="C199" s="157"/>
      <c r="D199" s="208"/>
      <c r="F199" s="56"/>
      <c r="G199" s="56"/>
      <c r="H199" s="56"/>
      <c r="I199" s="137"/>
      <c r="J199" s="137"/>
      <c r="K199" s="56"/>
      <c r="L199" s="137"/>
      <c r="M199" s="56"/>
    </row>
    <row r="200" spans="2:13" s="132" customFormat="1">
      <c r="B200" s="157"/>
      <c r="C200" s="157"/>
      <c r="D200" s="208"/>
      <c r="F200" s="56"/>
      <c r="G200" s="56"/>
      <c r="H200" s="56"/>
      <c r="I200" s="137"/>
      <c r="J200" s="137"/>
      <c r="K200" s="56"/>
      <c r="L200" s="137"/>
      <c r="M200" s="56"/>
    </row>
    <row r="201" spans="2:13" s="132" customFormat="1">
      <c r="B201" s="157"/>
      <c r="C201" s="157"/>
      <c r="D201" s="208"/>
      <c r="F201" s="56"/>
      <c r="G201" s="56"/>
      <c r="H201" s="56"/>
      <c r="I201" s="137"/>
      <c r="J201" s="137"/>
      <c r="K201" s="56"/>
      <c r="L201" s="137"/>
      <c r="M201" s="56"/>
    </row>
    <row r="202" spans="2:13" s="132" customFormat="1">
      <c r="B202" s="157"/>
      <c r="C202" s="157"/>
      <c r="D202" s="208"/>
      <c r="F202" s="56"/>
      <c r="G202" s="56"/>
      <c r="H202" s="56"/>
      <c r="I202" s="137"/>
      <c r="J202" s="137"/>
      <c r="K202" s="56"/>
      <c r="L202" s="137"/>
      <c r="M202" s="56"/>
    </row>
    <row r="203" spans="2:13" s="132" customFormat="1">
      <c r="B203" s="157"/>
      <c r="C203" s="157"/>
      <c r="D203" s="208"/>
      <c r="F203" s="56"/>
      <c r="G203" s="56"/>
      <c r="H203" s="56"/>
      <c r="I203" s="137"/>
      <c r="J203" s="137"/>
      <c r="K203" s="56"/>
      <c r="L203" s="137"/>
      <c r="M203" s="56"/>
    </row>
    <row r="204" spans="2:13" s="132" customFormat="1">
      <c r="B204" s="157"/>
      <c r="C204" s="157"/>
      <c r="D204" s="208"/>
      <c r="F204" s="56"/>
      <c r="G204" s="56"/>
      <c r="H204" s="56"/>
      <c r="I204" s="137"/>
      <c r="J204" s="137"/>
      <c r="K204" s="56"/>
      <c r="L204" s="137"/>
      <c r="M204" s="56"/>
    </row>
    <row r="205" spans="2:13" s="132" customFormat="1">
      <c r="B205" s="157"/>
      <c r="C205" s="157"/>
      <c r="D205" s="208"/>
      <c r="F205" s="56"/>
      <c r="G205" s="56"/>
      <c r="H205" s="56"/>
      <c r="I205" s="137"/>
      <c r="J205" s="137"/>
      <c r="K205" s="56"/>
      <c r="L205" s="137"/>
      <c r="M205" s="56"/>
    </row>
    <row r="206" spans="2:13" s="132" customFormat="1">
      <c r="B206" s="157"/>
      <c r="C206" s="157"/>
      <c r="D206" s="208"/>
      <c r="F206" s="56"/>
      <c r="G206" s="56"/>
      <c r="H206" s="56"/>
      <c r="I206" s="137"/>
      <c r="J206" s="137"/>
      <c r="K206" s="56"/>
      <c r="L206" s="137"/>
      <c r="M206" s="56"/>
    </row>
    <row r="207" spans="2:13" s="132" customFormat="1">
      <c r="B207" s="157"/>
      <c r="C207" s="157"/>
      <c r="D207" s="208"/>
      <c r="F207" s="56"/>
      <c r="G207" s="56"/>
      <c r="H207" s="56"/>
      <c r="I207" s="137"/>
      <c r="J207" s="137"/>
      <c r="K207" s="56"/>
      <c r="L207" s="137"/>
      <c r="M207" s="56"/>
    </row>
    <row r="208" spans="2:13" s="132" customFormat="1">
      <c r="B208" s="157"/>
      <c r="C208" s="157"/>
      <c r="D208" s="208"/>
      <c r="F208" s="56"/>
      <c r="G208" s="56"/>
      <c r="H208" s="56"/>
      <c r="I208" s="137"/>
      <c r="J208" s="137"/>
      <c r="K208" s="56"/>
      <c r="L208" s="137"/>
      <c r="M208" s="56"/>
    </row>
    <row r="209" spans="2:13" s="132" customFormat="1">
      <c r="B209" s="157"/>
      <c r="C209" s="157"/>
      <c r="D209" s="208"/>
      <c r="F209" s="56"/>
      <c r="G209" s="56"/>
      <c r="H209" s="56"/>
      <c r="I209" s="137"/>
      <c r="J209" s="137"/>
      <c r="K209" s="56"/>
      <c r="L209" s="137"/>
      <c r="M209" s="56"/>
    </row>
    <row r="210" spans="2:13" s="132" customFormat="1">
      <c r="B210" s="157"/>
      <c r="C210" s="157"/>
      <c r="D210" s="208"/>
      <c r="F210" s="56"/>
      <c r="G210" s="56"/>
      <c r="H210" s="56"/>
      <c r="I210" s="137"/>
      <c r="J210" s="137"/>
      <c r="K210" s="56"/>
      <c r="L210" s="137"/>
      <c r="M210" s="56"/>
    </row>
    <row r="211" spans="2:13" s="132" customFormat="1">
      <c r="B211" s="157"/>
      <c r="C211" s="157"/>
      <c r="D211" s="208"/>
      <c r="F211" s="56"/>
      <c r="G211" s="56"/>
      <c r="H211" s="56"/>
      <c r="I211" s="137"/>
      <c r="J211" s="137"/>
      <c r="K211" s="56"/>
      <c r="L211" s="137"/>
      <c r="M211" s="56"/>
    </row>
    <row r="212" spans="2:13" s="132" customFormat="1">
      <c r="B212" s="157"/>
      <c r="C212" s="157"/>
      <c r="D212" s="208"/>
      <c r="F212" s="56"/>
      <c r="G212" s="56"/>
      <c r="H212" s="56"/>
      <c r="I212" s="137"/>
      <c r="J212" s="137"/>
      <c r="K212" s="56"/>
      <c r="L212" s="137"/>
      <c r="M212" s="56"/>
    </row>
    <row r="213" spans="2:13" s="132" customFormat="1">
      <c r="B213" s="157"/>
      <c r="C213" s="157"/>
      <c r="D213" s="208"/>
      <c r="F213" s="56"/>
      <c r="G213" s="56"/>
      <c r="H213" s="56"/>
      <c r="I213" s="137"/>
      <c r="J213" s="137"/>
      <c r="K213" s="56"/>
      <c r="L213" s="137"/>
      <c r="M213" s="56"/>
    </row>
    <row r="214" spans="2:13" s="132" customFormat="1">
      <c r="B214" s="157"/>
      <c r="C214" s="157"/>
      <c r="D214" s="208"/>
      <c r="F214" s="56"/>
      <c r="G214" s="56"/>
      <c r="H214" s="56"/>
      <c r="I214" s="137"/>
      <c r="J214" s="137"/>
      <c r="K214" s="56"/>
      <c r="L214" s="137"/>
      <c r="M214" s="56"/>
    </row>
    <row r="215" spans="2:13" s="132" customFormat="1">
      <c r="B215" s="157"/>
      <c r="C215" s="157"/>
      <c r="D215" s="208"/>
      <c r="F215" s="56"/>
      <c r="G215" s="56"/>
      <c r="H215" s="56"/>
      <c r="I215" s="137"/>
      <c r="J215" s="137"/>
      <c r="K215" s="56"/>
      <c r="L215" s="137"/>
      <c r="M215" s="56"/>
    </row>
    <row r="216" spans="2:13" s="132" customFormat="1">
      <c r="B216" s="157"/>
      <c r="C216" s="157"/>
      <c r="D216" s="208"/>
      <c r="F216" s="56"/>
      <c r="G216" s="56"/>
      <c r="H216" s="56"/>
      <c r="I216" s="137"/>
      <c r="J216" s="137"/>
      <c r="K216" s="56"/>
      <c r="L216" s="137"/>
      <c r="M216" s="56"/>
    </row>
    <row r="217" spans="2:13" s="132" customFormat="1">
      <c r="B217" s="157"/>
      <c r="C217" s="157"/>
      <c r="D217" s="208"/>
      <c r="F217" s="56"/>
      <c r="G217" s="56"/>
      <c r="H217" s="56"/>
      <c r="I217" s="137"/>
      <c r="J217" s="137"/>
      <c r="K217" s="56"/>
      <c r="L217" s="137"/>
      <c r="M217" s="56"/>
    </row>
    <row r="218" spans="2:13" s="132" customFormat="1">
      <c r="B218" s="157"/>
      <c r="C218" s="157"/>
      <c r="D218" s="208"/>
      <c r="F218" s="56"/>
      <c r="G218" s="56"/>
      <c r="H218" s="56"/>
      <c r="I218" s="137"/>
      <c r="J218" s="137"/>
      <c r="K218" s="56"/>
      <c r="L218" s="137"/>
      <c r="M218" s="56"/>
    </row>
    <row r="219" spans="2:13" s="132" customFormat="1">
      <c r="B219" s="157"/>
      <c r="C219" s="157"/>
      <c r="D219" s="208"/>
      <c r="F219" s="56"/>
      <c r="G219" s="56"/>
      <c r="H219" s="56"/>
      <c r="I219" s="137"/>
      <c r="J219" s="137"/>
      <c r="K219" s="56"/>
      <c r="L219" s="137"/>
      <c r="M219" s="56"/>
    </row>
    <row r="220" spans="2:13" s="132" customFormat="1">
      <c r="B220" s="157"/>
      <c r="C220" s="157"/>
      <c r="D220" s="208"/>
      <c r="F220" s="56"/>
      <c r="G220" s="56"/>
      <c r="H220" s="56"/>
      <c r="I220" s="137"/>
      <c r="J220" s="137"/>
      <c r="K220" s="56"/>
      <c r="L220" s="137"/>
      <c r="M220" s="56"/>
    </row>
    <row r="221" spans="2:13" s="132" customFormat="1">
      <c r="B221" s="157"/>
      <c r="C221" s="157"/>
      <c r="D221" s="208"/>
      <c r="F221" s="56"/>
      <c r="G221" s="56"/>
      <c r="H221" s="56"/>
      <c r="I221" s="137"/>
      <c r="J221" s="137"/>
      <c r="K221" s="56"/>
      <c r="L221" s="137"/>
      <c r="M221" s="56"/>
    </row>
    <row r="222" spans="2:13" s="132" customFormat="1">
      <c r="B222" s="157"/>
      <c r="C222" s="157"/>
      <c r="D222" s="208"/>
      <c r="F222" s="56"/>
      <c r="G222" s="56"/>
      <c r="H222" s="56"/>
      <c r="I222" s="137"/>
      <c r="J222" s="137"/>
      <c r="K222" s="56"/>
      <c r="L222" s="137"/>
      <c r="M222" s="56"/>
    </row>
    <row r="223" spans="2:13" s="132" customFormat="1">
      <c r="B223" s="157"/>
      <c r="C223" s="157"/>
      <c r="D223" s="208"/>
      <c r="F223" s="56"/>
      <c r="G223" s="56"/>
      <c r="H223" s="56"/>
      <c r="I223" s="137"/>
      <c r="J223" s="137"/>
      <c r="K223" s="56"/>
      <c r="L223" s="137"/>
      <c r="M223" s="56"/>
    </row>
    <row r="224" spans="2:13" s="132" customFormat="1">
      <c r="B224" s="157"/>
      <c r="C224" s="157"/>
      <c r="D224" s="208"/>
      <c r="F224" s="56"/>
      <c r="G224" s="56"/>
      <c r="H224" s="56"/>
      <c r="I224" s="137"/>
      <c r="J224" s="137"/>
      <c r="K224" s="56"/>
      <c r="L224" s="137"/>
      <c r="M224" s="56"/>
    </row>
    <row r="225" spans="2:13" s="132" customFormat="1">
      <c r="B225" s="157"/>
      <c r="C225" s="157"/>
      <c r="F225" s="56"/>
      <c r="G225" s="56"/>
      <c r="H225" s="56"/>
      <c r="I225" s="137"/>
      <c r="J225" s="137"/>
      <c r="K225" s="56"/>
      <c r="L225" s="137"/>
      <c r="M225" s="56"/>
    </row>
    <row r="226" spans="2:13" s="132" customFormat="1">
      <c r="B226" s="157"/>
      <c r="C226" s="157"/>
      <c r="F226" s="56"/>
      <c r="G226" s="56"/>
      <c r="H226" s="56"/>
      <c r="I226" s="137"/>
      <c r="J226" s="137"/>
      <c r="K226" s="56"/>
      <c r="L226" s="137"/>
      <c r="M226" s="56"/>
    </row>
    <row r="227" spans="2:13" s="132" customFormat="1">
      <c r="B227" s="157"/>
      <c r="C227" s="157"/>
      <c r="F227" s="56"/>
      <c r="G227" s="56"/>
      <c r="H227" s="56"/>
      <c r="I227" s="137"/>
      <c r="J227" s="137"/>
      <c r="K227" s="56"/>
      <c r="L227" s="137"/>
      <c r="M227" s="56"/>
    </row>
    <row r="228" spans="2:13" s="132" customFormat="1">
      <c r="B228" s="157"/>
      <c r="C228" s="157"/>
      <c r="F228" s="56"/>
      <c r="G228" s="56"/>
      <c r="H228" s="56"/>
      <c r="I228" s="137"/>
      <c r="J228" s="137"/>
      <c r="K228" s="56"/>
      <c r="L228" s="137"/>
      <c r="M228" s="56"/>
    </row>
    <row r="229" spans="2:13" s="132" customFormat="1">
      <c r="B229" s="157"/>
      <c r="C229" s="157"/>
      <c r="F229" s="56"/>
      <c r="G229" s="56"/>
      <c r="H229" s="56"/>
      <c r="I229" s="137"/>
      <c r="J229" s="137"/>
      <c r="K229" s="56"/>
      <c r="L229" s="137"/>
      <c r="M229" s="56"/>
    </row>
    <row r="230" spans="2:13" s="132" customFormat="1">
      <c r="B230" s="157"/>
      <c r="C230" s="157"/>
      <c r="F230" s="56"/>
      <c r="G230" s="56"/>
      <c r="H230" s="56"/>
      <c r="I230" s="137"/>
      <c r="J230" s="137"/>
      <c r="K230" s="56"/>
      <c r="L230" s="137"/>
      <c r="M230" s="56"/>
    </row>
    <row r="231" spans="2:13" s="132" customFormat="1">
      <c r="B231" s="157"/>
      <c r="C231" s="157"/>
      <c r="F231" s="56"/>
      <c r="G231" s="56"/>
      <c r="H231" s="56"/>
      <c r="I231" s="137"/>
      <c r="J231" s="137"/>
      <c r="K231" s="56"/>
      <c r="L231" s="137"/>
      <c r="M231" s="56"/>
    </row>
    <row r="232" spans="2:13" s="132" customFormat="1">
      <c r="B232" s="157"/>
      <c r="C232" s="157"/>
      <c r="F232" s="56"/>
      <c r="G232" s="56"/>
      <c r="H232" s="56"/>
      <c r="I232" s="137"/>
      <c r="J232" s="137"/>
      <c r="K232" s="56"/>
      <c r="L232" s="137"/>
      <c r="M232" s="56"/>
    </row>
    <row r="233" spans="2:13" s="132" customFormat="1">
      <c r="B233" s="157"/>
      <c r="C233" s="157"/>
      <c r="F233" s="56"/>
      <c r="G233" s="56"/>
      <c r="H233" s="56"/>
      <c r="I233" s="137"/>
      <c r="J233" s="137"/>
      <c r="K233" s="56"/>
      <c r="L233" s="137"/>
      <c r="M233" s="56"/>
    </row>
    <row r="234" spans="2:13" s="132" customFormat="1">
      <c r="B234" s="157"/>
      <c r="C234" s="157"/>
      <c r="F234" s="56"/>
      <c r="G234" s="56"/>
      <c r="H234" s="56"/>
      <c r="I234" s="137"/>
      <c r="J234" s="137"/>
      <c r="K234" s="56"/>
      <c r="L234" s="137"/>
      <c r="M234" s="56"/>
    </row>
    <row r="235" spans="2:13" s="132" customFormat="1">
      <c r="B235" s="157"/>
      <c r="C235" s="157"/>
      <c r="F235" s="56"/>
      <c r="G235" s="56"/>
      <c r="H235" s="56"/>
      <c r="I235" s="137"/>
      <c r="J235" s="137"/>
      <c r="K235" s="56"/>
      <c r="L235" s="137"/>
      <c r="M235" s="56"/>
    </row>
    <row r="236" spans="2:13" s="132" customFormat="1">
      <c r="B236" s="157"/>
      <c r="C236" s="157"/>
      <c r="F236" s="56"/>
      <c r="G236" s="56"/>
      <c r="H236" s="56"/>
      <c r="I236" s="137"/>
      <c r="J236" s="137"/>
      <c r="K236" s="56"/>
      <c r="L236" s="137"/>
      <c r="M236" s="56"/>
    </row>
    <row r="237" spans="2:13" s="132" customFormat="1">
      <c r="B237" s="157"/>
      <c r="C237" s="157"/>
      <c r="F237" s="56"/>
      <c r="G237" s="56"/>
      <c r="H237" s="56"/>
      <c r="I237" s="137"/>
      <c r="J237" s="137"/>
      <c r="K237" s="56"/>
      <c r="L237" s="137"/>
      <c r="M237" s="56"/>
    </row>
    <row r="238" spans="2:13" s="132" customFormat="1">
      <c r="B238" s="157"/>
      <c r="C238" s="157"/>
      <c r="F238" s="56"/>
      <c r="G238" s="56"/>
      <c r="H238" s="56"/>
      <c r="I238" s="137"/>
      <c r="J238" s="137"/>
      <c r="K238" s="56"/>
      <c r="L238" s="137"/>
      <c r="M238" s="56"/>
    </row>
    <row r="239" spans="2:13" s="132" customFormat="1">
      <c r="B239" s="157"/>
      <c r="C239" s="157"/>
      <c r="F239" s="56"/>
      <c r="G239" s="56"/>
      <c r="H239" s="56"/>
      <c r="I239" s="137"/>
      <c r="J239" s="137"/>
      <c r="K239" s="56"/>
      <c r="L239" s="137"/>
      <c r="M239" s="56"/>
    </row>
    <row r="240" spans="2:13" s="132" customFormat="1">
      <c r="B240" s="157"/>
      <c r="C240" s="157"/>
      <c r="F240" s="56"/>
      <c r="G240" s="56"/>
      <c r="H240" s="56"/>
      <c r="I240" s="137"/>
      <c r="J240" s="137"/>
      <c r="L240" s="144"/>
      <c r="M240" s="56"/>
    </row>
    <row r="241" spans="2:12" s="132" customFormat="1">
      <c r="B241" s="157"/>
      <c r="C241" s="157"/>
      <c r="F241" s="56"/>
      <c r="G241" s="56"/>
      <c r="H241" s="56"/>
      <c r="I241" s="137"/>
      <c r="J241" s="137"/>
      <c r="L241" s="144"/>
    </row>
    <row r="242" spans="2:12" s="132" customFormat="1">
      <c r="B242" s="157"/>
      <c r="C242" s="157"/>
      <c r="F242" s="56"/>
      <c r="G242" s="56"/>
      <c r="H242" s="56"/>
      <c r="I242" s="137"/>
      <c r="J242" s="137"/>
      <c r="L242" s="144"/>
    </row>
    <row r="243" spans="2:12" s="132" customFormat="1">
      <c r="B243" s="157"/>
      <c r="C243" s="157"/>
      <c r="F243" s="56"/>
      <c r="G243" s="56"/>
      <c r="H243" s="56"/>
      <c r="I243" s="137"/>
      <c r="J243" s="137"/>
      <c r="L243" s="144"/>
    </row>
    <row r="244" spans="2:12" s="132" customFormat="1">
      <c r="B244" s="157"/>
      <c r="C244" s="157"/>
      <c r="F244" s="56"/>
      <c r="G244" s="56"/>
      <c r="H244" s="56"/>
      <c r="I244" s="137"/>
      <c r="J244" s="137"/>
      <c r="L244" s="144"/>
    </row>
    <row r="245" spans="2:12" s="132" customFormat="1">
      <c r="B245" s="157"/>
      <c r="C245" s="157"/>
      <c r="F245" s="56"/>
      <c r="G245" s="56"/>
      <c r="H245" s="56"/>
      <c r="I245" s="137"/>
      <c r="J245" s="137"/>
      <c r="L245" s="144"/>
    </row>
    <row r="246" spans="2:12" s="132" customFormat="1">
      <c r="B246" s="157"/>
      <c r="C246" s="157"/>
      <c r="F246" s="56"/>
      <c r="G246" s="56"/>
      <c r="H246" s="56"/>
      <c r="I246" s="137"/>
      <c r="J246" s="137"/>
      <c r="L246" s="144"/>
    </row>
    <row r="247" spans="2:12" s="132" customFormat="1">
      <c r="B247" s="157"/>
      <c r="C247" s="157"/>
      <c r="F247" s="56"/>
      <c r="G247" s="56"/>
      <c r="H247" s="56"/>
      <c r="I247" s="137"/>
      <c r="J247" s="137"/>
      <c r="L247" s="144"/>
    </row>
    <row r="248" spans="2:12" s="132" customFormat="1">
      <c r="B248" s="157"/>
      <c r="C248" s="157"/>
      <c r="F248" s="56"/>
      <c r="G248" s="56"/>
      <c r="H248" s="56"/>
      <c r="I248" s="137"/>
      <c r="J248" s="137"/>
      <c r="L248" s="144"/>
    </row>
    <row r="249" spans="2:12" s="132" customFormat="1">
      <c r="B249" s="157"/>
      <c r="C249" s="157"/>
      <c r="F249" s="56"/>
      <c r="I249" s="144"/>
      <c r="J249" s="144"/>
      <c r="L249" s="144"/>
    </row>
    <row r="250" spans="2:12" s="132" customFormat="1">
      <c r="B250" s="157"/>
      <c r="C250" s="157"/>
      <c r="I250" s="144"/>
      <c r="J250" s="144"/>
      <c r="L250" s="144"/>
    </row>
    <row r="251" spans="2:12" s="132" customFormat="1">
      <c r="B251" s="157"/>
      <c r="C251" s="157"/>
      <c r="I251" s="144"/>
      <c r="J251" s="144"/>
      <c r="L251" s="144"/>
    </row>
    <row r="252" spans="2:12" s="132" customFormat="1">
      <c r="B252" s="157"/>
      <c r="C252" s="157"/>
      <c r="I252" s="144"/>
      <c r="J252" s="144"/>
      <c r="L252" s="144"/>
    </row>
    <row r="253" spans="2:12" s="132" customFormat="1">
      <c r="B253" s="157"/>
      <c r="C253" s="157"/>
      <c r="I253" s="144"/>
      <c r="J253" s="144"/>
      <c r="L253" s="144"/>
    </row>
    <row r="254" spans="2:12" s="132" customFormat="1">
      <c r="B254" s="157"/>
      <c r="C254" s="157"/>
      <c r="I254" s="144"/>
      <c r="J254" s="144"/>
      <c r="L254" s="144"/>
    </row>
    <row r="255" spans="2:12" s="132" customFormat="1">
      <c r="B255" s="157"/>
      <c r="C255" s="157"/>
      <c r="I255" s="144"/>
      <c r="J255" s="144"/>
      <c r="L255" s="144"/>
    </row>
    <row r="256" spans="2:12" s="132" customFormat="1">
      <c r="B256" s="157"/>
      <c r="C256" s="157"/>
      <c r="I256" s="144"/>
      <c r="J256" s="144"/>
      <c r="L256" s="144"/>
    </row>
    <row r="257" spans="2:12" s="132" customFormat="1">
      <c r="B257" s="157"/>
      <c r="C257" s="157"/>
      <c r="I257" s="144"/>
      <c r="J257" s="144"/>
      <c r="L257" s="144"/>
    </row>
    <row r="258" spans="2:12" s="132" customFormat="1">
      <c r="B258" s="157"/>
      <c r="C258" s="157"/>
      <c r="I258" s="144"/>
      <c r="J258" s="144"/>
      <c r="L258" s="144"/>
    </row>
    <row r="259" spans="2:12" s="132" customFormat="1">
      <c r="B259" s="157"/>
      <c r="C259" s="157"/>
      <c r="I259" s="144"/>
      <c r="J259" s="144"/>
      <c r="L259" s="144"/>
    </row>
    <row r="260" spans="2:12" s="132" customFormat="1">
      <c r="B260" s="157"/>
      <c r="C260" s="157"/>
      <c r="I260" s="144"/>
      <c r="J260" s="144"/>
      <c r="L260" s="144"/>
    </row>
    <row r="261" spans="2:12" s="132" customFormat="1">
      <c r="B261" s="157"/>
      <c r="C261" s="157"/>
      <c r="I261" s="144"/>
      <c r="J261" s="144"/>
      <c r="L261" s="144"/>
    </row>
    <row r="262" spans="2:12" s="132" customFormat="1">
      <c r="B262" s="157"/>
      <c r="C262" s="157"/>
      <c r="I262" s="144"/>
      <c r="J262" s="144"/>
      <c r="L262" s="144"/>
    </row>
    <row r="263" spans="2:12" s="132" customFormat="1">
      <c r="B263" s="157"/>
      <c r="C263" s="157"/>
      <c r="I263" s="144"/>
      <c r="J263" s="144"/>
      <c r="L263" s="144"/>
    </row>
    <row r="264" spans="2:12" s="132" customFormat="1">
      <c r="B264" s="157"/>
      <c r="C264" s="157"/>
      <c r="I264" s="144"/>
      <c r="J264" s="144"/>
      <c r="L264" s="144"/>
    </row>
    <row r="265" spans="2:12" s="132" customFormat="1">
      <c r="B265" s="157"/>
      <c r="C265" s="157"/>
      <c r="I265" s="144"/>
      <c r="J265" s="144"/>
      <c r="L265" s="144"/>
    </row>
    <row r="266" spans="2:12" s="132" customFormat="1">
      <c r="B266" s="157"/>
      <c r="C266" s="157"/>
      <c r="I266" s="144"/>
      <c r="J266" s="144"/>
      <c r="L266" s="144"/>
    </row>
    <row r="267" spans="2:12" s="132" customFormat="1">
      <c r="B267" s="157"/>
      <c r="C267" s="157"/>
      <c r="I267" s="144"/>
      <c r="J267" s="144"/>
      <c r="L267" s="144"/>
    </row>
    <row r="268" spans="2:12" s="132" customFormat="1">
      <c r="B268" s="157"/>
      <c r="C268" s="157"/>
      <c r="I268" s="144"/>
      <c r="J268" s="144"/>
      <c r="L268" s="144"/>
    </row>
    <row r="269" spans="2:12" s="132" customFormat="1">
      <c r="B269" s="157"/>
      <c r="C269" s="157"/>
      <c r="I269" s="144"/>
      <c r="J269" s="144"/>
      <c r="L269" s="144"/>
    </row>
    <row r="270" spans="2:12" s="132" customFormat="1">
      <c r="B270" s="157"/>
      <c r="C270" s="157"/>
      <c r="I270" s="144"/>
      <c r="J270" s="144"/>
      <c r="L270" s="144"/>
    </row>
    <row r="271" spans="2:12" s="132" customFormat="1">
      <c r="B271" s="157"/>
      <c r="C271" s="157"/>
      <c r="I271" s="144"/>
      <c r="J271" s="144"/>
      <c r="L271" s="144"/>
    </row>
    <row r="272" spans="2:12" s="132" customFormat="1">
      <c r="B272" s="157"/>
      <c r="C272" s="157"/>
      <c r="I272" s="144"/>
      <c r="J272" s="144"/>
      <c r="L272" s="144"/>
    </row>
    <row r="273" spans="2:12" s="132" customFormat="1">
      <c r="B273" s="157"/>
      <c r="C273" s="157"/>
      <c r="I273" s="144"/>
      <c r="J273" s="144"/>
      <c r="L273" s="144"/>
    </row>
    <row r="274" spans="2:12" s="132" customFormat="1">
      <c r="B274" s="157"/>
      <c r="C274" s="157"/>
      <c r="I274" s="144"/>
      <c r="J274" s="144"/>
      <c r="L274" s="144"/>
    </row>
    <row r="275" spans="2:12" s="132" customFormat="1">
      <c r="B275" s="157"/>
      <c r="C275" s="157"/>
      <c r="I275" s="144"/>
      <c r="J275" s="144"/>
      <c r="L275" s="144"/>
    </row>
    <row r="276" spans="2:12" s="132" customFormat="1">
      <c r="B276" s="157"/>
      <c r="C276" s="157"/>
      <c r="I276" s="144"/>
      <c r="J276" s="144"/>
      <c r="L276" s="144"/>
    </row>
    <row r="277" spans="2:12" s="132" customFormat="1">
      <c r="B277" s="157"/>
      <c r="C277" s="157"/>
      <c r="I277" s="144"/>
      <c r="J277" s="144"/>
      <c r="L277" s="144"/>
    </row>
    <row r="278" spans="2:12" s="132" customFormat="1">
      <c r="B278" s="157"/>
      <c r="C278" s="157"/>
      <c r="I278" s="144"/>
      <c r="J278" s="144"/>
      <c r="L278" s="144"/>
    </row>
    <row r="279" spans="2:12" s="132" customFormat="1">
      <c r="B279" s="157"/>
      <c r="C279" s="157"/>
      <c r="I279" s="144"/>
      <c r="J279" s="144"/>
      <c r="L279" s="144"/>
    </row>
    <row r="280" spans="2:12" s="132" customFormat="1">
      <c r="B280" s="157"/>
      <c r="C280" s="157"/>
      <c r="I280" s="144"/>
      <c r="J280" s="144"/>
      <c r="L280" s="144"/>
    </row>
    <row r="281" spans="2:12" s="132" customFormat="1">
      <c r="B281" s="157"/>
      <c r="C281" s="157"/>
      <c r="I281" s="144"/>
      <c r="J281" s="144"/>
      <c r="L281" s="144"/>
    </row>
    <row r="282" spans="2:12" s="132" customFormat="1">
      <c r="B282" s="157"/>
      <c r="C282" s="157"/>
      <c r="I282" s="144"/>
      <c r="J282" s="144"/>
      <c r="L282" s="144"/>
    </row>
    <row r="283" spans="2:12" s="132" customFormat="1">
      <c r="B283" s="157"/>
      <c r="C283" s="157"/>
      <c r="I283" s="144"/>
      <c r="J283" s="144"/>
      <c r="L283" s="144"/>
    </row>
    <row r="284" spans="2:12" s="132" customFormat="1">
      <c r="B284" s="157"/>
      <c r="C284" s="157"/>
      <c r="I284" s="144"/>
      <c r="J284" s="144"/>
      <c r="L284" s="144"/>
    </row>
    <row r="285" spans="2:12" s="132" customFormat="1">
      <c r="B285" s="157"/>
      <c r="C285" s="157"/>
      <c r="I285" s="144"/>
      <c r="J285" s="144"/>
      <c r="L285" s="144"/>
    </row>
    <row r="286" spans="2:12" s="132" customFormat="1">
      <c r="B286" s="157"/>
      <c r="C286" s="157"/>
      <c r="I286" s="144"/>
      <c r="J286" s="144"/>
      <c r="L286" s="144"/>
    </row>
    <row r="287" spans="2:12" s="132" customFormat="1">
      <c r="B287" s="157"/>
      <c r="C287" s="157"/>
      <c r="I287" s="144"/>
      <c r="J287" s="144"/>
      <c r="L287" s="144"/>
    </row>
    <row r="288" spans="2:12" s="132" customFormat="1">
      <c r="B288" s="157"/>
      <c r="C288" s="157"/>
      <c r="I288" s="144"/>
      <c r="J288" s="144"/>
      <c r="L288" s="144"/>
    </row>
    <row r="289" spans="2:12" s="132" customFormat="1">
      <c r="B289" s="157"/>
      <c r="C289" s="157"/>
      <c r="I289" s="144"/>
      <c r="J289" s="144"/>
      <c r="L289" s="144"/>
    </row>
    <row r="290" spans="2:12" s="132" customFormat="1">
      <c r="B290" s="157"/>
      <c r="C290" s="157"/>
      <c r="I290" s="144"/>
      <c r="J290" s="144"/>
      <c r="L290" s="144"/>
    </row>
    <row r="291" spans="2:12" s="132" customFormat="1">
      <c r="B291" s="157"/>
      <c r="C291" s="157"/>
      <c r="I291" s="144"/>
      <c r="J291" s="144"/>
      <c r="L291" s="144"/>
    </row>
    <row r="292" spans="2:12" s="132" customFormat="1">
      <c r="B292" s="157"/>
      <c r="C292" s="157"/>
      <c r="I292" s="144"/>
      <c r="J292" s="144"/>
      <c r="L292" s="144"/>
    </row>
    <row r="293" spans="2:12" s="132" customFormat="1">
      <c r="B293" s="157"/>
      <c r="C293" s="157"/>
      <c r="I293" s="144"/>
      <c r="J293" s="144"/>
      <c r="L293" s="144"/>
    </row>
    <row r="294" spans="2:12" s="132" customFormat="1">
      <c r="B294" s="157"/>
      <c r="C294" s="157"/>
      <c r="I294" s="144"/>
      <c r="J294" s="144"/>
      <c r="L294" s="144"/>
    </row>
    <row r="295" spans="2:12" s="132" customFormat="1">
      <c r="B295" s="157"/>
      <c r="C295" s="157"/>
      <c r="I295" s="144"/>
      <c r="J295" s="144"/>
      <c r="L295" s="144"/>
    </row>
    <row r="296" spans="2:12" s="132" customFormat="1">
      <c r="B296" s="157"/>
      <c r="C296" s="157"/>
      <c r="I296" s="144"/>
      <c r="J296" s="144"/>
      <c r="L296" s="144"/>
    </row>
    <row r="297" spans="2:12" s="132" customFormat="1">
      <c r="B297" s="157"/>
      <c r="C297" s="157"/>
      <c r="I297" s="144"/>
      <c r="J297" s="144"/>
      <c r="L297" s="144"/>
    </row>
    <row r="298" spans="2:12" s="132" customFormat="1">
      <c r="B298" s="157"/>
      <c r="C298" s="157"/>
      <c r="I298" s="144"/>
      <c r="J298" s="144"/>
      <c r="L298" s="144"/>
    </row>
    <row r="299" spans="2:12" s="132" customFormat="1">
      <c r="B299" s="157"/>
      <c r="C299" s="157"/>
      <c r="I299" s="144"/>
      <c r="J299" s="144"/>
      <c r="L299" s="144"/>
    </row>
    <row r="300" spans="2:12" s="132" customFormat="1">
      <c r="B300" s="157"/>
      <c r="C300" s="157"/>
      <c r="I300" s="144"/>
      <c r="J300" s="144"/>
      <c r="L300" s="144"/>
    </row>
    <row r="301" spans="2:12" s="132" customFormat="1">
      <c r="B301" s="157"/>
      <c r="C301" s="157"/>
      <c r="I301" s="144"/>
      <c r="J301" s="144"/>
      <c r="L301" s="144"/>
    </row>
    <row r="302" spans="2:12" s="132" customFormat="1">
      <c r="B302" s="157"/>
      <c r="C302" s="157"/>
      <c r="I302" s="144"/>
      <c r="J302" s="144"/>
      <c r="L302" s="144"/>
    </row>
    <row r="303" spans="2:12" s="132" customFormat="1">
      <c r="B303" s="157"/>
      <c r="C303" s="157"/>
      <c r="I303" s="144"/>
      <c r="J303" s="144"/>
      <c r="L303" s="144"/>
    </row>
    <row r="304" spans="2:12" s="132" customFormat="1">
      <c r="B304" s="157"/>
      <c r="C304" s="157"/>
      <c r="I304" s="144"/>
      <c r="J304" s="144"/>
      <c r="L304" s="144"/>
    </row>
    <row r="305" spans="2:12" s="132" customFormat="1">
      <c r="B305" s="157"/>
      <c r="C305" s="157"/>
      <c r="I305" s="144"/>
      <c r="J305" s="144"/>
      <c r="L305" s="144"/>
    </row>
    <row r="306" spans="2:12" s="132" customFormat="1">
      <c r="B306" s="157"/>
      <c r="C306" s="157"/>
      <c r="I306" s="144"/>
      <c r="J306" s="144"/>
      <c r="L306" s="144"/>
    </row>
    <row r="307" spans="2:12" s="132" customFormat="1">
      <c r="B307" s="157"/>
      <c r="C307" s="157"/>
      <c r="I307" s="144"/>
      <c r="J307" s="144"/>
      <c r="L307" s="144"/>
    </row>
    <row r="308" spans="2:12" s="132" customFormat="1">
      <c r="B308" s="157"/>
      <c r="C308" s="157"/>
      <c r="I308" s="144"/>
      <c r="J308" s="144"/>
      <c r="L308" s="144"/>
    </row>
    <row r="309" spans="2:12" s="132" customFormat="1">
      <c r="B309" s="157"/>
      <c r="C309" s="157"/>
      <c r="I309" s="144"/>
      <c r="J309" s="144"/>
      <c r="L309" s="144"/>
    </row>
    <row r="310" spans="2:12" s="132" customFormat="1">
      <c r="B310" s="157"/>
      <c r="C310" s="157"/>
      <c r="I310" s="144"/>
      <c r="J310" s="144"/>
      <c r="L310" s="144"/>
    </row>
    <row r="311" spans="2:12" s="132" customFormat="1">
      <c r="B311" s="157"/>
      <c r="C311" s="157"/>
      <c r="I311" s="144"/>
      <c r="J311" s="144"/>
      <c r="L311" s="144"/>
    </row>
    <row r="312" spans="2:12" s="132" customFormat="1">
      <c r="B312" s="157"/>
      <c r="C312" s="157"/>
      <c r="I312" s="144"/>
      <c r="J312" s="144"/>
      <c r="L312" s="144"/>
    </row>
    <row r="313" spans="2:12" s="132" customFormat="1">
      <c r="B313" s="157"/>
      <c r="C313" s="157"/>
      <c r="I313" s="144"/>
      <c r="J313" s="144"/>
      <c r="L313" s="144"/>
    </row>
    <row r="314" spans="2:12" s="132" customFormat="1">
      <c r="B314" s="157"/>
      <c r="C314" s="157"/>
      <c r="I314" s="144"/>
      <c r="J314" s="144"/>
      <c r="L314" s="144"/>
    </row>
    <row r="315" spans="2:12" s="132" customFormat="1">
      <c r="B315" s="157"/>
      <c r="C315" s="157"/>
      <c r="I315" s="144"/>
      <c r="J315" s="144"/>
      <c r="L315" s="144"/>
    </row>
    <row r="316" spans="2:12" s="132" customFormat="1">
      <c r="B316" s="157"/>
      <c r="C316" s="157"/>
      <c r="I316" s="144"/>
      <c r="J316" s="144"/>
      <c r="L316" s="144"/>
    </row>
    <row r="317" spans="2:12" s="132" customFormat="1">
      <c r="B317" s="157"/>
      <c r="C317" s="157"/>
      <c r="I317" s="144"/>
      <c r="J317" s="144"/>
      <c r="L317" s="144"/>
    </row>
    <row r="318" spans="2:12" s="132" customFormat="1">
      <c r="B318" s="157"/>
      <c r="C318" s="157"/>
      <c r="I318" s="144"/>
      <c r="J318" s="144"/>
      <c r="L318" s="144"/>
    </row>
    <row r="319" spans="2:12" s="132" customFormat="1">
      <c r="B319" s="157"/>
      <c r="C319" s="157"/>
      <c r="I319" s="144"/>
      <c r="J319" s="144"/>
      <c r="L319" s="144"/>
    </row>
    <row r="320" spans="2:12" s="132" customFormat="1">
      <c r="B320" s="157"/>
      <c r="C320" s="157"/>
      <c r="I320" s="144"/>
      <c r="J320" s="144"/>
      <c r="L320" s="144"/>
    </row>
    <row r="321" spans="2:12" s="132" customFormat="1">
      <c r="B321" s="157"/>
      <c r="C321" s="157"/>
      <c r="I321" s="144"/>
      <c r="J321" s="144"/>
      <c r="L321" s="144"/>
    </row>
    <row r="322" spans="2:12" s="132" customFormat="1">
      <c r="B322" s="157"/>
      <c r="C322" s="157"/>
      <c r="I322" s="144"/>
      <c r="J322" s="144"/>
      <c r="L322" s="144"/>
    </row>
    <row r="323" spans="2:12" s="132" customFormat="1">
      <c r="B323" s="157"/>
      <c r="C323" s="157"/>
      <c r="I323" s="144"/>
      <c r="J323" s="144"/>
      <c r="L323" s="144"/>
    </row>
    <row r="324" spans="2:12" s="132" customFormat="1">
      <c r="B324" s="157"/>
      <c r="C324" s="157"/>
      <c r="I324" s="144"/>
      <c r="J324" s="144"/>
      <c r="L324" s="144"/>
    </row>
    <row r="325" spans="2:12" s="132" customFormat="1">
      <c r="B325" s="157"/>
      <c r="C325" s="157"/>
      <c r="I325" s="144"/>
      <c r="J325" s="144"/>
      <c r="L325" s="144"/>
    </row>
    <row r="326" spans="2:12" s="132" customFormat="1">
      <c r="B326" s="157"/>
      <c r="C326" s="157"/>
      <c r="I326" s="144"/>
      <c r="J326" s="144"/>
      <c r="L326" s="144"/>
    </row>
    <row r="327" spans="2:12" s="132" customFormat="1">
      <c r="B327" s="157"/>
      <c r="C327" s="157"/>
      <c r="I327" s="144"/>
      <c r="J327" s="144"/>
      <c r="L327" s="144"/>
    </row>
    <row r="328" spans="2:12" s="132" customFormat="1">
      <c r="B328" s="157"/>
      <c r="C328" s="157"/>
      <c r="I328" s="144"/>
      <c r="J328" s="144"/>
      <c r="L328" s="144"/>
    </row>
    <row r="329" spans="2:12" s="132" customFormat="1">
      <c r="B329" s="157"/>
      <c r="C329" s="157"/>
      <c r="I329" s="144"/>
      <c r="J329" s="144"/>
      <c r="L329" s="144"/>
    </row>
    <row r="330" spans="2:12" s="132" customFormat="1">
      <c r="B330" s="157"/>
      <c r="C330" s="157"/>
      <c r="I330" s="144"/>
      <c r="J330" s="144"/>
      <c r="L330" s="144"/>
    </row>
    <row r="331" spans="2:12" s="132" customFormat="1">
      <c r="B331" s="157"/>
      <c r="C331" s="157"/>
      <c r="I331" s="144"/>
      <c r="J331" s="144"/>
      <c r="L331" s="144"/>
    </row>
    <row r="332" spans="2:12" s="132" customFormat="1">
      <c r="B332" s="157"/>
      <c r="C332" s="157"/>
      <c r="I332" s="144"/>
      <c r="J332" s="144"/>
      <c r="L332" s="144"/>
    </row>
    <row r="333" spans="2:12" s="132" customFormat="1">
      <c r="B333" s="157"/>
      <c r="C333" s="157"/>
      <c r="I333" s="144"/>
      <c r="J333" s="144"/>
      <c r="L333" s="144"/>
    </row>
    <row r="334" spans="2:12" s="132" customFormat="1">
      <c r="B334" s="157"/>
      <c r="C334" s="157"/>
      <c r="I334" s="144"/>
      <c r="J334" s="144"/>
      <c r="L334" s="144"/>
    </row>
    <row r="335" spans="2:12" s="132" customFormat="1">
      <c r="B335" s="157"/>
      <c r="C335" s="157"/>
      <c r="I335" s="144"/>
      <c r="J335" s="144"/>
      <c r="L335" s="144"/>
    </row>
    <row r="336" spans="2:12" s="132" customFormat="1">
      <c r="B336" s="157"/>
      <c r="C336" s="157"/>
      <c r="I336" s="144"/>
      <c r="J336" s="144"/>
      <c r="L336" s="144"/>
    </row>
    <row r="337" spans="2:12" s="132" customFormat="1">
      <c r="B337" s="157"/>
      <c r="C337" s="157"/>
      <c r="I337" s="144"/>
      <c r="J337" s="144"/>
      <c r="L337" s="144"/>
    </row>
    <row r="338" spans="2:12" s="132" customFormat="1">
      <c r="B338" s="157"/>
      <c r="C338" s="157"/>
      <c r="I338" s="144"/>
      <c r="J338" s="144"/>
      <c r="L338" s="144"/>
    </row>
    <row r="339" spans="2:12" s="132" customFormat="1">
      <c r="B339" s="157"/>
      <c r="C339" s="157"/>
      <c r="I339" s="144"/>
      <c r="J339" s="144"/>
      <c r="L339" s="144"/>
    </row>
    <row r="340" spans="2:12" s="132" customFormat="1">
      <c r="B340" s="157"/>
      <c r="C340" s="157"/>
      <c r="I340" s="144"/>
      <c r="J340" s="144"/>
      <c r="L340" s="144"/>
    </row>
    <row r="341" spans="2:12" s="132" customFormat="1">
      <c r="B341" s="157"/>
      <c r="C341" s="157"/>
      <c r="I341" s="144"/>
      <c r="J341" s="144"/>
      <c r="L341" s="144"/>
    </row>
    <row r="342" spans="2:12" s="132" customFormat="1">
      <c r="B342" s="157"/>
      <c r="C342" s="157"/>
      <c r="I342" s="144"/>
      <c r="J342" s="144"/>
      <c r="L342" s="144"/>
    </row>
    <row r="343" spans="2:12" s="132" customFormat="1">
      <c r="B343" s="157"/>
      <c r="C343" s="157"/>
      <c r="I343" s="144"/>
      <c r="J343" s="144"/>
      <c r="L343" s="144"/>
    </row>
    <row r="344" spans="2:12" s="132" customFormat="1">
      <c r="B344" s="157"/>
      <c r="C344" s="157"/>
      <c r="I344" s="144"/>
      <c r="J344" s="144"/>
      <c r="L344" s="144"/>
    </row>
    <row r="345" spans="2:12" s="132" customFormat="1">
      <c r="B345" s="157"/>
      <c r="C345" s="157"/>
      <c r="I345" s="144"/>
      <c r="J345" s="144"/>
      <c r="L345" s="144"/>
    </row>
    <row r="346" spans="2:12" s="132" customFormat="1">
      <c r="B346" s="157"/>
      <c r="C346" s="157"/>
      <c r="I346" s="144"/>
      <c r="J346" s="144"/>
      <c r="L346" s="144"/>
    </row>
    <row r="347" spans="2:12" s="132" customFormat="1">
      <c r="B347" s="157"/>
      <c r="C347" s="157"/>
      <c r="I347" s="144"/>
      <c r="J347" s="144"/>
      <c r="L347" s="144"/>
    </row>
    <row r="348" spans="2:12" s="132" customFormat="1">
      <c r="B348" s="157"/>
      <c r="C348" s="157"/>
      <c r="I348" s="144"/>
      <c r="J348" s="144"/>
      <c r="L348" s="144"/>
    </row>
    <row r="349" spans="2:12" s="132" customFormat="1">
      <c r="B349" s="157"/>
      <c r="C349" s="157"/>
      <c r="I349" s="144"/>
      <c r="J349" s="144"/>
      <c r="L349" s="144"/>
    </row>
    <row r="350" spans="2:12" s="132" customFormat="1">
      <c r="B350" s="157"/>
      <c r="C350" s="157"/>
      <c r="I350" s="144"/>
      <c r="J350" s="144"/>
      <c r="L350" s="144"/>
    </row>
    <row r="351" spans="2:12" s="132" customFormat="1">
      <c r="B351" s="157"/>
      <c r="C351" s="157"/>
      <c r="I351" s="144"/>
      <c r="J351" s="144"/>
      <c r="L351" s="144"/>
    </row>
    <row r="352" spans="2:12" s="132" customFormat="1">
      <c r="B352" s="157"/>
      <c r="C352" s="157"/>
      <c r="I352" s="144"/>
      <c r="J352" s="144"/>
      <c r="L352" s="144"/>
    </row>
    <row r="353" spans="2:12" s="132" customFormat="1">
      <c r="B353" s="157"/>
      <c r="C353" s="157"/>
      <c r="I353" s="144"/>
      <c r="J353" s="144"/>
      <c r="L353" s="144"/>
    </row>
    <row r="354" spans="2:12" s="132" customFormat="1">
      <c r="B354" s="157"/>
      <c r="C354" s="157"/>
      <c r="I354" s="144"/>
      <c r="J354" s="144"/>
      <c r="L354" s="144"/>
    </row>
    <row r="355" spans="2:12" s="132" customFormat="1">
      <c r="B355" s="157"/>
      <c r="C355" s="157"/>
      <c r="I355" s="144"/>
      <c r="J355" s="144"/>
      <c r="L355" s="144"/>
    </row>
    <row r="356" spans="2:12" s="132" customFormat="1">
      <c r="B356" s="157"/>
      <c r="C356" s="157"/>
      <c r="I356" s="144"/>
      <c r="J356" s="144"/>
      <c r="L356" s="144"/>
    </row>
    <row r="357" spans="2:12" s="132" customFormat="1">
      <c r="B357" s="157"/>
      <c r="C357" s="157"/>
      <c r="I357" s="144"/>
      <c r="J357" s="144"/>
      <c r="L357" s="144"/>
    </row>
    <row r="358" spans="2:12" s="132" customFormat="1">
      <c r="B358" s="157"/>
      <c r="C358" s="157"/>
      <c r="I358" s="144"/>
      <c r="J358" s="144"/>
      <c r="L358" s="144"/>
    </row>
    <row r="359" spans="2:12" s="132" customFormat="1">
      <c r="B359" s="157"/>
      <c r="C359" s="157"/>
      <c r="I359" s="144"/>
      <c r="J359" s="144"/>
      <c r="L359" s="144"/>
    </row>
    <row r="360" spans="2:12" s="132" customFormat="1">
      <c r="B360" s="157"/>
      <c r="C360" s="157"/>
      <c r="I360" s="144"/>
      <c r="J360" s="144"/>
      <c r="L360" s="144"/>
    </row>
    <row r="361" spans="2:12" s="132" customFormat="1">
      <c r="B361" s="157"/>
      <c r="C361" s="157"/>
      <c r="I361" s="144"/>
      <c r="J361" s="144"/>
      <c r="L361" s="144"/>
    </row>
    <row r="362" spans="2:12" s="132" customFormat="1">
      <c r="B362" s="157"/>
      <c r="C362" s="157"/>
      <c r="I362" s="144"/>
      <c r="J362" s="144"/>
      <c r="L362" s="144"/>
    </row>
    <row r="363" spans="2:12" s="132" customFormat="1">
      <c r="B363" s="157"/>
      <c r="C363" s="157"/>
      <c r="I363" s="144"/>
      <c r="J363" s="144"/>
      <c r="L363" s="144"/>
    </row>
    <row r="364" spans="2:12" s="132" customFormat="1">
      <c r="B364" s="157"/>
      <c r="C364" s="157"/>
      <c r="I364" s="144"/>
      <c r="J364" s="144"/>
      <c r="L364" s="144"/>
    </row>
    <row r="365" spans="2:12" s="132" customFormat="1">
      <c r="B365" s="157"/>
      <c r="C365" s="157"/>
      <c r="I365" s="144"/>
      <c r="J365" s="144"/>
      <c r="L365" s="144"/>
    </row>
    <row r="366" spans="2:12" s="132" customFormat="1">
      <c r="B366" s="157"/>
      <c r="C366" s="157"/>
      <c r="I366" s="144"/>
      <c r="J366" s="144"/>
      <c r="L366" s="144"/>
    </row>
    <row r="367" spans="2:12" s="132" customFormat="1">
      <c r="B367" s="157"/>
      <c r="C367" s="157"/>
      <c r="I367" s="144"/>
      <c r="J367" s="144"/>
      <c r="L367" s="144"/>
    </row>
    <row r="368" spans="2:12" s="132" customFormat="1">
      <c r="B368" s="157"/>
      <c r="C368" s="157"/>
      <c r="I368" s="144"/>
      <c r="J368" s="144"/>
      <c r="L368" s="144"/>
    </row>
    <row r="369" spans="2:12" s="132" customFormat="1">
      <c r="B369" s="157"/>
      <c r="C369" s="157"/>
      <c r="I369" s="144"/>
      <c r="J369" s="144"/>
      <c r="L369" s="144"/>
    </row>
    <row r="370" spans="2:12" s="132" customFormat="1">
      <c r="B370" s="157"/>
      <c r="C370" s="157"/>
      <c r="I370" s="144"/>
      <c r="J370" s="144"/>
      <c r="L370" s="144"/>
    </row>
    <row r="371" spans="2:12" s="132" customFormat="1">
      <c r="B371" s="157"/>
      <c r="C371" s="157"/>
      <c r="I371" s="144"/>
      <c r="J371" s="144"/>
      <c r="L371" s="144"/>
    </row>
    <row r="372" spans="2:12" s="132" customFormat="1">
      <c r="B372" s="157"/>
      <c r="C372" s="157"/>
      <c r="I372" s="144"/>
      <c r="J372" s="144"/>
      <c r="L372" s="144"/>
    </row>
    <row r="373" spans="2:12" s="132" customFormat="1">
      <c r="B373" s="157"/>
      <c r="C373" s="157"/>
      <c r="I373" s="144"/>
      <c r="J373" s="144"/>
      <c r="L373" s="144"/>
    </row>
    <row r="374" spans="2:12" s="132" customFormat="1">
      <c r="B374" s="157"/>
      <c r="C374" s="157"/>
      <c r="I374" s="144"/>
      <c r="J374" s="144"/>
      <c r="L374" s="144"/>
    </row>
    <row r="375" spans="2:12" s="132" customFormat="1">
      <c r="B375" s="157"/>
      <c r="C375" s="157"/>
      <c r="I375" s="144"/>
      <c r="J375" s="144"/>
      <c r="L375" s="144"/>
    </row>
    <row r="376" spans="2:12" s="132" customFormat="1">
      <c r="B376" s="157"/>
      <c r="C376" s="157"/>
      <c r="I376" s="144"/>
      <c r="J376" s="144"/>
      <c r="L376" s="144"/>
    </row>
    <row r="377" spans="2:12" s="132" customFormat="1">
      <c r="B377" s="157"/>
      <c r="C377" s="157"/>
      <c r="I377" s="144"/>
      <c r="J377" s="144"/>
      <c r="L377" s="144"/>
    </row>
    <row r="378" spans="2:12" s="132" customFormat="1">
      <c r="B378" s="157"/>
      <c r="C378" s="157"/>
      <c r="I378" s="144"/>
      <c r="J378" s="144"/>
      <c r="L378" s="144"/>
    </row>
    <row r="379" spans="2:12" s="132" customFormat="1">
      <c r="B379" s="157"/>
      <c r="C379" s="157"/>
      <c r="I379" s="144"/>
      <c r="J379" s="144"/>
      <c r="L379" s="144"/>
    </row>
    <row r="380" spans="2:12" s="132" customFormat="1">
      <c r="B380" s="157"/>
      <c r="C380" s="157"/>
      <c r="I380" s="144"/>
      <c r="J380" s="144"/>
      <c r="L380" s="144"/>
    </row>
    <row r="381" spans="2:12" s="132" customFormat="1">
      <c r="B381" s="157"/>
      <c r="C381" s="157"/>
      <c r="I381" s="144"/>
      <c r="J381" s="144"/>
      <c r="L381" s="144"/>
    </row>
    <row r="382" spans="2:12" s="132" customFormat="1">
      <c r="B382" s="157"/>
      <c r="C382" s="157"/>
      <c r="I382" s="144"/>
      <c r="J382" s="144"/>
      <c r="L382" s="144"/>
    </row>
    <row r="383" spans="2:12" s="132" customFormat="1">
      <c r="B383" s="157"/>
      <c r="C383" s="157"/>
      <c r="I383" s="144"/>
      <c r="J383" s="144"/>
      <c r="L383" s="144"/>
    </row>
    <row r="384" spans="2:12" s="132" customFormat="1">
      <c r="B384" s="157"/>
      <c r="C384" s="157"/>
      <c r="I384" s="144"/>
      <c r="J384" s="144"/>
      <c r="L384" s="144"/>
    </row>
    <row r="385" spans="2:12" s="132" customFormat="1">
      <c r="B385" s="157"/>
      <c r="C385" s="157"/>
      <c r="I385" s="144"/>
      <c r="J385" s="144"/>
      <c r="L385" s="144"/>
    </row>
    <row r="386" spans="2:12" s="132" customFormat="1">
      <c r="B386" s="157"/>
      <c r="C386" s="157"/>
      <c r="I386" s="144"/>
      <c r="J386" s="144"/>
      <c r="L386" s="144"/>
    </row>
    <row r="387" spans="2:12" s="132" customFormat="1">
      <c r="B387" s="157"/>
      <c r="C387" s="157"/>
      <c r="I387" s="144"/>
      <c r="J387" s="144"/>
      <c r="L387" s="144"/>
    </row>
    <row r="388" spans="2:12" s="132" customFormat="1">
      <c r="B388" s="157"/>
      <c r="C388" s="157"/>
      <c r="I388" s="144"/>
      <c r="J388" s="144"/>
      <c r="L388" s="144"/>
    </row>
    <row r="389" spans="2:12" s="132" customFormat="1">
      <c r="B389" s="157"/>
      <c r="C389" s="157"/>
      <c r="I389" s="144"/>
      <c r="J389" s="144"/>
      <c r="L389" s="144"/>
    </row>
    <row r="390" spans="2:12" s="132" customFormat="1">
      <c r="B390" s="157"/>
      <c r="C390" s="157"/>
      <c r="I390" s="144"/>
      <c r="J390" s="144"/>
      <c r="L390" s="144"/>
    </row>
    <row r="391" spans="2:12" s="132" customFormat="1">
      <c r="B391" s="157"/>
      <c r="C391" s="157"/>
      <c r="I391" s="144"/>
      <c r="J391" s="144"/>
      <c r="L391" s="144"/>
    </row>
    <row r="392" spans="2:12" s="132" customFormat="1">
      <c r="B392" s="157"/>
      <c r="C392" s="157"/>
      <c r="I392" s="144"/>
      <c r="J392" s="144"/>
      <c r="L392" s="144"/>
    </row>
    <row r="393" spans="2:12" s="132" customFormat="1">
      <c r="B393" s="157"/>
      <c r="C393" s="157"/>
      <c r="I393" s="144"/>
      <c r="J393" s="144"/>
      <c r="L393" s="144"/>
    </row>
    <row r="394" spans="2:12" s="132" customFormat="1">
      <c r="B394" s="157"/>
      <c r="C394" s="157"/>
      <c r="I394" s="144"/>
      <c r="J394" s="144"/>
      <c r="L394" s="144"/>
    </row>
    <row r="395" spans="2:12" s="132" customFormat="1">
      <c r="B395" s="157"/>
      <c r="C395" s="157"/>
      <c r="I395" s="144"/>
      <c r="J395" s="144"/>
      <c r="L395" s="144"/>
    </row>
    <row r="396" spans="2:12" s="132" customFormat="1">
      <c r="B396" s="157"/>
      <c r="C396" s="157"/>
      <c r="I396" s="144"/>
      <c r="J396" s="144"/>
      <c r="L396" s="144"/>
    </row>
    <row r="397" spans="2:12" s="132" customFormat="1">
      <c r="B397" s="157"/>
      <c r="C397" s="157"/>
      <c r="I397" s="144"/>
      <c r="J397" s="144"/>
      <c r="L397" s="144"/>
    </row>
    <row r="398" spans="2:12" s="132" customFormat="1">
      <c r="B398" s="157"/>
      <c r="C398" s="157"/>
      <c r="I398" s="144"/>
      <c r="J398" s="144"/>
      <c r="L398" s="144"/>
    </row>
    <row r="399" spans="2:12" s="132" customFormat="1">
      <c r="B399" s="157"/>
      <c r="C399" s="157"/>
      <c r="I399" s="144"/>
      <c r="J399" s="144"/>
      <c r="L399" s="144"/>
    </row>
    <row r="400" spans="2:12" s="132" customFormat="1">
      <c r="B400" s="157"/>
      <c r="C400" s="157"/>
      <c r="I400" s="144"/>
      <c r="J400" s="144"/>
      <c r="L400" s="144"/>
    </row>
    <row r="401" spans="2:12" s="132" customFormat="1">
      <c r="B401" s="157"/>
      <c r="C401" s="157"/>
      <c r="I401" s="144"/>
      <c r="J401" s="144"/>
      <c r="L401" s="144"/>
    </row>
    <row r="402" spans="2:12" s="132" customFormat="1">
      <c r="B402" s="157"/>
      <c r="C402" s="157"/>
      <c r="I402" s="144"/>
      <c r="J402" s="144"/>
      <c r="L402" s="144"/>
    </row>
    <row r="403" spans="2:12" s="132" customFormat="1">
      <c r="B403" s="157"/>
      <c r="C403" s="157"/>
      <c r="I403" s="144"/>
      <c r="J403" s="144"/>
      <c r="L403" s="144"/>
    </row>
    <row r="404" spans="2:12" s="132" customFormat="1">
      <c r="B404" s="157"/>
      <c r="C404" s="157"/>
      <c r="I404" s="144"/>
      <c r="J404" s="144"/>
      <c r="L404" s="144"/>
    </row>
    <row r="405" spans="2:12" s="132" customFormat="1">
      <c r="B405" s="157"/>
      <c r="C405" s="157"/>
      <c r="I405" s="144"/>
      <c r="J405" s="144"/>
      <c r="L405" s="144"/>
    </row>
    <row r="406" spans="2:12" s="132" customFormat="1">
      <c r="B406" s="157"/>
      <c r="C406" s="157"/>
      <c r="I406" s="144"/>
      <c r="J406" s="144"/>
      <c r="L406" s="144"/>
    </row>
    <row r="407" spans="2:12" s="132" customFormat="1">
      <c r="B407" s="157"/>
      <c r="C407" s="157"/>
      <c r="I407" s="144"/>
      <c r="J407" s="144"/>
      <c r="L407" s="144"/>
    </row>
    <row r="408" spans="2:12" s="132" customFormat="1">
      <c r="B408" s="157"/>
      <c r="C408" s="157"/>
      <c r="I408" s="144"/>
      <c r="J408" s="144"/>
      <c r="L408" s="144"/>
    </row>
    <row r="409" spans="2:12" s="132" customFormat="1">
      <c r="B409" s="157"/>
      <c r="C409" s="157"/>
      <c r="I409" s="144"/>
      <c r="J409" s="144"/>
      <c r="L409" s="144"/>
    </row>
    <row r="410" spans="2:12" s="132" customFormat="1">
      <c r="B410" s="157"/>
      <c r="C410" s="157"/>
      <c r="I410" s="144"/>
      <c r="J410" s="144"/>
      <c r="L410" s="144"/>
    </row>
    <row r="411" spans="2:12" s="132" customFormat="1">
      <c r="B411" s="157"/>
      <c r="C411" s="157"/>
      <c r="I411" s="144"/>
      <c r="J411" s="144"/>
      <c r="L411" s="144"/>
    </row>
    <row r="412" spans="2:12" s="132" customFormat="1">
      <c r="B412" s="157"/>
      <c r="C412" s="157"/>
      <c r="I412" s="144"/>
      <c r="J412" s="144"/>
      <c r="L412" s="144"/>
    </row>
    <row r="413" spans="2:12" s="132" customFormat="1">
      <c r="B413" s="157"/>
      <c r="C413" s="157"/>
      <c r="I413" s="144"/>
      <c r="J413" s="144"/>
      <c r="L413" s="144"/>
    </row>
    <row r="414" spans="2:12" s="132" customFormat="1">
      <c r="B414" s="157"/>
      <c r="C414" s="157"/>
      <c r="I414" s="144"/>
      <c r="J414" s="144"/>
      <c r="L414" s="144"/>
    </row>
    <row r="415" spans="2:12" s="132" customFormat="1">
      <c r="B415" s="157"/>
      <c r="C415" s="157"/>
      <c r="I415" s="144"/>
      <c r="J415" s="144"/>
      <c r="L415" s="144"/>
    </row>
    <row r="416" spans="2:12" s="132" customFormat="1">
      <c r="B416" s="157"/>
      <c r="C416" s="157"/>
      <c r="I416" s="144"/>
      <c r="J416" s="144"/>
      <c r="L416" s="144"/>
    </row>
    <row r="417" spans="2:12" s="132" customFormat="1">
      <c r="B417" s="157"/>
      <c r="C417" s="157"/>
      <c r="I417" s="144"/>
      <c r="J417" s="144"/>
      <c r="L417" s="144"/>
    </row>
    <row r="418" spans="2:12" s="132" customFormat="1">
      <c r="B418" s="157"/>
      <c r="C418" s="157"/>
      <c r="I418" s="144"/>
      <c r="J418" s="144"/>
      <c r="L418" s="144"/>
    </row>
    <row r="419" spans="2:12" s="132" customFormat="1">
      <c r="B419" s="157"/>
      <c r="C419" s="157"/>
      <c r="I419" s="144"/>
      <c r="J419" s="144"/>
      <c r="L419" s="144"/>
    </row>
    <row r="420" spans="2:12" s="132" customFormat="1">
      <c r="B420" s="157"/>
      <c r="C420" s="157"/>
      <c r="I420" s="144"/>
      <c r="J420" s="144"/>
      <c r="L420" s="144"/>
    </row>
    <row r="421" spans="2:12" s="132" customFormat="1">
      <c r="B421" s="157"/>
      <c r="C421" s="157"/>
      <c r="I421" s="144"/>
      <c r="J421" s="144"/>
      <c r="L421" s="144"/>
    </row>
    <row r="422" spans="2:12" s="132" customFormat="1">
      <c r="B422" s="157"/>
      <c r="C422" s="157"/>
      <c r="I422" s="144"/>
      <c r="J422" s="144"/>
      <c r="L422" s="144"/>
    </row>
    <row r="423" spans="2:12" s="132" customFormat="1">
      <c r="B423" s="157"/>
      <c r="C423" s="157"/>
      <c r="I423" s="144"/>
      <c r="J423" s="144"/>
      <c r="L423" s="144"/>
    </row>
    <row r="424" spans="2:12" s="132" customFormat="1">
      <c r="B424" s="157"/>
      <c r="C424" s="157"/>
      <c r="I424" s="144"/>
      <c r="J424" s="144"/>
      <c r="L424" s="144"/>
    </row>
    <row r="425" spans="2:12" s="132" customFormat="1">
      <c r="B425" s="157"/>
      <c r="C425" s="157"/>
      <c r="I425" s="144"/>
      <c r="J425" s="144"/>
      <c r="L425" s="144"/>
    </row>
    <row r="426" spans="2:12" s="132" customFormat="1">
      <c r="B426" s="157"/>
      <c r="C426" s="157"/>
      <c r="I426" s="144"/>
      <c r="J426" s="144"/>
      <c r="L426" s="144"/>
    </row>
    <row r="427" spans="2:12" s="132" customFormat="1">
      <c r="B427" s="157"/>
      <c r="C427" s="157"/>
      <c r="I427" s="144"/>
      <c r="J427" s="144"/>
      <c r="L427" s="144"/>
    </row>
    <row r="428" spans="2:12" s="132" customFormat="1">
      <c r="B428" s="157"/>
      <c r="C428" s="157"/>
      <c r="I428" s="144"/>
      <c r="J428" s="144"/>
      <c r="L428" s="144"/>
    </row>
    <row r="429" spans="2:12" s="132" customFormat="1">
      <c r="B429" s="157"/>
      <c r="C429" s="157"/>
      <c r="I429" s="144"/>
      <c r="J429" s="144"/>
      <c r="L429" s="144"/>
    </row>
    <row r="430" spans="2:12" s="132" customFormat="1">
      <c r="B430" s="157"/>
      <c r="C430" s="157"/>
      <c r="I430" s="144"/>
      <c r="J430" s="144"/>
      <c r="L430" s="144"/>
    </row>
    <row r="431" spans="2:12" s="132" customFormat="1">
      <c r="B431" s="157"/>
      <c r="C431" s="157"/>
      <c r="I431" s="144"/>
      <c r="J431" s="144"/>
      <c r="L431" s="144"/>
    </row>
    <row r="432" spans="2:12" s="132" customFormat="1">
      <c r="B432" s="157"/>
      <c r="C432" s="157"/>
      <c r="I432" s="144"/>
      <c r="J432" s="144"/>
      <c r="L432" s="144"/>
    </row>
    <row r="433" spans="2:12" s="132" customFormat="1">
      <c r="B433" s="157"/>
      <c r="C433" s="157"/>
      <c r="I433" s="144"/>
      <c r="J433" s="144"/>
      <c r="L433" s="144"/>
    </row>
    <row r="434" spans="2:12" s="132" customFormat="1">
      <c r="B434" s="157"/>
      <c r="C434" s="157"/>
      <c r="I434" s="144"/>
      <c r="J434" s="144"/>
      <c r="L434" s="144"/>
    </row>
    <row r="435" spans="2:12" s="132" customFormat="1">
      <c r="B435" s="157"/>
      <c r="C435" s="157"/>
      <c r="I435" s="144"/>
      <c r="J435" s="144"/>
      <c r="L435" s="144"/>
    </row>
    <row r="436" spans="2:12" s="132" customFormat="1">
      <c r="B436" s="157"/>
      <c r="C436" s="157"/>
      <c r="I436" s="144"/>
      <c r="J436" s="144"/>
      <c r="L436" s="144"/>
    </row>
    <row r="437" spans="2:12" s="132" customFormat="1">
      <c r="B437" s="157"/>
      <c r="C437" s="157"/>
      <c r="I437" s="144"/>
      <c r="J437" s="144"/>
      <c r="L437" s="144"/>
    </row>
    <row r="438" spans="2:12" s="132" customFormat="1">
      <c r="B438" s="157"/>
      <c r="C438" s="157"/>
      <c r="I438" s="144"/>
      <c r="J438" s="144"/>
      <c r="L438" s="144"/>
    </row>
    <row r="439" spans="2:12" s="132" customFormat="1">
      <c r="B439" s="157"/>
      <c r="C439" s="157"/>
      <c r="I439" s="144"/>
      <c r="J439" s="144"/>
      <c r="L439" s="144"/>
    </row>
    <row r="440" spans="2:12" s="132" customFormat="1">
      <c r="B440" s="157"/>
      <c r="C440" s="157"/>
      <c r="I440" s="144"/>
      <c r="J440" s="144"/>
      <c r="L440" s="144"/>
    </row>
    <row r="441" spans="2:12" s="132" customFormat="1">
      <c r="B441" s="157"/>
      <c r="C441" s="157"/>
      <c r="I441" s="144"/>
      <c r="J441" s="144"/>
      <c r="L441" s="144"/>
    </row>
    <row r="442" spans="2:12" s="132" customFormat="1">
      <c r="B442" s="157"/>
      <c r="C442" s="157"/>
      <c r="I442" s="144"/>
      <c r="J442" s="144"/>
      <c r="L442" s="144"/>
    </row>
    <row r="443" spans="2:12" s="132" customFormat="1">
      <c r="B443" s="157"/>
      <c r="C443" s="157"/>
      <c r="I443" s="144"/>
      <c r="J443" s="144"/>
      <c r="L443" s="144"/>
    </row>
    <row r="444" spans="2:12" s="132" customFormat="1">
      <c r="B444" s="157"/>
      <c r="C444" s="157"/>
      <c r="I444" s="144"/>
      <c r="J444" s="144"/>
      <c r="L444" s="144"/>
    </row>
    <row r="445" spans="2:12" s="132" customFormat="1">
      <c r="B445" s="157"/>
      <c r="C445" s="157"/>
      <c r="I445" s="144"/>
      <c r="J445" s="144"/>
      <c r="L445" s="144"/>
    </row>
    <row r="446" spans="2:12" s="132" customFormat="1">
      <c r="B446" s="157"/>
      <c r="C446" s="157"/>
      <c r="I446" s="144"/>
      <c r="J446" s="144"/>
      <c r="L446" s="144"/>
    </row>
    <row r="447" spans="2:12" s="132" customFormat="1">
      <c r="B447" s="157"/>
      <c r="C447" s="157"/>
      <c r="I447" s="144"/>
      <c r="J447" s="144"/>
      <c r="L447" s="144"/>
    </row>
    <row r="448" spans="2:12" s="132" customFormat="1">
      <c r="B448" s="157"/>
      <c r="C448" s="157"/>
      <c r="I448" s="144"/>
      <c r="J448" s="144"/>
      <c r="L448" s="144"/>
    </row>
    <row r="449" spans="2:12" s="132" customFormat="1">
      <c r="B449" s="157"/>
      <c r="C449" s="157"/>
      <c r="I449" s="144"/>
      <c r="J449" s="144"/>
      <c r="L449" s="144"/>
    </row>
    <row r="450" spans="2:12" s="132" customFormat="1">
      <c r="B450" s="157"/>
      <c r="C450" s="157"/>
      <c r="I450" s="144"/>
      <c r="J450" s="144"/>
      <c r="L450" s="144"/>
    </row>
    <row r="451" spans="2:12" s="132" customFormat="1">
      <c r="B451" s="157"/>
      <c r="C451" s="157"/>
      <c r="I451" s="144"/>
      <c r="J451" s="144"/>
      <c r="L451" s="144"/>
    </row>
    <row r="452" spans="2:12" s="132" customFormat="1">
      <c r="B452" s="157"/>
      <c r="C452" s="157"/>
      <c r="I452" s="144"/>
      <c r="J452" s="144"/>
      <c r="L452" s="144"/>
    </row>
    <row r="453" spans="2:12" s="132" customFormat="1">
      <c r="B453" s="157"/>
      <c r="C453" s="157"/>
      <c r="I453" s="144"/>
      <c r="J453" s="144"/>
      <c r="L453" s="144"/>
    </row>
    <row r="454" spans="2:12" s="132" customFormat="1">
      <c r="B454" s="157"/>
      <c r="C454" s="157"/>
      <c r="I454" s="144"/>
      <c r="J454" s="144"/>
      <c r="L454" s="144"/>
    </row>
    <row r="455" spans="2:12" s="132" customFormat="1">
      <c r="B455" s="157"/>
      <c r="C455" s="157"/>
      <c r="I455" s="144"/>
      <c r="J455" s="144"/>
      <c r="L455" s="144"/>
    </row>
    <row r="456" spans="2:12" s="132" customFormat="1">
      <c r="B456" s="157"/>
      <c r="C456" s="157"/>
      <c r="I456" s="144"/>
      <c r="J456" s="144"/>
      <c r="L456" s="144"/>
    </row>
    <row r="457" spans="2:12" s="132" customFormat="1">
      <c r="B457" s="157"/>
      <c r="C457" s="157"/>
      <c r="I457" s="144"/>
      <c r="J457" s="144"/>
      <c r="L457" s="144"/>
    </row>
    <row r="458" spans="2:12" s="132" customFormat="1">
      <c r="B458" s="157"/>
      <c r="C458" s="157"/>
      <c r="I458" s="144"/>
      <c r="J458" s="144"/>
      <c r="L458" s="144"/>
    </row>
    <row r="459" spans="2:12" s="132" customFormat="1">
      <c r="B459" s="157"/>
      <c r="C459" s="157"/>
      <c r="I459" s="144"/>
      <c r="J459" s="144"/>
      <c r="L459" s="144"/>
    </row>
    <row r="460" spans="2:12" s="132" customFormat="1">
      <c r="B460" s="157"/>
      <c r="C460" s="157"/>
      <c r="I460" s="144"/>
      <c r="J460" s="144"/>
      <c r="L460" s="144"/>
    </row>
    <row r="461" spans="2:12" s="132" customFormat="1">
      <c r="B461" s="157"/>
      <c r="C461" s="157"/>
      <c r="I461" s="144"/>
      <c r="J461" s="144"/>
      <c r="L461" s="144"/>
    </row>
    <row r="462" spans="2:12" s="132" customFormat="1">
      <c r="B462" s="157"/>
      <c r="C462" s="157"/>
      <c r="I462" s="144"/>
      <c r="J462" s="144"/>
      <c r="L462" s="144"/>
    </row>
    <row r="463" spans="2:12" s="132" customFormat="1">
      <c r="B463" s="157"/>
      <c r="C463" s="157"/>
      <c r="I463" s="144"/>
      <c r="J463" s="144"/>
      <c r="L463" s="144"/>
    </row>
    <row r="464" spans="2:12" s="132" customFormat="1">
      <c r="B464" s="157"/>
      <c r="C464" s="157"/>
      <c r="I464" s="144"/>
      <c r="J464" s="144"/>
      <c r="L464" s="144"/>
    </row>
    <row r="465" spans="2:12" s="132" customFormat="1">
      <c r="B465" s="157"/>
      <c r="C465" s="157"/>
      <c r="I465" s="144"/>
      <c r="J465" s="144"/>
      <c r="L465" s="144"/>
    </row>
    <row r="466" spans="2:12" s="132" customFormat="1">
      <c r="B466" s="157"/>
      <c r="C466" s="157"/>
      <c r="I466" s="144"/>
      <c r="J466" s="144"/>
      <c r="L466" s="144"/>
    </row>
    <row r="467" spans="2:12" s="132" customFormat="1">
      <c r="B467" s="157"/>
      <c r="C467" s="157"/>
      <c r="I467" s="144"/>
      <c r="J467" s="144"/>
      <c r="L467" s="144"/>
    </row>
    <row r="468" spans="2:12" s="132" customFormat="1">
      <c r="B468" s="157"/>
      <c r="C468" s="157"/>
      <c r="I468" s="144"/>
      <c r="J468" s="144"/>
      <c r="L468" s="144"/>
    </row>
    <row r="469" spans="2:12" s="132" customFormat="1">
      <c r="B469" s="157"/>
      <c r="C469" s="157"/>
      <c r="I469" s="144"/>
      <c r="J469" s="144"/>
      <c r="L469" s="144"/>
    </row>
    <row r="470" spans="2:12" s="132" customFormat="1">
      <c r="B470" s="157"/>
      <c r="C470" s="157"/>
      <c r="I470" s="144"/>
      <c r="J470" s="144"/>
      <c r="L470" s="144"/>
    </row>
    <row r="471" spans="2:12" s="132" customFormat="1">
      <c r="B471" s="157"/>
      <c r="C471" s="157"/>
      <c r="I471" s="144"/>
      <c r="J471" s="144"/>
      <c r="L471" s="144"/>
    </row>
    <row r="472" spans="2:12" s="132" customFormat="1">
      <c r="B472" s="157"/>
      <c r="C472" s="157"/>
      <c r="I472" s="144"/>
      <c r="J472" s="144"/>
      <c r="L472" s="144"/>
    </row>
    <row r="473" spans="2:12" s="132" customFormat="1">
      <c r="B473" s="157"/>
      <c r="C473" s="157"/>
      <c r="I473" s="144"/>
      <c r="J473" s="144"/>
      <c r="L473" s="144"/>
    </row>
    <row r="474" spans="2:12" s="132" customFormat="1">
      <c r="B474" s="157"/>
      <c r="C474" s="157"/>
      <c r="I474" s="144"/>
      <c r="J474" s="144"/>
      <c r="L474" s="144"/>
    </row>
    <row r="475" spans="2:12" s="132" customFormat="1">
      <c r="B475" s="157"/>
      <c r="C475" s="157"/>
      <c r="I475" s="144"/>
      <c r="J475" s="144"/>
      <c r="L475" s="144"/>
    </row>
    <row r="476" spans="2:12" s="132" customFormat="1">
      <c r="B476" s="157"/>
      <c r="C476" s="157"/>
      <c r="I476" s="144"/>
      <c r="J476" s="144"/>
      <c r="L476" s="144"/>
    </row>
    <row r="477" spans="2:12" s="132" customFormat="1">
      <c r="B477" s="157"/>
      <c r="C477" s="157"/>
      <c r="I477" s="144"/>
      <c r="J477" s="144"/>
      <c r="L477" s="144"/>
    </row>
    <row r="478" spans="2:12" s="132" customFormat="1">
      <c r="B478" s="157"/>
      <c r="C478" s="157"/>
      <c r="I478" s="144"/>
      <c r="J478" s="144"/>
      <c r="L478" s="144"/>
    </row>
    <row r="479" spans="2:12" s="132" customFormat="1">
      <c r="B479" s="157"/>
      <c r="C479" s="157"/>
      <c r="I479" s="144"/>
      <c r="J479" s="144"/>
      <c r="L479" s="144"/>
    </row>
    <row r="480" spans="2:12" s="132" customFormat="1">
      <c r="B480" s="157"/>
      <c r="C480" s="157"/>
      <c r="I480" s="144"/>
      <c r="J480" s="144"/>
      <c r="L480" s="144"/>
    </row>
    <row r="481" spans="2:12" s="132" customFormat="1">
      <c r="B481" s="157"/>
      <c r="C481" s="157"/>
      <c r="I481" s="144"/>
      <c r="J481" s="144"/>
      <c r="L481" s="144"/>
    </row>
    <row r="482" spans="2:12" s="132" customFormat="1">
      <c r="B482" s="157"/>
      <c r="C482" s="157"/>
      <c r="I482" s="144"/>
      <c r="J482" s="144"/>
      <c r="L482" s="144"/>
    </row>
    <row r="483" spans="2:12" s="132" customFormat="1">
      <c r="B483" s="157"/>
      <c r="C483" s="157"/>
      <c r="I483" s="144"/>
      <c r="J483" s="144"/>
      <c r="L483" s="144"/>
    </row>
    <row r="484" spans="2:12" s="132" customFormat="1">
      <c r="B484" s="157"/>
      <c r="C484" s="157"/>
      <c r="I484" s="144"/>
      <c r="J484" s="144"/>
      <c r="L484" s="144"/>
    </row>
    <row r="485" spans="2:12" s="132" customFormat="1">
      <c r="B485" s="157"/>
      <c r="C485" s="157"/>
      <c r="I485" s="144"/>
      <c r="J485" s="144"/>
      <c r="L485" s="144"/>
    </row>
    <row r="486" spans="2:12" s="132" customFormat="1">
      <c r="B486" s="157"/>
      <c r="C486" s="157"/>
      <c r="I486" s="144"/>
      <c r="J486" s="144"/>
      <c r="L486" s="144"/>
    </row>
    <row r="487" spans="2:12" s="132" customFormat="1">
      <c r="B487" s="157"/>
      <c r="C487" s="157"/>
      <c r="I487" s="144"/>
      <c r="J487" s="144"/>
      <c r="L487" s="144"/>
    </row>
    <row r="488" spans="2:12" s="132" customFormat="1">
      <c r="B488" s="157"/>
      <c r="C488" s="157"/>
      <c r="I488" s="144"/>
      <c r="J488" s="144"/>
      <c r="L488" s="144"/>
    </row>
    <row r="489" spans="2:12" s="132" customFormat="1">
      <c r="B489" s="157"/>
      <c r="C489" s="157"/>
      <c r="I489" s="144"/>
      <c r="J489" s="144"/>
      <c r="L489" s="144"/>
    </row>
    <row r="490" spans="2:12" s="132" customFormat="1">
      <c r="B490" s="157"/>
      <c r="C490" s="157"/>
      <c r="I490" s="144"/>
      <c r="J490" s="144"/>
      <c r="L490" s="144"/>
    </row>
    <row r="491" spans="2:12" s="132" customFormat="1">
      <c r="B491" s="157"/>
      <c r="C491" s="157"/>
      <c r="I491" s="144"/>
      <c r="J491" s="144"/>
      <c r="L491" s="144"/>
    </row>
    <row r="492" spans="2:12" s="132" customFormat="1">
      <c r="B492" s="157"/>
      <c r="C492" s="157"/>
      <c r="I492" s="144"/>
      <c r="J492" s="144"/>
      <c r="L492" s="144"/>
    </row>
    <row r="493" spans="2:12" s="132" customFormat="1">
      <c r="B493" s="157"/>
      <c r="C493" s="157"/>
      <c r="I493" s="144"/>
      <c r="J493" s="144"/>
      <c r="L493" s="144"/>
    </row>
    <row r="494" spans="2:12" s="132" customFormat="1">
      <c r="B494" s="157"/>
      <c r="C494" s="157"/>
      <c r="I494" s="144"/>
      <c r="J494" s="144"/>
      <c r="L494" s="144"/>
    </row>
    <row r="495" spans="2:12" s="132" customFormat="1">
      <c r="B495" s="157"/>
      <c r="C495" s="157"/>
      <c r="I495" s="144"/>
      <c r="J495" s="144"/>
      <c r="L495" s="144"/>
    </row>
    <row r="496" spans="2:12" s="132" customFormat="1">
      <c r="B496" s="157"/>
      <c r="C496" s="157"/>
      <c r="I496" s="144"/>
      <c r="J496" s="144"/>
      <c r="L496" s="144"/>
    </row>
    <row r="497" spans="2:12" s="132" customFormat="1">
      <c r="B497" s="157"/>
      <c r="C497" s="157"/>
      <c r="I497" s="144"/>
      <c r="J497" s="144"/>
      <c r="L497" s="144"/>
    </row>
    <row r="498" spans="2:12" s="132" customFormat="1">
      <c r="B498" s="157"/>
      <c r="C498" s="157"/>
      <c r="I498" s="144"/>
      <c r="J498" s="144"/>
      <c r="L498" s="144"/>
    </row>
    <row r="499" spans="2:12" s="132" customFormat="1">
      <c r="B499" s="157"/>
      <c r="C499" s="157"/>
      <c r="I499" s="144"/>
      <c r="J499" s="144"/>
      <c r="L499" s="144"/>
    </row>
    <row r="500" spans="2:12" s="132" customFormat="1">
      <c r="B500" s="157"/>
      <c r="C500" s="157"/>
      <c r="I500" s="144"/>
      <c r="J500" s="144"/>
      <c r="L500" s="144"/>
    </row>
    <row r="501" spans="2:12" s="132" customFormat="1">
      <c r="B501" s="157"/>
      <c r="C501" s="157"/>
      <c r="I501" s="144"/>
      <c r="J501" s="144"/>
      <c r="L501" s="144"/>
    </row>
    <row r="502" spans="2:12" s="132" customFormat="1">
      <c r="B502" s="157"/>
      <c r="C502" s="157"/>
      <c r="I502" s="144"/>
      <c r="J502" s="144"/>
      <c r="L502" s="144"/>
    </row>
    <row r="503" spans="2:12" s="132" customFormat="1">
      <c r="B503" s="157"/>
      <c r="C503" s="157"/>
      <c r="I503" s="144"/>
      <c r="J503" s="144"/>
      <c r="L503" s="144"/>
    </row>
    <row r="504" spans="2:12" s="132" customFormat="1">
      <c r="B504" s="157"/>
      <c r="C504" s="157"/>
      <c r="I504" s="144"/>
      <c r="J504" s="144"/>
      <c r="L504" s="144"/>
    </row>
    <row r="505" spans="2:12" s="132" customFormat="1">
      <c r="B505" s="157"/>
      <c r="C505" s="157"/>
      <c r="I505" s="144"/>
      <c r="J505" s="144"/>
      <c r="L505" s="144"/>
    </row>
    <row r="506" spans="2:12" s="132" customFormat="1">
      <c r="B506" s="157"/>
      <c r="C506" s="157"/>
      <c r="I506" s="144"/>
      <c r="J506" s="144"/>
      <c r="L506" s="144"/>
    </row>
    <row r="507" spans="2:12" s="132" customFormat="1">
      <c r="B507" s="157"/>
      <c r="C507" s="157"/>
      <c r="I507" s="144"/>
      <c r="J507" s="144"/>
      <c r="L507" s="144"/>
    </row>
    <row r="508" spans="2:12" s="132" customFormat="1">
      <c r="B508" s="157"/>
      <c r="C508" s="157"/>
      <c r="I508" s="144"/>
      <c r="J508" s="144"/>
      <c r="L508" s="144"/>
    </row>
    <row r="509" spans="2:12" s="132" customFormat="1">
      <c r="B509" s="157"/>
      <c r="C509" s="157"/>
      <c r="I509" s="144"/>
      <c r="J509" s="144"/>
      <c r="L509" s="144"/>
    </row>
    <row r="510" spans="2:12" s="132" customFormat="1">
      <c r="B510" s="157"/>
      <c r="C510" s="157"/>
      <c r="I510" s="144"/>
      <c r="J510" s="144"/>
      <c r="L510" s="144"/>
    </row>
    <row r="511" spans="2:12" s="132" customFormat="1">
      <c r="B511" s="157"/>
      <c r="C511" s="157"/>
      <c r="I511" s="144"/>
      <c r="J511" s="144"/>
      <c r="L511" s="144"/>
    </row>
    <row r="512" spans="2:12" s="132" customFormat="1">
      <c r="B512" s="157"/>
      <c r="C512" s="157"/>
      <c r="I512" s="144"/>
      <c r="J512" s="144"/>
      <c r="L512" s="144"/>
    </row>
    <row r="513" spans="2:12" s="132" customFormat="1">
      <c r="B513" s="157"/>
      <c r="C513" s="157"/>
      <c r="I513" s="144"/>
      <c r="J513" s="144"/>
      <c r="L513" s="144"/>
    </row>
    <row r="514" spans="2:12" s="132" customFormat="1">
      <c r="B514" s="157"/>
      <c r="C514" s="157"/>
      <c r="I514" s="144"/>
      <c r="J514" s="144"/>
      <c r="L514" s="144"/>
    </row>
    <row r="515" spans="2:12" s="132" customFormat="1">
      <c r="B515" s="157"/>
      <c r="C515" s="157"/>
      <c r="I515" s="144"/>
      <c r="J515" s="144"/>
      <c r="L515" s="144"/>
    </row>
    <row r="516" spans="2:12" s="132" customFormat="1">
      <c r="B516" s="157"/>
      <c r="C516" s="157"/>
      <c r="I516" s="144"/>
      <c r="J516" s="144"/>
      <c r="L516" s="144"/>
    </row>
    <row r="517" spans="2:12" s="132" customFormat="1">
      <c r="B517" s="157"/>
      <c r="C517" s="157"/>
      <c r="I517" s="144"/>
      <c r="J517" s="144"/>
      <c r="L517" s="144"/>
    </row>
    <row r="518" spans="2:12" s="132" customFormat="1">
      <c r="B518" s="157"/>
      <c r="C518" s="157"/>
      <c r="I518" s="144"/>
      <c r="J518" s="144"/>
      <c r="L518" s="144"/>
    </row>
    <row r="519" spans="2:12" s="132" customFormat="1">
      <c r="B519" s="157"/>
      <c r="C519" s="157"/>
      <c r="I519" s="144"/>
      <c r="J519" s="144"/>
      <c r="L519" s="144"/>
    </row>
    <row r="520" spans="2:12" s="132" customFormat="1">
      <c r="B520" s="157"/>
      <c r="C520" s="157"/>
      <c r="I520" s="144"/>
      <c r="J520" s="144"/>
      <c r="L520" s="144"/>
    </row>
    <row r="521" spans="2:12" s="132" customFormat="1">
      <c r="B521" s="157"/>
      <c r="C521" s="157"/>
      <c r="I521" s="144"/>
      <c r="J521" s="144"/>
      <c r="L521" s="144"/>
    </row>
    <row r="522" spans="2:12" s="132" customFormat="1">
      <c r="B522" s="157"/>
      <c r="C522" s="157"/>
      <c r="I522" s="144"/>
      <c r="J522" s="144"/>
      <c r="L522" s="144"/>
    </row>
    <row r="523" spans="2:12" s="132" customFormat="1">
      <c r="B523" s="157"/>
      <c r="C523" s="157"/>
      <c r="I523" s="144"/>
      <c r="J523" s="144"/>
      <c r="L523" s="144"/>
    </row>
    <row r="524" spans="2:12" s="132" customFormat="1">
      <c r="B524" s="157"/>
      <c r="C524" s="157"/>
      <c r="I524" s="144"/>
      <c r="J524" s="144"/>
      <c r="L524" s="144"/>
    </row>
    <row r="525" spans="2:12" s="132" customFormat="1">
      <c r="B525" s="157"/>
      <c r="C525" s="157"/>
      <c r="I525" s="144"/>
      <c r="J525" s="144"/>
      <c r="L525" s="144"/>
    </row>
    <row r="526" spans="2:12" s="132" customFormat="1">
      <c r="B526" s="157"/>
      <c r="C526" s="157"/>
      <c r="I526" s="144"/>
      <c r="J526" s="144"/>
      <c r="L526" s="144"/>
    </row>
    <row r="527" spans="2:12" s="132" customFormat="1">
      <c r="B527" s="157"/>
      <c r="C527" s="157"/>
      <c r="I527" s="144"/>
      <c r="J527" s="144"/>
      <c r="L527" s="144"/>
    </row>
    <row r="528" spans="2:12" s="132" customFormat="1">
      <c r="B528" s="157"/>
      <c r="C528" s="157"/>
      <c r="I528" s="144"/>
      <c r="J528" s="144"/>
      <c r="L528" s="144"/>
    </row>
    <row r="529" spans="2:12" s="132" customFormat="1">
      <c r="B529" s="157"/>
      <c r="C529" s="157"/>
      <c r="I529" s="144"/>
      <c r="J529" s="144"/>
      <c r="L529" s="144"/>
    </row>
    <row r="530" spans="2:12" s="132" customFormat="1">
      <c r="B530" s="157"/>
      <c r="C530" s="157"/>
      <c r="I530" s="144"/>
      <c r="J530" s="144"/>
      <c r="L530" s="144"/>
    </row>
    <row r="531" spans="2:12" s="132" customFormat="1">
      <c r="B531" s="157"/>
      <c r="C531" s="157"/>
      <c r="I531" s="144"/>
      <c r="J531" s="144"/>
      <c r="L531" s="144"/>
    </row>
    <row r="532" spans="2:12" s="132" customFormat="1">
      <c r="B532" s="157"/>
      <c r="C532" s="157"/>
      <c r="I532" s="144"/>
      <c r="J532" s="144"/>
      <c r="L532" s="144"/>
    </row>
    <row r="533" spans="2:12" s="132" customFormat="1">
      <c r="B533" s="157"/>
      <c r="C533" s="157"/>
      <c r="I533" s="144"/>
      <c r="J533" s="144"/>
      <c r="L533" s="144"/>
    </row>
    <row r="534" spans="2:12" s="132" customFormat="1">
      <c r="B534" s="157"/>
      <c r="C534" s="157"/>
      <c r="I534" s="144"/>
      <c r="J534" s="144"/>
      <c r="L534" s="144"/>
    </row>
    <row r="535" spans="2:12" s="132" customFormat="1">
      <c r="B535" s="157"/>
      <c r="C535" s="157"/>
      <c r="I535" s="144"/>
      <c r="J535" s="144"/>
      <c r="L535" s="144"/>
    </row>
    <row r="536" spans="2:12" s="132" customFormat="1">
      <c r="B536" s="157"/>
      <c r="C536" s="157"/>
      <c r="I536" s="144"/>
      <c r="J536" s="144"/>
      <c r="L536" s="144"/>
    </row>
    <row r="537" spans="2:12" s="132" customFormat="1">
      <c r="B537" s="157"/>
      <c r="C537" s="157"/>
      <c r="I537" s="144"/>
      <c r="J537" s="144"/>
      <c r="L537" s="144"/>
    </row>
    <row r="538" spans="2:12" s="132" customFormat="1">
      <c r="B538" s="157"/>
      <c r="C538" s="157"/>
      <c r="I538" s="144"/>
      <c r="J538" s="144"/>
      <c r="L538" s="144"/>
    </row>
    <row r="539" spans="2:12" s="132" customFormat="1">
      <c r="B539" s="157"/>
      <c r="C539" s="157"/>
      <c r="I539" s="144"/>
      <c r="J539" s="144"/>
      <c r="L539" s="144"/>
    </row>
    <row r="540" spans="2:12" s="132" customFormat="1">
      <c r="B540" s="157"/>
      <c r="C540" s="157"/>
      <c r="I540" s="144"/>
      <c r="J540" s="144"/>
      <c r="L540" s="144"/>
    </row>
    <row r="541" spans="2:12" s="132" customFormat="1">
      <c r="B541" s="157"/>
      <c r="C541" s="157"/>
      <c r="I541" s="144"/>
      <c r="J541" s="144"/>
      <c r="L541" s="144"/>
    </row>
    <row r="542" spans="2:12" s="132" customFormat="1">
      <c r="B542" s="157"/>
      <c r="C542" s="157"/>
      <c r="I542" s="144"/>
      <c r="J542" s="144"/>
      <c r="L542" s="144"/>
    </row>
    <row r="543" spans="2:12" s="132" customFormat="1">
      <c r="B543" s="157"/>
      <c r="C543" s="157"/>
      <c r="I543" s="144"/>
      <c r="J543" s="144"/>
      <c r="L543" s="144"/>
    </row>
    <row r="544" spans="2:12" s="132" customFormat="1">
      <c r="B544" s="157"/>
      <c r="C544" s="157"/>
      <c r="I544" s="144"/>
      <c r="J544" s="144"/>
      <c r="L544" s="144"/>
    </row>
    <row r="545" spans="2:12" s="132" customFormat="1">
      <c r="B545" s="157"/>
      <c r="C545" s="157"/>
      <c r="I545" s="144"/>
      <c r="J545" s="144"/>
      <c r="L545" s="144"/>
    </row>
    <row r="546" spans="2:12" s="132" customFormat="1">
      <c r="B546" s="157"/>
      <c r="C546" s="157"/>
      <c r="I546" s="144"/>
      <c r="J546" s="144"/>
      <c r="L546" s="144"/>
    </row>
    <row r="547" spans="2:12" s="132" customFormat="1">
      <c r="B547" s="157"/>
      <c r="C547" s="157"/>
      <c r="I547" s="144"/>
      <c r="J547" s="144"/>
      <c r="L547" s="144"/>
    </row>
    <row r="548" spans="2:12" s="132" customFormat="1">
      <c r="B548" s="157"/>
      <c r="C548" s="157"/>
      <c r="I548" s="144"/>
      <c r="J548" s="144"/>
      <c r="L548" s="144"/>
    </row>
    <row r="549" spans="2:12" s="132" customFormat="1">
      <c r="B549" s="157"/>
      <c r="C549" s="157"/>
      <c r="I549" s="144"/>
      <c r="J549" s="144"/>
      <c r="L549" s="144"/>
    </row>
    <row r="550" spans="2:12" s="132" customFormat="1">
      <c r="B550" s="157"/>
      <c r="C550" s="157"/>
      <c r="I550" s="144"/>
      <c r="J550" s="144"/>
      <c r="L550" s="144"/>
    </row>
    <row r="551" spans="2:12" s="132" customFormat="1">
      <c r="B551" s="157"/>
      <c r="C551" s="157"/>
      <c r="I551" s="144"/>
      <c r="J551" s="144"/>
      <c r="L551" s="144"/>
    </row>
    <row r="552" spans="2:12" s="132" customFormat="1">
      <c r="B552" s="157"/>
      <c r="C552" s="157"/>
      <c r="I552" s="144"/>
      <c r="J552" s="144"/>
      <c r="L552" s="144"/>
    </row>
    <row r="553" spans="2:12" s="132" customFormat="1">
      <c r="B553" s="157"/>
      <c r="C553" s="157"/>
      <c r="I553" s="144"/>
      <c r="J553" s="144"/>
      <c r="L553" s="144"/>
    </row>
    <row r="554" spans="2:12" s="132" customFormat="1">
      <c r="B554" s="157"/>
      <c r="C554" s="157"/>
      <c r="I554" s="144"/>
      <c r="J554" s="144"/>
      <c r="L554" s="144"/>
    </row>
    <row r="555" spans="2:12" s="132" customFormat="1">
      <c r="B555" s="157"/>
      <c r="C555" s="157"/>
      <c r="I555" s="144"/>
      <c r="J555" s="144"/>
      <c r="L555" s="144"/>
    </row>
    <row r="556" spans="2:12" s="132" customFormat="1">
      <c r="B556" s="157"/>
      <c r="C556" s="157"/>
      <c r="I556" s="144"/>
      <c r="J556" s="144"/>
      <c r="L556" s="144"/>
    </row>
    <row r="557" spans="2:12" s="132" customFormat="1">
      <c r="B557" s="157"/>
      <c r="C557" s="157"/>
      <c r="I557" s="144"/>
      <c r="J557" s="144"/>
      <c r="L557" s="144"/>
    </row>
    <row r="558" spans="2:12" s="132" customFormat="1">
      <c r="B558" s="157"/>
      <c r="C558" s="157"/>
      <c r="I558" s="144"/>
      <c r="J558" s="144"/>
      <c r="L558" s="144"/>
    </row>
    <row r="559" spans="2:12" s="132" customFormat="1">
      <c r="B559" s="157"/>
      <c r="C559" s="157"/>
      <c r="I559" s="144"/>
      <c r="J559" s="144"/>
      <c r="L559" s="144"/>
    </row>
    <row r="560" spans="2:12" s="132" customFormat="1">
      <c r="B560" s="157"/>
      <c r="C560" s="157"/>
      <c r="I560" s="144"/>
      <c r="J560" s="144"/>
      <c r="L560" s="144"/>
    </row>
    <row r="561" spans="2:12" s="132" customFormat="1">
      <c r="B561" s="157"/>
      <c r="C561" s="157"/>
      <c r="I561" s="144"/>
      <c r="J561" s="144"/>
      <c r="L561" s="144"/>
    </row>
    <row r="562" spans="2:12" s="132" customFormat="1">
      <c r="B562" s="157"/>
      <c r="C562" s="157"/>
      <c r="I562" s="144"/>
      <c r="J562" s="144"/>
      <c r="L562" s="144"/>
    </row>
    <row r="563" spans="2:12" s="132" customFormat="1">
      <c r="B563" s="157"/>
      <c r="C563" s="157"/>
      <c r="I563" s="144"/>
      <c r="J563" s="144"/>
      <c r="L563" s="144"/>
    </row>
    <row r="564" spans="2:12" s="132" customFormat="1">
      <c r="B564" s="157"/>
      <c r="C564" s="157"/>
      <c r="I564" s="144"/>
      <c r="J564" s="144"/>
      <c r="L564" s="144"/>
    </row>
    <row r="565" spans="2:12" s="132" customFormat="1">
      <c r="B565" s="157"/>
      <c r="C565" s="157"/>
      <c r="I565" s="144"/>
      <c r="J565" s="144"/>
      <c r="L565" s="144"/>
    </row>
    <row r="566" spans="2:12" s="132" customFormat="1">
      <c r="B566" s="157"/>
      <c r="C566" s="157"/>
      <c r="I566" s="144"/>
      <c r="J566" s="144"/>
      <c r="L566" s="144"/>
    </row>
    <row r="567" spans="2:12" s="132" customFormat="1">
      <c r="B567" s="157"/>
      <c r="C567" s="157"/>
      <c r="I567" s="144"/>
      <c r="J567" s="144"/>
      <c r="L567" s="144"/>
    </row>
    <row r="568" spans="2:12" s="132" customFormat="1">
      <c r="B568" s="157"/>
      <c r="C568" s="157"/>
      <c r="I568" s="144"/>
      <c r="J568" s="144"/>
      <c r="L568" s="144"/>
    </row>
    <row r="569" spans="2:12" s="132" customFormat="1">
      <c r="B569" s="157"/>
      <c r="C569" s="157"/>
      <c r="I569" s="144"/>
      <c r="J569" s="144"/>
      <c r="L569" s="144"/>
    </row>
    <row r="570" spans="2:12" s="132" customFormat="1">
      <c r="B570" s="157"/>
      <c r="C570" s="157"/>
      <c r="I570" s="144"/>
      <c r="J570" s="144"/>
      <c r="L570" s="144"/>
    </row>
    <row r="571" spans="2:12" s="132" customFormat="1">
      <c r="B571" s="157"/>
      <c r="C571" s="157"/>
      <c r="I571" s="144"/>
      <c r="J571" s="144"/>
      <c r="L571" s="144"/>
    </row>
    <row r="572" spans="2:12" s="132" customFormat="1">
      <c r="B572" s="157"/>
      <c r="C572" s="157"/>
      <c r="I572" s="144"/>
      <c r="J572" s="144"/>
      <c r="L572" s="144"/>
    </row>
    <row r="573" spans="2:12" s="132" customFormat="1">
      <c r="B573" s="157"/>
      <c r="C573" s="157"/>
      <c r="I573" s="144"/>
      <c r="J573" s="144"/>
      <c r="L573" s="144"/>
    </row>
    <row r="574" spans="2:12" s="132" customFormat="1">
      <c r="B574" s="157"/>
      <c r="C574" s="157"/>
      <c r="I574" s="144"/>
      <c r="J574" s="144"/>
      <c r="L574" s="144"/>
    </row>
    <row r="575" spans="2:12" s="132" customFormat="1">
      <c r="B575" s="157"/>
      <c r="C575" s="157"/>
      <c r="I575" s="144"/>
      <c r="J575" s="144"/>
      <c r="L575" s="144"/>
    </row>
    <row r="576" spans="2:12" s="132" customFormat="1">
      <c r="B576" s="157"/>
      <c r="C576" s="157"/>
      <c r="I576" s="144"/>
      <c r="J576" s="144"/>
      <c r="L576" s="144"/>
    </row>
    <row r="577" spans="2:12" s="132" customFormat="1">
      <c r="B577" s="157"/>
      <c r="C577" s="157"/>
      <c r="I577" s="144"/>
      <c r="J577" s="144"/>
      <c r="L577" s="144"/>
    </row>
    <row r="578" spans="2:12" s="132" customFormat="1">
      <c r="B578" s="157"/>
      <c r="C578" s="157"/>
      <c r="I578" s="144"/>
      <c r="J578" s="144"/>
      <c r="L578" s="144"/>
    </row>
    <row r="579" spans="2:12" s="132" customFormat="1">
      <c r="B579" s="157"/>
      <c r="C579" s="157"/>
      <c r="I579" s="144"/>
      <c r="J579" s="144"/>
      <c r="L579" s="144"/>
    </row>
    <row r="580" spans="2:12" s="132" customFormat="1">
      <c r="B580" s="157"/>
      <c r="C580" s="157"/>
      <c r="I580" s="144"/>
      <c r="J580" s="144"/>
      <c r="L580" s="144"/>
    </row>
    <row r="581" spans="2:12" s="132" customFormat="1">
      <c r="B581" s="157"/>
      <c r="C581" s="157"/>
      <c r="I581" s="144"/>
      <c r="J581" s="144"/>
      <c r="L581" s="144"/>
    </row>
    <row r="582" spans="2:12" s="132" customFormat="1">
      <c r="B582" s="157"/>
      <c r="C582" s="157"/>
      <c r="I582" s="144"/>
      <c r="J582" s="144"/>
      <c r="L582" s="144"/>
    </row>
    <row r="583" spans="2:12" s="132" customFormat="1">
      <c r="B583" s="157"/>
      <c r="C583" s="157"/>
      <c r="I583" s="144"/>
      <c r="J583" s="144"/>
      <c r="L583" s="144"/>
    </row>
    <row r="584" spans="2:12" s="132" customFormat="1">
      <c r="B584" s="157"/>
      <c r="C584" s="157"/>
      <c r="I584" s="144"/>
      <c r="J584" s="144"/>
      <c r="L584" s="144"/>
    </row>
    <row r="585" spans="2:12" s="132" customFormat="1">
      <c r="B585" s="157"/>
      <c r="C585" s="157"/>
      <c r="I585" s="144"/>
      <c r="J585" s="144"/>
      <c r="L585" s="144"/>
    </row>
    <row r="586" spans="2:12" s="132" customFormat="1">
      <c r="B586" s="157"/>
      <c r="C586" s="157"/>
      <c r="I586" s="144"/>
      <c r="J586" s="144"/>
      <c r="L586" s="144"/>
    </row>
    <row r="587" spans="2:12" s="132" customFormat="1">
      <c r="B587" s="157"/>
      <c r="C587" s="157"/>
      <c r="I587" s="144"/>
      <c r="J587" s="144"/>
      <c r="L587" s="144"/>
    </row>
    <row r="588" spans="2:12" s="132" customFormat="1">
      <c r="B588" s="157"/>
      <c r="C588" s="157"/>
      <c r="I588" s="144"/>
      <c r="J588" s="144"/>
      <c r="L588" s="144"/>
    </row>
    <row r="589" spans="2:12" s="132" customFormat="1">
      <c r="B589" s="157"/>
      <c r="C589" s="157"/>
      <c r="I589" s="144"/>
      <c r="J589" s="144"/>
      <c r="L589" s="144"/>
    </row>
    <row r="590" spans="2:12" s="132" customFormat="1">
      <c r="B590" s="157"/>
      <c r="C590" s="157"/>
      <c r="I590" s="144"/>
      <c r="J590" s="144"/>
      <c r="L590" s="144"/>
    </row>
    <row r="591" spans="2:12" s="132" customFormat="1">
      <c r="B591" s="157"/>
      <c r="C591" s="157"/>
      <c r="I591" s="144"/>
      <c r="J591" s="144"/>
      <c r="L591" s="144"/>
    </row>
    <row r="592" spans="2:12" s="132" customFormat="1">
      <c r="B592" s="157"/>
      <c r="C592" s="157"/>
      <c r="I592" s="144"/>
      <c r="J592" s="144"/>
      <c r="L592" s="144"/>
    </row>
    <row r="593" spans="2:12" s="132" customFormat="1">
      <c r="B593" s="157"/>
      <c r="C593" s="157"/>
      <c r="I593" s="144"/>
      <c r="J593" s="144"/>
      <c r="L593" s="144"/>
    </row>
    <row r="594" spans="2:12" s="132" customFormat="1">
      <c r="B594" s="157"/>
      <c r="C594" s="157"/>
      <c r="I594" s="144"/>
      <c r="J594" s="144"/>
      <c r="L594" s="144"/>
    </row>
    <row r="595" spans="2:12" s="132" customFormat="1">
      <c r="B595" s="157"/>
      <c r="C595" s="157"/>
      <c r="I595" s="144"/>
      <c r="J595" s="144"/>
      <c r="L595" s="144"/>
    </row>
    <row r="596" spans="2:12" s="132" customFormat="1">
      <c r="B596" s="157"/>
      <c r="C596" s="157"/>
      <c r="I596" s="144"/>
      <c r="J596" s="144"/>
      <c r="L596" s="144"/>
    </row>
    <row r="597" spans="2:12" s="132" customFormat="1">
      <c r="B597" s="157"/>
      <c r="C597" s="157"/>
      <c r="I597" s="144"/>
      <c r="J597" s="144"/>
      <c r="L597" s="144"/>
    </row>
    <row r="598" spans="2:12" s="132" customFormat="1">
      <c r="B598" s="157"/>
      <c r="C598" s="157"/>
      <c r="I598" s="144"/>
      <c r="J598" s="144"/>
      <c r="L598" s="144"/>
    </row>
    <row r="599" spans="2:12" s="132" customFormat="1">
      <c r="B599" s="157"/>
      <c r="C599" s="157"/>
      <c r="I599" s="144"/>
      <c r="J599" s="144"/>
      <c r="L599" s="144"/>
    </row>
    <row r="600" spans="2:12" s="132" customFormat="1">
      <c r="B600" s="157"/>
      <c r="C600" s="157"/>
      <c r="I600" s="144"/>
      <c r="J600" s="144"/>
      <c r="L600" s="144"/>
    </row>
    <row r="601" spans="2:12" s="132" customFormat="1">
      <c r="B601" s="157"/>
      <c r="C601" s="157"/>
      <c r="I601" s="144"/>
      <c r="J601" s="144"/>
      <c r="L601" s="144"/>
    </row>
    <row r="602" spans="2:12" s="132" customFormat="1">
      <c r="B602" s="157"/>
      <c r="C602" s="157"/>
      <c r="I602" s="144"/>
      <c r="J602" s="144"/>
      <c r="L602" s="144"/>
    </row>
    <row r="603" spans="2:12" s="132" customFormat="1">
      <c r="B603" s="157"/>
      <c r="C603" s="157"/>
      <c r="I603" s="144"/>
      <c r="J603" s="144"/>
      <c r="L603" s="144"/>
    </row>
    <row r="604" spans="2:12" s="132" customFormat="1">
      <c r="B604" s="157"/>
      <c r="C604" s="157"/>
      <c r="I604" s="144"/>
      <c r="J604" s="144"/>
      <c r="L604" s="144"/>
    </row>
    <row r="605" spans="2:12" s="132" customFormat="1">
      <c r="B605" s="157"/>
      <c r="C605" s="157"/>
      <c r="I605" s="144"/>
      <c r="J605" s="144"/>
      <c r="L605" s="144"/>
    </row>
    <row r="606" spans="2:12" s="132" customFormat="1">
      <c r="B606" s="157"/>
      <c r="C606" s="157"/>
      <c r="I606" s="144"/>
      <c r="J606" s="144"/>
      <c r="L606" s="144"/>
    </row>
    <row r="607" spans="2:12" s="132" customFormat="1">
      <c r="B607" s="157"/>
      <c r="C607" s="157"/>
      <c r="I607" s="144"/>
      <c r="J607" s="144"/>
      <c r="L607" s="144"/>
    </row>
    <row r="608" spans="2:12" s="132" customFormat="1">
      <c r="B608" s="157"/>
      <c r="C608" s="157"/>
      <c r="I608" s="144"/>
      <c r="J608" s="144"/>
      <c r="L608" s="144"/>
    </row>
    <row r="609" spans="2:12" s="132" customFormat="1">
      <c r="B609" s="157"/>
      <c r="C609" s="157"/>
      <c r="I609" s="144"/>
      <c r="J609" s="144"/>
      <c r="L609" s="144"/>
    </row>
    <row r="610" spans="2:12" s="132" customFormat="1">
      <c r="B610" s="157"/>
      <c r="C610" s="157"/>
      <c r="I610" s="144"/>
      <c r="J610" s="144"/>
      <c r="L610" s="144"/>
    </row>
    <row r="611" spans="2:12" s="132" customFormat="1">
      <c r="B611" s="157"/>
      <c r="C611" s="157"/>
      <c r="I611" s="144"/>
      <c r="J611" s="144"/>
      <c r="L611" s="144"/>
    </row>
    <row r="612" spans="2:12" s="132" customFormat="1">
      <c r="B612" s="157"/>
      <c r="C612" s="157"/>
      <c r="I612" s="144"/>
      <c r="J612" s="144"/>
      <c r="L612" s="144"/>
    </row>
    <row r="613" spans="2:12" s="132" customFormat="1">
      <c r="B613" s="157"/>
      <c r="C613" s="157"/>
      <c r="I613" s="144"/>
      <c r="J613" s="144"/>
      <c r="L613" s="144"/>
    </row>
    <row r="614" spans="2:12" s="132" customFormat="1">
      <c r="B614" s="157"/>
      <c r="C614" s="157"/>
      <c r="I614" s="144"/>
      <c r="J614" s="144"/>
      <c r="L614" s="144"/>
    </row>
    <row r="615" spans="2:12" s="132" customFormat="1">
      <c r="B615" s="157"/>
      <c r="C615" s="157"/>
      <c r="I615" s="144"/>
      <c r="J615" s="144"/>
      <c r="L615" s="144"/>
    </row>
    <row r="616" spans="2:12" s="132" customFormat="1">
      <c r="B616" s="157"/>
      <c r="C616" s="157"/>
      <c r="I616" s="144"/>
      <c r="J616" s="144"/>
      <c r="L616" s="144"/>
    </row>
    <row r="617" spans="2:12" s="132" customFormat="1">
      <c r="B617" s="157"/>
      <c r="C617" s="157"/>
      <c r="I617" s="144"/>
      <c r="J617" s="144"/>
      <c r="L617" s="144"/>
    </row>
    <row r="618" spans="2:12" s="132" customFormat="1">
      <c r="B618" s="157"/>
      <c r="C618" s="157"/>
      <c r="I618" s="144"/>
      <c r="J618" s="144"/>
      <c r="L618" s="144"/>
    </row>
    <row r="619" spans="2:12" s="132" customFormat="1">
      <c r="B619" s="157"/>
      <c r="C619" s="157"/>
      <c r="I619" s="144"/>
      <c r="J619" s="144"/>
      <c r="L619" s="144"/>
    </row>
    <row r="620" spans="2:12" s="132" customFormat="1">
      <c r="B620" s="157"/>
      <c r="C620" s="157"/>
      <c r="I620" s="144"/>
      <c r="J620" s="144"/>
      <c r="L620" s="144"/>
    </row>
    <row r="621" spans="2:12" s="132" customFormat="1">
      <c r="B621" s="157"/>
      <c r="C621" s="157"/>
      <c r="I621" s="144"/>
      <c r="J621" s="144"/>
      <c r="L621" s="144"/>
    </row>
    <row r="622" spans="2:12" s="132" customFormat="1">
      <c r="B622" s="157"/>
      <c r="C622" s="157"/>
      <c r="I622" s="144"/>
      <c r="J622" s="144"/>
      <c r="L622" s="144"/>
    </row>
    <row r="623" spans="2:12" s="132" customFormat="1">
      <c r="B623" s="157"/>
      <c r="C623" s="157"/>
      <c r="I623" s="144"/>
      <c r="J623" s="144"/>
      <c r="L623" s="144"/>
    </row>
    <row r="624" spans="2:12" s="132" customFormat="1">
      <c r="B624" s="157"/>
      <c r="C624" s="157"/>
      <c r="I624" s="144"/>
      <c r="J624" s="144"/>
      <c r="L624" s="144"/>
    </row>
    <row r="625" spans="2:12" s="132" customFormat="1">
      <c r="B625" s="157"/>
      <c r="C625" s="157"/>
      <c r="I625" s="144"/>
      <c r="J625" s="144"/>
      <c r="L625" s="144"/>
    </row>
    <row r="626" spans="2:12" s="132" customFormat="1">
      <c r="B626" s="157"/>
      <c r="C626" s="157"/>
      <c r="I626" s="144"/>
      <c r="J626" s="144"/>
      <c r="L626" s="144"/>
    </row>
    <row r="627" spans="2:12" s="132" customFormat="1">
      <c r="B627" s="157"/>
      <c r="C627" s="157"/>
      <c r="I627" s="144"/>
      <c r="J627" s="144"/>
      <c r="L627" s="144"/>
    </row>
    <row r="628" spans="2:12" s="132" customFormat="1">
      <c r="B628" s="157"/>
      <c r="C628" s="157"/>
      <c r="I628" s="144"/>
      <c r="J628" s="144"/>
      <c r="L628" s="144"/>
    </row>
    <row r="629" spans="2:12" s="132" customFormat="1">
      <c r="B629" s="157"/>
      <c r="C629" s="157"/>
      <c r="I629" s="144"/>
      <c r="J629" s="144"/>
      <c r="L629" s="144"/>
    </row>
    <row r="630" spans="2:12" s="132" customFormat="1">
      <c r="B630" s="157"/>
      <c r="C630" s="157"/>
      <c r="I630" s="144"/>
      <c r="J630" s="144"/>
      <c r="L630" s="144"/>
    </row>
    <row r="631" spans="2:12" s="132" customFormat="1">
      <c r="B631" s="157"/>
      <c r="C631" s="157"/>
      <c r="I631" s="144"/>
      <c r="J631" s="144"/>
      <c r="L631" s="144"/>
    </row>
    <row r="632" spans="2:12" s="132" customFormat="1">
      <c r="B632" s="157"/>
      <c r="C632" s="157"/>
      <c r="I632" s="144"/>
      <c r="J632" s="144"/>
      <c r="L632" s="144"/>
    </row>
    <row r="633" spans="2:12" s="132" customFormat="1">
      <c r="B633" s="157"/>
      <c r="C633" s="157"/>
      <c r="I633" s="144"/>
      <c r="J633" s="144"/>
      <c r="L633" s="144"/>
    </row>
    <row r="634" spans="2:12" s="132" customFormat="1">
      <c r="B634" s="157"/>
      <c r="C634" s="157"/>
      <c r="I634" s="144"/>
      <c r="J634" s="144"/>
      <c r="L634" s="144"/>
    </row>
    <row r="635" spans="2:12" s="132" customFormat="1">
      <c r="B635" s="157"/>
      <c r="C635" s="157"/>
      <c r="I635" s="144"/>
      <c r="J635" s="144"/>
      <c r="L635" s="144"/>
    </row>
    <row r="636" spans="2:12" s="132" customFormat="1">
      <c r="B636" s="157"/>
      <c r="C636" s="157"/>
      <c r="I636" s="144"/>
      <c r="J636" s="144"/>
      <c r="L636" s="144"/>
    </row>
    <row r="637" spans="2:12" s="132" customFormat="1">
      <c r="B637" s="157"/>
      <c r="C637" s="157"/>
      <c r="I637" s="144"/>
      <c r="J637" s="144"/>
      <c r="L637" s="144"/>
    </row>
    <row r="638" spans="2:12" s="132" customFormat="1">
      <c r="B638" s="157"/>
      <c r="C638" s="157"/>
      <c r="I638" s="144"/>
      <c r="J638" s="144"/>
      <c r="L638" s="144"/>
    </row>
    <row r="639" spans="2:12" s="132" customFormat="1">
      <c r="B639" s="157"/>
      <c r="C639" s="157"/>
      <c r="I639" s="144"/>
      <c r="J639" s="144"/>
      <c r="L639" s="144"/>
    </row>
    <row r="640" spans="2:12" s="132" customFormat="1">
      <c r="B640" s="157"/>
      <c r="C640" s="157"/>
      <c r="I640" s="144"/>
      <c r="J640" s="144"/>
      <c r="L640" s="144"/>
    </row>
    <row r="641" spans="2:12" s="132" customFormat="1">
      <c r="B641" s="157"/>
      <c r="C641" s="157"/>
      <c r="I641" s="144"/>
      <c r="J641" s="144"/>
      <c r="L641" s="144"/>
    </row>
    <row r="642" spans="2:12" s="132" customFormat="1">
      <c r="B642" s="157"/>
      <c r="C642" s="157"/>
      <c r="I642" s="144"/>
      <c r="J642" s="144"/>
      <c r="L642" s="144"/>
    </row>
    <row r="643" spans="2:12" s="132" customFormat="1">
      <c r="B643" s="157"/>
      <c r="C643" s="157"/>
      <c r="I643" s="144"/>
      <c r="J643" s="144"/>
      <c r="L643" s="144"/>
    </row>
    <row r="644" spans="2:12" s="132" customFormat="1">
      <c r="B644" s="157"/>
      <c r="C644" s="157"/>
      <c r="I644" s="144"/>
      <c r="J644" s="144"/>
      <c r="L644" s="144"/>
    </row>
    <row r="645" spans="2:12" s="132" customFormat="1">
      <c r="B645" s="157"/>
      <c r="C645" s="157"/>
      <c r="I645" s="144"/>
      <c r="J645" s="144"/>
      <c r="L645" s="144"/>
    </row>
    <row r="646" spans="2:12" s="132" customFormat="1">
      <c r="B646" s="157"/>
      <c r="C646" s="157"/>
      <c r="I646" s="144"/>
      <c r="J646" s="144"/>
      <c r="L646" s="144"/>
    </row>
    <row r="647" spans="2:12" s="132" customFormat="1">
      <c r="B647" s="157"/>
      <c r="C647" s="157"/>
      <c r="I647" s="144"/>
      <c r="J647" s="144"/>
      <c r="L647" s="144"/>
    </row>
    <row r="648" spans="2:12" s="132" customFormat="1">
      <c r="B648" s="157"/>
      <c r="C648" s="157"/>
      <c r="I648" s="144"/>
      <c r="J648" s="144"/>
      <c r="L648" s="144"/>
    </row>
    <row r="649" spans="2:12" s="132" customFormat="1">
      <c r="B649" s="157"/>
      <c r="C649" s="157"/>
      <c r="I649" s="144"/>
      <c r="J649" s="144"/>
      <c r="L649" s="144"/>
    </row>
    <row r="650" spans="2:12" s="132" customFormat="1">
      <c r="B650" s="157"/>
      <c r="C650" s="157"/>
      <c r="I650" s="144"/>
      <c r="J650" s="144"/>
      <c r="L650" s="144"/>
    </row>
    <row r="651" spans="2:12" s="132" customFormat="1">
      <c r="B651" s="157"/>
      <c r="C651" s="157"/>
      <c r="I651" s="144"/>
      <c r="J651" s="144"/>
      <c r="L651" s="144"/>
    </row>
    <row r="652" spans="2:12" s="132" customFormat="1">
      <c r="B652" s="157"/>
      <c r="C652" s="157"/>
      <c r="I652" s="144"/>
      <c r="J652" s="144"/>
      <c r="L652" s="144"/>
    </row>
    <row r="653" spans="2:12" s="132" customFormat="1">
      <c r="B653" s="157"/>
      <c r="C653" s="157"/>
      <c r="I653" s="144"/>
      <c r="J653" s="144"/>
      <c r="L653" s="144"/>
    </row>
    <row r="654" spans="2:12" s="132" customFormat="1">
      <c r="B654" s="157"/>
      <c r="C654" s="157"/>
      <c r="I654" s="144"/>
      <c r="J654" s="144"/>
      <c r="L654" s="144"/>
    </row>
    <row r="655" spans="2:12" s="132" customFormat="1">
      <c r="B655" s="157"/>
      <c r="C655" s="157"/>
      <c r="I655" s="144"/>
      <c r="J655" s="144"/>
      <c r="L655" s="144"/>
    </row>
    <row r="656" spans="2:12" s="132" customFormat="1">
      <c r="B656" s="157"/>
      <c r="C656" s="157"/>
      <c r="I656" s="144"/>
      <c r="J656" s="144"/>
      <c r="L656" s="144"/>
    </row>
    <row r="657" spans="2:12" s="132" customFormat="1">
      <c r="B657" s="157"/>
      <c r="C657" s="157"/>
      <c r="I657" s="144"/>
      <c r="J657" s="144"/>
      <c r="L657" s="144"/>
    </row>
    <row r="658" spans="2:12" s="132" customFormat="1">
      <c r="B658" s="157"/>
      <c r="C658" s="157"/>
      <c r="I658" s="144"/>
      <c r="J658" s="144"/>
      <c r="L658" s="144"/>
    </row>
    <row r="659" spans="2:12" s="132" customFormat="1">
      <c r="B659" s="157"/>
      <c r="C659" s="157"/>
      <c r="I659" s="144"/>
      <c r="J659" s="144"/>
      <c r="L659" s="144"/>
    </row>
    <row r="660" spans="2:12" s="132" customFormat="1">
      <c r="B660" s="157"/>
      <c r="C660" s="157"/>
      <c r="I660" s="144"/>
      <c r="J660" s="144"/>
      <c r="L660" s="144"/>
    </row>
    <row r="661" spans="2:12" s="132" customFormat="1">
      <c r="B661" s="157"/>
      <c r="C661" s="157"/>
      <c r="I661" s="144"/>
      <c r="J661" s="144"/>
      <c r="L661" s="144"/>
    </row>
    <row r="662" spans="2:12" s="132" customFormat="1">
      <c r="B662" s="157"/>
      <c r="C662" s="157"/>
      <c r="I662" s="144"/>
      <c r="J662" s="144"/>
      <c r="L662" s="144"/>
    </row>
    <row r="663" spans="2:12" s="132" customFormat="1">
      <c r="B663" s="157"/>
      <c r="C663" s="157"/>
      <c r="I663" s="144"/>
      <c r="J663" s="144"/>
      <c r="L663" s="144"/>
    </row>
    <row r="664" spans="2:12" s="132" customFormat="1">
      <c r="B664" s="157"/>
      <c r="C664" s="157"/>
      <c r="I664" s="144"/>
      <c r="J664" s="144"/>
      <c r="L664" s="144"/>
    </row>
    <row r="665" spans="2:12" s="132" customFormat="1">
      <c r="B665" s="157"/>
      <c r="C665" s="157"/>
      <c r="I665" s="144"/>
      <c r="J665" s="144"/>
      <c r="L665" s="144"/>
    </row>
    <row r="666" spans="2:12" s="132" customFormat="1">
      <c r="B666" s="157"/>
      <c r="C666" s="157"/>
      <c r="I666" s="144"/>
      <c r="J666" s="144"/>
      <c r="L666" s="144"/>
    </row>
    <row r="667" spans="2:12" s="132" customFormat="1">
      <c r="B667" s="157"/>
      <c r="C667" s="157"/>
      <c r="I667" s="144"/>
      <c r="J667" s="144"/>
      <c r="L667" s="144"/>
    </row>
    <row r="668" spans="2:12" s="132" customFormat="1">
      <c r="B668" s="157"/>
      <c r="C668" s="157"/>
      <c r="I668" s="144"/>
      <c r="J668" s="144"/>
      <c r="L668" s="144"/>
    </row>
    <row r="669" spans="2:12" s="132" customFormat="1">
      <c r="B669" s="157"/>
      <c r="C669" s="157"/>
      <c r="I669" s="144"/>
      <c r="J669" s="144"/>
      <c r="L669" s="144"/>
    </row>
    <row r="670" spans="2:12" s="132" customFormat="1">
      <c r="B670" s="157"/>
      <c r="C670" s="157"/>
      <c r="I670" s="144"/>
      <c r="J670" s="144"/>
      <c r="L670" s="144"/>
    </row>
    <row r="671" spans="2:12" s="132" customFormat="1">
      <c r="B671" s="157"/>
      <c r="C671" s="157"/>
      <c r="I671" s="144"/>
      <c r="J671" s="144"/>
      <c r="L671" s="144"/>
    </row>
    <row r="672" spans="2:12" s="132" customFormat="1">
      <c r="B672" s="157"/>
      <c r="C672" s="157"/>
      <c r="I672" s="144"/>
      <c r="J672" s="144"/>
      <c r="L672" s="144"/>
    </row>
    <row r="673" spans="2:12" s="132" customFormat="1">
      <c r="B673" s="157"/>
      <c r="C673" s="157"/>
      <c r="I673" s="144"/>
      <c r="J673" s="144"/>
      <c r="L673" s="144"/>
    </row>
    <row r="674" spans="2:12" s="132" customFormat="1">
      <c r="B674" s="157"/>
      <c r="C674" s="157"/>
      <c r="I674" s="144"/>
      <c r="J674" s="144"/>
      <c r="L674" s="144"/>
    </row>
    <row r="675" spans="2:12" s="132" customFormat="1">
      <c r="B675" s="157"/>
      <c r="C675" s="157"/>
      <c r="I675" s="144"/>
      <c r="J675" s="144"/>
      <c r="L675" s="144"/>
    </row>
    <row r="676" spans="2:12" s="132" customFormat="1">
      <c r="B676" s="157"/>
      <c r="C676" s="157"/>
      <c r="I676" s="144"/>
      <c r="J676" s="144"/>
      <c r="L676" s="144"/>
    </row>
    <row r="677" spans="2:12" s="132" customFormat="1">
      <c r="B677" s="157"/>
      <c r="C677" s="157"/>
      <c r="I677" s="144"/>
      <c r="J677" s="144"/>
      <c r="L677" s="144"/>
    </row>
    <row r="678" spans="2:12" s="132" customFormat="1">
      <c r="B678" s="157"/>
      <c r="C678" s="157"/>
      <c r="I678" s="144"/>
      <c r="J678" s="144"/>
      <c r="L678" s="144"/>
    </row>
    <row r="679" spans="2:12" s="132" customFormat="1">
      <c r="B679" s="157"/>
      <c r="C679" s="157"/>
      <c r="I679" s="144"/>
      <c r="J679" s="144"/>
      <c r="L679" s="144"/>
    </row>
    <row r="680" spans="2:12" s="132" customFormat="1">
      <c r="B680" s="157"/>
      <c r="C680" s="157"/>
      <c r="I680" s="144"/>
      <c r="J680" s="144"/>
      <c r="L680" s="144"/>
    </row>
    <row r="681" spans="2:12" s="132" customFormat="1">
      <c r="B681" s="157"/>
      <c r="C681" s="157"/>
      <c r="I681" s="144"/>
      <c r="J681" s="144"/>
      <c r="L681" s="144"/>
    </row>
    <row r="682" spans="2:12" s="132" customFormat="1">
      <c r="B682" s="157"/>
      <c r="C682" s="157"/>
      <c r="I682" s="144"/>
      <c r="J682" s="144"/>
      <c r="L682" s="144"/>
    </row>
    <row r="683" spans="2:12" s="132" customFormat="1">
      <c r="B683" s="157"/>
      <c r="C683" s="157"/>
      <c r="I683" s="144"/>
      <c r="J683" s="144"/>
      <c r="L683" s="144"/>
    </row>
    <row r="684" spans="2:12" s="132" customFormat="1">
      <c r="B684" s="157"/>
      <c r="C684" s="157"/>
      <c r="I684" s="144"/>
      <c r="J684" s="144"/>
      <c r="L684" s="144"/>
    </row>
    <row r="685" spans="2:12" s="132" customFormat="1">
      <c r="B685" s="157"/>
      <c r="C685" s="157"/>
      <c r="I685" s="144"/>
      <c r="J685" s="144"/>
      <c r="L685" s="144"/>
    </row>
    <row r="686" spans="2:12" s="132" customFormat="1">
      <c r="B686" s="157"/>
      <c r="C686" s="157"/>
      <c r="I686" s="144"/>
      <c r="J686" s="144"/>
      <c r="L686" s="144"/>
    </row>
    <row r="687" spans="2:12" s="132" customFormat="1">
      <c r="B687" s="157"/>
      <c r="C687" s="157"/>
      <c r="I687" s="144"/>
      <c r="J687" s="144"/>
      <c r="L687" s="144"/>
    </row>
    <row r="688" spans="2:12" s="132" customFormat="1">
      <c r="B688" s="157"/>
      <c r="C688" s="157"/>
      <c r="I688" s="144"/>
      <c r="J688" s="144"/>
      <c r="L688" s="144"/>
    </row>
    <row r="689" spans="2:12" s="132" customFormat="1">
      <c r="B689" s="157"/>
      <c r="C689" s="157"/>
      <c r="I689" s="144"/>
      <c r="J689" s="144"/>
      <c r="L689" s="144"/>
    </row>
    <row r="690" spans="2:12" s="132" customFormat="1">
      <c r="B690" s="157"/>
      <c r="C690" s="157"/>
      <c r="I690" s="144"/>
      <c r="J690" s="144"/>
      <c r="L690" s="144"/>
    </row>
    <row r="691" spans="2:12" s="132" customFormat="1">
      <c r="B691" s="157"/>
      <c r="C691" s="157"/>
      <c r="I691" s="144"/>
      <c r="J691" s="144"/>
      <c r="L691" s="144"/>
    </row>
    <row r="692" spans="2:12" s="132" customFormat="1">
      <c r="B692" s="157"/>
      <c r="C692" s="157"/>
      <c r="I692" s="144"/>
      <c r="J692" s="144"/>
      <c r="L692" s="144"/>
    </row>
    <row r="693" spans="2:12" s="132" customFormat="1">
      <c r="B693" s="157"/>
      <c r="C693" s="157"/>
      <c r="I693" s="144"/>
      <c r="J693" s="144"/>
      <c r="L693" s="144"/>
    </row>
    <row r="694" spans="2:12" s="132" customFormat="1">
      <c r="B694" s="157"/>
      <c r="C694" s="157"/>
      <c r="I694" s="144"/>
      <c r="J694" s="144"/>
      <c r="L694" s="144"/>
    </row>
    <row r="695" spans="2:12" s="132" customFormat="1">
      <c r="B695" s="157"/>
      <c r="C695" s="157"/>
      <c r="I695" s="144"/>
      <c r="J695" s="144"/>
      <c r="L695" s="144"/>
    </row>
    <row r="696" spans="2:12" s="132" customFormat="1">
      <c r="B696" s="157"/>
      <c r="C696" s="157"/>
      <c r="I696" s="144"/>
      <c r="J696" s="144"/>
      <c r="L696" s="144"/>
    </row>
    <row r="697" spans="2:12" s="132" customFormat="1">
      <c r="B697" s="157"/>
      <c r="C697" s="157"/>
      <c r="I697" s="144"/>
      <c r="J697" s="144"/>
      <c r="L697" s="144"/>
    </row>
    <row r="698" spans="2:12" s="132" customFormat="1">
      <c r="B698" s="157"/>
      <c r="C698" s="157"/>
      <c r="I698" s="144"/>
      <c r="J698" s="144"/>
      <c r="L698" s="144"/>
    </row>
    <row r="699" spans="2:12" s="132" customFormat="1">
      <c r="B699" s="157"/>
      <c r="C699" s="157"/>
      <c r="I699" s="144"/>
      <c r="J699" s="144"/>
      <c r="L699" s="144"/>
    </row>
    <row r="700" spans="2:12" s="132" customFormat="1">
      <c r="B700" s="157"/>
      <c r="C700" s="157"/>
      <c r="I700" s="144"/>
      <c r="J700" s="144"/>
      <c r="L700" s="144"/>
    </row>
    <row r="701" spans="2:12" s="132" customFormat="1">
      <c r="B701" s="157"/>
      <c r="C701" s="157"/>
      <c r="I701" s="144"/>
      <c r="J701" s="144"/>
      <c r="L701" s="144"/>
    </row>
    <row r="702" spans="2:12" s="132" customFormat="1">
      <c r="B702" s="157"/>
      <c r="C702" s="157"/>
      <c r="I702" s="144"/>
      <c r="J702" s="144"/>
      <c r="L702" s="144"/>
    </row>
    <row r="703" spans="2:12" s="132" customFormat="1">
      <c r="B703" s="157"/>
      <c r="C703" s="157"/>
      <c r="I703" s="144"/>
      <c r="J703" s="144"/>
      <c r="L703" s="144"/>
    </row>
    <row r="704" spans="2:12" s="132" customFormat="1">
      <c r="B704" s="157"/>
      <c r="C704" s="157"/>
      <c r="I704" s="144"/>
      <c r="J704" s="144"/>
      <c r="L704" s="144"/>
    </row>
    <row r="705" spans="2:12" s="132" customFormat="1">
      <c r="B705" s="157"/>
      <c r="C705" s="157"/>
      <c r="I705" s="144"/>
      <c r="J705" s="144"/>
      <c r="L705" s="144"/>
    </row>
    <row r="706" spans="2:12" s="132" customFormat="1">
      <c r="B706" s="157"/>
      <c r="C706" s="157"/>
      <c r="I706" s="144"/>
      <c r="J706" s="144"/>
      <c r="L706" s="144"/>
    </row>
    <row r="707" spans="2:12" s="132" customFormat="1">
      <c r="B707" s="157"/>
      <c r="C707" s="157"/>
      <c r="I707" s="144"/>
      <c r="J707" s="144"/>
      <c r="L707" s="144"/>
    </row>
    <row r="708" spans="2:12" s="132" customFormat="1">
      <c r="B708" s="157"/>
      <c r="C708" s="157"/>
      <c r="I708" s="144"/>
      <c r="J708" s="144"/>
      <c r="L708" s="144"/>
    </row>
    <row r="709" spans="2:12" s="132" customFormat="1">
      <c r="B709" s="157"/>
      <c r="C709" s="157"/>
      <c r="I709" s="144"/>
      <c r="J709" s="144"/>
      <c r="L709" s="144"/>
    </row>
    <row r="710" spans="2:12" s="132" customFormat="1">
      <c r="B710" s="157"/>
      <c r="C710" s="157"/>
      <c r="I710" s="144"/>
      <c r="J710" s="144"/>
      <c r="L710" s="144"/>
    </row>
    <row r="711" spans="2:12" s="132" customFormat="1">
      <c r="B711" s="157"/>
      <c r="C711" s="157"/>
      <c r="I711" s="144"/>
      <c r="J711" s="144"/>
      <c r="L711" s="144"/>
    </row>
    <row r="712" spans="2:12" s="132" customFormat="1">
      <c r="B712" s="157"/>
      <c r="C712" s="157"/>
      <c r="I712" s="144"/>
      <c r="J712" s="144"/>
      <c r="L712" s="144"/>
    </row>
    <row r="713" spans="2:12" s="132" customFormat="1">
      <c r="B713" s="157"/>
      <c r="C713" s="157"/>
      <c r="I713" s="144"/>
      <c r="J713" s="144"/>
      <c r="L713" s="144"/>
    </row>
    <row r="714" spans="2:12" s="132" customFormat="1">
      <c r="B714" s="157"/>
      <c r="C714" s="157"/>
      <c r="I714" s="144"/>
      <c r="J714" s="144"/>
      <c r="L714" s="144"/>
    </row>
    <row r="715" spans="2:12" s="132" customFormat="1">
      <c r="B715" s="157"/>
      <c r="C715" s="157"/>
      <c r="I715" s="144"/>
      <c r="J715" s="144"/>
      <c r="L715" s="144"/>
    </row>
    <row r="716" spans="2:12" s="132" customFormat="1">
      <c r="B716" s="157"/>
      <c r="C716" s="157"/>
      <c r="I716" s="144"/>
      <c r="J716" s="144"/>
      <c r="L716" s="144"/>
    </row>
    <row r="717" spans="2:12" s="132" customFormat="1">
      <c r="B717" s="157"/>
      <c r="C717" s="157"/>
      <c r="I717" s="144"/>
      <c r="J717" s="144"/>
      <c r="L717" s="144"/>
    </row>
    <row r="718" spans="2:12" s="132" customFormat="1">
      <c r="B718" s="157"/>
      <c r="C718" s="157"/>
      <c r="I718" s="144"/>
      <c r="J718" s="144"/>
      <c r="L718" s="144"/>
    </row>
    <row r="719" spans="2:12" s="132" customFormat="1">
      <c r="B719" s="157"/>
      <c r="C719" s="157"/>
      <c r="I719" s="144"/>
      <c r="J719" s="144"/>
      <c r="L719" s="144"/>
    </row>
    <row r="720" spans="2:12" s="132" customFormat="1">
      <c r="B720" s="157"/>
      <c r="C720" s="157"/>
      <c r="I720" s="144"/>
      <c r="J720" s="144"/>
      <c r="L720" s="144"/>
    </row>
    <row r="721" spans="2:12" s="132" customFormat="1">
      <c r="B721" s="157"/>
      <c r="C721" s="157"/>
      <c r="I721" s="144"/>
      <c r="J721" s="144"/>
      <c r="L721" s="144"/>
    </row>
    <row r="722" spans="2:12" s="132" customFormat="1">
      <c r="B722" s="157"/>
      <c r="C722" s="157"/>
      <c r="I722" s="144"/>
      <c r="J722" s="144"/>
      <c r="L722" s="144"/>
    </row>
    <row r="723" spans="2:12" s="132" customFormat="1">
      <c r="B723" s="157"/>
      <c r="C723" s="157"/>
      <c r="I723" s="144"/>
      <c r="J723" s="144"/>
      <c r="L723" s="144"/>
    </row>
    <row r="724" spans="2:12" s="132" customFormat="1">
      <c r="B724" s="157"/>
      <c r="C724" s="157"/>
      <c r="I724" s="144"/>
      <c r="J724" s="144"/>
      <c r="L724" s="144"/>
    </row>
    <row r="725" spans="2:12" s="132" customFormat="1">
      <c r="B725" s="157"/>
      <c r="C725" s="157"/>
      <c r="I725" s="144"/>
      <c r="J725" s="144"/>
      <c r="L725" s="144"/>
    </row>
    <row r="726" spans="2:12" s="132" customFormat="1">
      <c r="B726" s="157"/>
      <c r="C726" s="157"/>
      <c r="I726" s="144"/>
      <c r="J726" s="144"/>
      <c r="L726" s="144"/>
    </row>
    <row r="727" spans="2:12" s="132" customFormat="1">
      <c r="B727" s="157"/>
      <c r="C727" s="157"/>
      <c r="I727" s="144"/>
      <c r="J727" s="144"/>
      <c r="L727" s="144"/>
    </row>
    <row r="728" spans="2:12" s="132" customFormat="1">
      <c r="B728" s="157"/>
      <c r="C728" s="157"/>
      <c r="I728" s="144"/>
      <c r="J728" s="144"/>
      <c r="L728" s="144"/>
    </row>
    <row r="729" spans="2:12" s="132" customFormat="1">
      <c r="B729" s="157"/>
      <c r="C729" s="157"/>
      <c r="I729" s="144"/>
      <c r="J729" s="144"/>
      <c r="L729" s="144"/>
    </row>
    <row r="730" spans="2:12" s="132" customFormat="1">
      <c r="B730" s="157"/>
      <c r="C730" s="157"/>
      <c r="I730" s="144"/>
      <c r="J730" s="144"/>
      <c r="L730" s="144"/>
    </row>
    <row r="731" spans="2:12" s="132" customFormat="1">
      <c r="B731" s="157"/>
      <c r="C731" s="157"/>
      <c r="I731" s="144"/>
      <c r="J731" s="144"/>
      <c r="L731" s="144"/>
    </row>
    <row r="732" spans="2:12" s="132" customFormat="1">
      <c r="B732" s="157"/>
      <c r="C732" s="157"/>
      <c r="I732" s="144"/>
      <c r="J732" s="144"/>
      <c r="L732" s="144"/>
    </row>
    <row r="733" spans="2:12" s="132" customFormat="1">
      <c r="B733" s="157"/>
      <c r="C733" s="157"/>
      <c r="I733" s="144"/>
      <c r="J733" s="144"/>
      <c r="L733" s="144"/>
    </row>
    <row r="734" spans="2:12" s="132" customFormat="1">
      <c r="B734" s="157"/>
      <c r="C734" s="157"/>
      <c r="I734" s="144"/>
      <c r="J734" s="144"/>
      <c r="L734" s="144"/>
    </row>
    <row r="735" spans="2:12" s="132" customFormat="1">
      <c r="B735" s="157"/>
      <c r="C735" s="157"/>
      <c r="I735" s="144"/>
      <c r="J735" s="144"/>
      <c r="L735" s="144"/>
    </row>
    <row r="736" spans="2:12" s="132" customFormat="1">
      <c r="B736" s="157"/>
      <c r="C736" s="157"/>
      <c r="I736" s="144"/>
      <c r="J736" s="144"/>
      <c r="L736" s="144"/>
    </row>
    <row r="737" spans="2:12" s="132" customFormat="1">
      <c r="B737" s="157"/>
      <c r="C737" s="157"/>
      <c r="I737" s="144"/>
      <c r="J737" s="144"/>
      <c r="L737" s="144"/>
    </row>
    <row r="738" spans="2:12" s="132" customFormat="1">
      <c r="B738" s="157"/>
      <c r="C738" s="157"/>
      <c r="I738" s="144"/>
      <c r="J738" s="144"/>
      <c r="L738" s="144"/>
    </row>
    <row r="739" spans="2:12" s="132" customFormat="1">
      <c r="B739" s="157"/>
      <c r="C739" s="157"/>
      <c r="I739" s="144"/>
      <c r="J739" s="144"/>
      <c r="L739" s="144"/>
    </row>
    <row r="740" spans="2:12" s="132" customFormat="1">
      <c r="B740" s="157"/>
      <c r="C740" s="157"/>
      <c r="I740" s="144"/>
      <c r="J740" s="144"/>
      <c r="L740" s="144"/>
    </row>
    <row r="741" spans="2:12" s="132" customFormat="1">
      <c r="B741" s="157"/>
      <c r="C741" s="157"/>
      <c r="I741" s="144"/>
      <c r="J741" s="144"/>
      <c r="L741" s="144"/>
    </row>
    <row r="742" spans="2:12" s="132" customFormat="1">
      <c r="B742" s="157"/>
      <c r="C742" s="157"/>
      <c r="I742" s="144"/>
      <c r="J742" s="144"/>
      <c r="L742" s="144"/>
    </row>
    <row r="743" spans="2:12" s="132" customFormat="1">
      <c r="B743" s="157"/>
      <c r="C743" s="157"/>
      <c r="I743" s="144"/>
      <c r="J743" s="144"/>
      <c r="L743" s="144"/>
    </row>
    <row r="744" spans="2:12" s="132" customFormat="1">
      <c r="B744" s="157"/>
      <c r="C744" s="157"/>
      <c r="I744" s="144"/>
      <c r="J744" s="144"/>
      <c r="L744" s="144"/>
    </row>
    <row r="745" spans="2:12" s="132" customFormat="1">
      <c r="B745" s="157"/>
      <c r="C745" s="157"/>
      <c r="I745" s="144"/>
      <c r="J745" s="144"/>
      <c r="L745" s="144"/>
    </row>
    <row r="746" spans="2:12" s="132" customFormat="1">
      <c r="B746" s="157"/>
      <c r="C746" s="157"/>
      <c r="I746" s="144"/>
      <c r="J746" s="144"/>
      <c r="L746" s="144"/>
    </row>
    <row r="747" spans="2:12" s="132" customFormat="1">
      <c r="B747" s="157"/>
      <c r="C747" s="157"/>
      <c r="I747" s="144"/>
      <c r="J747" s="144"/>
      <c r="L747" s="144"/>
    </row>
    <row r="748" spans="2:12" s="132" customFormat="1">
      <c r="B748" s="157"/>
      <c r="C748" s="157"/>
      <c r="I748" s="144"/>
      <c r="J748" s="144"/>
      <c r="L748" s="144"/>
    </row>
    <row r="749" spans="2:12" s="132" customFormat="1">
      <c r="B749" s="157"/>
      <c r="C749" s="157"/>
      <c r="I749" s="144"/>
      <c r="J749" s="144"/>
      <c r="L749" s="144"/>
    </row>
    <row r="750" spans="2:12" s="132" customFormat="1">
      <c r="B750" s="157"/>
      <c r="C750" s="157"/>
      <c r="I750" s="144"/>
      <c r="J750" s="144"/>
      <c r="L750" s="144"/>
    </row>
    <row r="751" spans="2:12" s="132" customFormat="1">
      <c r="B751" s="157"/>
      <c r="C751" s="157"/>
      <c r="I751" s="144"/>
      <c r="J751" s="144"/>
      <c r="L751" s="144"/>
    </row>
    <row r="752" spans="2:12" s="132" customFormat="1">
      <c r="B752" s="157"/>
      <c r="C752" s="157"/>
      <c r="I752" s="144"/>
      <c r="J752" s="144"/>
      <c r="L752" s="144"/>
    </row>
    <row r="753" spans="2:12" s="132" customFormat="1">
      <c r="B753" s="157"/>
      <c r="C753" s="157"/>
      <c r="I753" s="144"/>
      <c r="J753" s="144"/>
      <c r="L753" s="144"/>
    </row>
    <row r="754" spans="2:12" s="132" customFormat="1">
      <c r="B754" s="157"/>
      <c r="C754" s="157"/>
      <c r="I754" s="144"/>
      <c r="J754" s="144"/>
      <c r="L754" s="144"/>
    </row>
    <row r="755" spans="2:12" s="132" customFormat="1">
      <c r="B755" s="157"/>
      <c r="C755" s="157"/>
      <c r="I755" s="144"/>
      <c r="J755" s="144"/>
      <c r="L755" s="144"/>
    </row>
    <row r="756" spans="2:12" s="132" customFormat="1">
      <c r="B756" s="157"/>
      <c r="C756" s="157"/>
      <c r="I756" s="144"/>
      <c r="J756" s="144"/>
      <c r="L756" s="144"/>
    </row>
    <row r="757" spans="2:12" s="132" customFormat="1">
      <c r="B757" s="157"/>
      <c r="C757" s="157"/>
      <c r="I757" s="144"/>
      <c r="J757" s="144"/>
      <c r="L757" s="144"/>
    </row>
    <row r="758" spans="2:12" s="132" customFormat="1">
      <c r="B758" s="157"/>
      <c r="C758" s="157"/>
      <c r="I758" s="144"/>
      <c r="J758" s="144"/>
      <c r="L758" s="144"/>
    </row>
    <row r="759" spans="2:12" s="132" customFormat="1">
      <c r="B759" s="157"/>
      <c r="C759" s="157"/>
      <c r="I759" s="144"/>
      <c r="J759" s="144"/>
      <c r="L759" s="144"/>
    </row>
    <row r="760" spans="2:12" s="132" customFormat="1">
      <c r="B760" s="157"/>
      <c r="C760" s="157"/>
      <c r="I760" s="144"/>
      <c r="J760" s="144"/>
      <c r="L760" s="144"/>
    </row>
    <row r="761" spans="2:12" s="132" customFormat="1">
      <c r="B761" s="157"/>
      <c r="C761" s="157"/>
      <c r="I761" s="144"/>
      <c r="J761" s="144"/>
      <c r="L761" s="144"/>
    </row>
    <row r="762" spans="2:12" s="132" customFormat="1">
      <c r="B762" s="157"/>
      <c r="C762" s="157"/>
      <c r="I762" s="144"/>
      <c r="J762" s="144"/>
      <c r="L762" s="144"/>
    </row>
    <row r="763" spans="2:12" s="132" customFormat="1">
      <c r="B763" s="157"/>
      <c r="C763" s="157"/>
      <c r="I763" s="144"/>
      <c r="J763" s="144"/>
      <c r="L763" s="144"/>
    </row>
    <row r="764" spans="2:12" s="132" customFormat="1">
      <c r="B764" s="157"/>
      <c r="C764" s="157"/>
      <c r="I764" s="144"/>
      <c r="J764" s="144"/>
      <c r="L764" s="144"/>
    </row>
    <row r="765" spans="2:12" s="132" customFormat="1">
      <c r="B765" s="157"/>
      <c r="C765" s="157"/>
      <c r="I765" s="144"/>
      <c r="J765" s="144"/>
      <c r="L765" s="144"/>
    </row>
    <row r="766" spans="2:12" s="132" customFormat="1">
      <c r="B766" s="157"/>
      <c r="C766" s="157"/>
      <c r="I766" s="144"/>
      <c r="J766" s="144"/>
      <c r="L766" s="144"/>
    </row>
    <row r="767" spans="2:12" s="132" customFormat="1">
      <c r="B767" s="157"/>
      <c r="C767" s="157"/>
      <c r="I767" s="144"/>
      <c r="J767" s="144"/>
      <c r="L767" s="144"/>
    </row>
    <row r="768" spans="2:12" s="132" customFormat="1">
      <c r="B768" s="157"/>
      <c r="C768" s="157"/>
      <c r="I768" s="144"/>
      <c r="J768" s="144"/>
      <c r="L768" s="144"/>
    </row>
    <row r="769" spans="2:12" s="132" customFormat="1">
      <c r="B769" s="157"/>
      <c r="C769" s="157"/>
      <c r="I769" s="144"/>
      <c r="J769" s="144"/>
      <c r="L769" s="144"/>
    </row>
    <row r="770" spans="2:12" s="132" customFormat="1">
      <c r="B770" s="157"/>
      <c r="C770" s="157"/>
      <c r="I770" s="144"/>
      <c r="J770" s="144"/>
      <c r="L770" s="144"/>
    </row>
    <row r="771" spans="2:12" s="132" customFormat="1">
      <c r="B771" s="157"/>
      <c r="C771" s="157"/>
      <c r="I771" s="144"/>
      <c r="J771" s="144"/>
      <c r="L771" s="144"/>
    </row>
    <row r="772" spans="2:12" s="132" customFormat="1">
      <c r="B772" s="157"/>
      <c r="C772" s="157"/>
      <c r="I772" s="144"/>
      <c r="J772" s="144"/>
      <c r="L772" s="144"/>
    </row>
    <row r="773" spans="2:12" s="132" customFormat="1">
      <c r="B773" s="157"/>
      <c r="C773" s="157"/>
      <c r="I773" s="144"/>
      <c r="J773" s="144"/>
      <c r="L773" s="144"/>
    </row>
    <row r="774" spans="2:12" s="132" customFormat="1">
      <c r="B774" s="157"/>
      <c r="C774" s="157"/>
      <c r="I774" s="144"/>
      <c r="J774" s="144"/>
      <c r="L774" s="144"/>
    </row>
    <row r="775" spans="2:12" s="132" customFormat="1">
      <c r="B775" s="157"/>
      <c r="C775" s="157"/>
      <c r="I775" s="144"/>
      <c r="J775" s="144"/>
      <c r="L775" s="144"/>
    </row>
    <row r="776" spans="2:12" s="132" customFormat="1">
      <c r="B776" s="157"/>
      <c r="C776" s="157"/>
      <c r="I776" s="144"/>
      <c r="J776" s="144"/>
      <c r="L776" s="144"/>
    </row>
    <row r="777" spans="2:12" s="132" customFormat="1">
      <c r="B777" s="157"/>
      <c r="C777" s="157"/>
      <c r="I777" s="144"/>
      <c r="J777" s="144"/>
      <c r="L777" s="144"/>
    </row>
    <row r="778" spans="2:12" s="132" customFormat="1">
      <c r="B778" s="157"/>
      <c r="C778" s="157"/>
      <c r="I778" s="144"/>
      <c r="J778" s="144"/>
      <c r="L778" s="144"/>
    </row>
    <row r="779" spans="2:12" s="132" customFormat="1">
      <c r="B779" s="157"/>
      <c r="C779" s="157"/>
      <c r="I779" s="144"/>
      <c r="J779" s="144"/>
      <c r="L779" s="144"/>
    </row>
    <row r="780" spans="2:12" s="132" customFormat="1">
      <c r="B780" s="157"/>
      <c r="C780" s="157"/>
      <c r="I780" s="144"/>
      <c r="J780" s="144"/>
      <c r="L780" s="144"/>
    </row>
    <row r="781" spans="2:12" s="132" customFormat="1">
      <c r="B781" s="157"/>
      <c r="C781" s="157"/>
      <c r="I781" s="144"/>
      <c r="J781" s="144"/>
      <c r="L781" s="144"/>
    </row>
    <row r="782" spans="2:12" s="132" customFormat="1">
      <c r="B782" s="157"/>
      <c r="C782" s="157"/>
      <c r="I782" s="144"/>
      <c r="J782" s="144"/>
      <c r="L782" s="144"/>
    </row>
    <row r="783" spans="2:12" s="132" customFormat="1">
      <c r="B783" s="157"/>
      <c r="C783" s="157"/>
      <c r="I783" s="144"/>
      <c r="J783" s="144"/>
      <c r="L783" s="144"/>
    </row>
    <row r="784" spans="2:12" s="132" customFormat="1">
      <c r="B784" s="157"/>
      <c r="C784" s="157"/>
      <c r="I784" s="144"/>
      <c r="J784" s="144"/>
      <c r="L784" s="144"/>
    </row>
    <row r="785" spans="2:12" s="132" customFormat="1">
      <c r="B785" s="157"/>
      <c r="C785" s="157"/>
      <c r="I785" s="144"/>
      <c r="J785" s="144"/>
      <c r="L785" s="144"/>
    </row>
    <row r="786" spans="2:12" s="132" customFormat="1">
      <c r="B786" s="157"/>
      <c r="C786" s="157"/>
      <c r="I786" s="144"/>
      <c r="J786" s="144"/>
      <c r="L786" s="144"/>
    </row>
    <row r="787" spans="2:12" s="132" customFormat="1">
      <c r="B787" s="157"/>
      <c r="C787" s="157"/>
      <c r="I787" s="144"/>
      <c r="J787" s="144"/>
      <c r="L787" s="144"/>
    </row>
    <row r="788" spans="2:12" s="132" customFormat="1">
      <c r="B788" s="157"/>
      <c r="C788" s="157"/>
      <c r="I788" s="144"/>
      <c r="J788" s="144"/>
      <c r="L788" s="144"/>
    </row>
    <row r="789" spans="2:12" s="132" customFormat="1">
      <c r="B789" s="157"/>
      <c r="C789" s="157"/>
      <c r="I789" s="144"/>
      <c r="J789" s="144"/>
      <c r="L789" s="144"/>
    </row>
    <row r="790" spans="2:12" s="132" customFormat="1">
      <c r="B790" s="157"/>
      <c r="C790" s="157"/>
      <c r="I790" s="144"/>
      <c r="J790" s="144"/>
      <c r="L790" s="144"/>
    </row>
    <row r="791" spans="2:12" s="132" customFormat="1">
      <c r="B791" s="157"/>
      <c r="C791" s="157"/>
      <c r="I791" s="144"/>
      <c r="J791" s="144"/>
      <c r="L791" s="144"/>
    </row>
    <row r="792" spans="2:12" s="132" customFormat="1">
      <c r="B792" s="157"/>
      <c r="C792" s="157"/>
      <c r="I792" s="144"/>
      <c r="J792" s="144"/>
      <c r="L792" s="144"/>
    </row>
    <row r="793" spans="2:12" s="132" customFormat="1">
      <c r="B793" s="157"/>
      <c r="C793" s="157"/>
      <c r="I793" s="144"/>
      <c r="J793" s="144"/>
      <c r="L793" s="144"/>
    </row>
    <row r="794" spans="2:12" s="132" customFormat="1">
      <c r="B794" s="157"/>
      <c r="C794" s="157"/>
      <c r="I794" s="144"/>
      <c r="J794" s="144"/>
      <c r="L794" s="144"/>
    </row>
    <row r="795" spans="2:12" s="132" customFormat="1">
      <c r="B795" s="157"/>
      <c r="C795" s="157"/>
      <c r="I795" s="144"/>
      <c r="J795" s="144"/>
      <c r="L795" s="144"/>
    </row>
    <row r="796" spans="2:12" s="132" customFormat="1">
      <c r="B796" s="157"/>
      <c r="C796" s="157"/>
      <c r="I796" s="144"/>
      <c r="J796" s="144"/>
      <c r="L796" s="144"/>
    </row>
    <row r="797" spans="2:12" s="132" customFormat="1">
      <c r="B797" s="157"/>
      <c r="C797" s="157"/>
      <c r="I797" s="144"/>
      <c r="J797" s="144"/>
      <c r="L797" s="144"/>
    </row>
    <row r="798" spans="2:12" s="132" customFormat="1">
      <c r="B798" s="157"/>
      <c r="C798" s="157"/>
      <c r="I798" s="144"/>
      <c r="J798" s="144"/>
      <c r="L798" s="144"/>
    </row>
    <row r="799" spans="2:12" s="132" customFormat="1">
      <c r="B799" s="157"/>
      <c r="C799" s="157"/>
      <c r="I799" s="144"/>
      <c r="J799" s="144"/>
      <c r="L799" s="144"/>
    </row>
    <row r="800" spans="2:12" s="132" customFormat="1">
      <c r="B800" s="157"/>
      <c r="C800" s="157"/>
      <c r="I800" s="144"/>
      <c r="J800" s="144"/>
      <c r="L800" s="144"/>
    </row>
    <row r="801" spans="2:12" s="132" customFormat="1">
      <c r="B801" s="157"/>
      <c r="C801" s="157"/>
      <c r="I801" s="144"/>
      <c r="J801" s="144"/>
      <c r="L801" s="144"/>
    </row>
    <row r="802" spans="2:12" s="132" customFormat="1">
      <c r="B802" s="157"/>
      <c r="C802" s="157"/>
      <c r="I802" s="144"/>
      <c r="J802" s="144"/>
      <c r="L802" s="144"/>
    </row>
    <row r="803" spans="2:12" s="132" customFormat="1">
      <c r="B803" s="157"/>
      <c r="C803" s="157"/>
      <c r="I803" s="144"/>
      <c r="J803" s="144"/>
      <c r="L803" s="144"/>
    </row>
    <row r="804" spans="2:12" s="132" customFormat="1">
      <c r="B804" s="157"/>
      <c r="C804" s="157"/>
      <c r="I804" s="144"/>
      <c r="J804" s="144"/>
      <c r="L804" s="144"/>
    </row>
    <row r="805" spans="2:12" s="132" customFormat="1">
      <c r="B805" s="157"/>
      <c r="C805" s="157"/>
      <c r="I805" s="144"/>
      <c r="J805" s="144"/>
      <c r="L805" s="144"/>
    </row>
    <row r="806" spans="2:12" s="132" customFormat="1">
      <c r="B806" s="157"/>
      <c r="C806" s="157"/>
      <c r="I806" s="144"/>
      <c r="J806" s="144"/>
      <c r="L806" s="144"/>
    </row>
    <row r="807" spans="2:12" s="132" customFormat="1">
      <c r="B807" s="157"/>
      <c r="C807" s="157"/>
      <c r="I807" s="144"/>
      <c r="J807" s="144"/>
      <c r="L807" s="144"/>
    </row>
    <row r="808" spans="2:12" s="132" customFormat="1">
      <c r="B808" s="157"/>
      <c r="C808" s="157"/>
      <c r="I808" s="144"/>
      <c r="J808" s="144"/>
      <c r="L808" s="144"/>
    </row>
    <row r="809" spans="2:12" s="132" customFormat="1">
      <c r="B809" s="157"/>
      <c r="C809" s="157"/>
      <c r="I809" s="144"/>
      <c r="J809" s="144"/>
      <c r="L809" s="144"/>
    </row>
    <row r="810" spans="2:12" s="132" customFormat="1">
      <c r="B810" s="157"/>
      <c r="C810" s="157"/>
      <c r="I810" s="144"/>
      <c r="J810" s="144"/>
      <c r="L810" s="144"/>
    </row>
    <row r="811" spans="2:12" s="132" customFormat="1">
      <c r="B811" s="157"/>
      <c r="C811" s="157"/>
      <c r="I811" s="144"/>
      <c r="J811" s="144"/>
      <c r="L811" s="144"/>
    </row>
    <row r="812" spans="2:12" s="132" customFormat="1">
      <c r="B812" s="157"/>
      <c r="C812" s="157"/>
      <c r="I812" s="144"/>
      <c r="J812" s="144"/>
      <c r="L812" s="144"/>
    </row>
    <row r="813" spans="2:12" s="132" customFormat="1">
      <c r="B813" s="157"/>
      <c r="C813" s="157"/>
      <c r="I813" s="144"/>
      <c r="J813" s="144"/>
      <c r="L813" s="144"/>
    </row>
    <row r="814" spans="2:12" s="132" customFormat="1">
      <c r="B814" s="157"/>
      <c r="C814" s="157"/>
      <c r="I814" s="144"/>
      <c r="J814" s="144"/>
      <c r="L814" s="144"/>
    </row>
    <row r="815" spans="2:12" s="132" customFormat="1">
      <c r="B815" s="157"/>
      <c r="C815" s="157"/>
      <c r="I815" s="144"/>
      <c r="J815" s="144"/>
      <c r="L815" s="144"/>
    </row>
    <row r="816" spans="2:12" s="132" customFormat="1">
      <c r="B816" s="157"/>
      <c r="C816" s="157"/>
      <c r="I816" s="144"/>
      <c r="J816" s="144"/>
      <c r="L816" s="144"/>
    </row>
    <row r="817" spans="2:12" s="132" customFormat="1">
      <c r="B817" s="157"/>
      <c r="C817" s="157"/>
      <c r="I817" s="144"/>
      <c r="J817" s="144"/>
      <c r="L817" s="144"/>
    </row>
    <row r="818" spans="2:12" s="132" customFormat="1">
      <c r="B818" s="157"/>
      <c r="C818" s="157"/>
      <c r="I818" s="144"/>
      <c r="J818" s="144"/>
      <c r="L818" s="144"/>
    </row>
    <row r="819" spans="2:12" s="132" customFormat="1">
      <c r="B819" s="157"/>
      <c r="C819" s="157"/>
      <c r="I819" s="144"/>
      <c r="J819" s="144"/>
      <c r="L819" s="144"/>
    </row>
    <row r="820" spans="2:12" s="132" customFormat="1">
      <c r="B820" s="157"/>
      <c r="C820" s="157"/>
      <c r="I820" s="144"/>
      <c r="J820" s="144"/>
      <c r="L820" s="144"/>
    </row>
    <row r="821" spans="2:12" s="132" customFormat="1">
      <c r="B821" s="157"/>
      <c r="C821" s="157"/>
      <c r="I821" s="144"/>
      <c r="J821" s="144"/>
      <c r="L821" s="144"/>
    </row>
    <row r="822" spans="2:12" s="132" customFormat="1">
      <c r="B822" s="157"/>
      <c r="C822" s="157"/>
      <c r="I822" s="144"/>
      <c r="J822" s="144"/>
      <c r="L822" s="144"/>
    </row>
    <row r="823" spans="2:12" s="132" customFormat="1">
      <c r="B823" s="157"/>
      <c r="C823" s="157"/>
      <c r="I823" s="144"/>
      <c r="J823" s="144"/>
      <c r="L823" s="144"/>
    </row>
    <row r="824" spans="2:12" s="132" customFormat="1">
      <c r="B824" s="157"/>
      <c r="C824" s="157"/>
      <c r="I824" s="144"/>
      <c r="J824" s="144"/>
      <c r="L824" s="144"/>
    </row>
    <row r="825" spans="2:12" s="132" customFormat="1">
      <c r="B825" s="157"/>
      <c r="C825" s="157"/>
      <c r="I825" s="144"/>
      <c r="J825" s="144"/>
      <c r="L825" s="144"/>
    </row>
    <row r="826" spans="2:12" s="132" customFormat="1">
      <c r="B826" s="157"/>
      <c r="C826" s="157"/>
      <c r="I826" s="144"/>
      <c r="J826" s="144"/>
      <c r="L826" s="144"/>
    </row>
    <row r="827" spans="2:12" s="132" customFormat="1">
      <c r="B827" s="157"/>
      <c r="C827" s="157"/>
      <c r="I827" s="144"/>
      <c r="J827" s="144"/>
      <c r="L827" s="144"/>
    </row>
    <row r="828" spans="2:12" s="132" customFormat="1">
      <c r="B828" s="157"/>
      <c r="C828" s="157"/>
      <c r="I828" s="144"/>
      <c r="J828" s="144"/>
      <c r="L828" s="144"/>
    </row>
    <row r="829" spans="2:12" s="132" customFormat="1">
      <c r="B829" s="157"/>
      <c r="C829" s="157"/>
      <c r="I829" s="144"/>
      <c r="J829" s="144"/>
      <c r="L829" s="144"/>
    </row>
    <row r="830" spans="2:12" s="132" customFormat="1">
      <c r="B830" s="157"/>
      <c r="C830" s="157"/>
      <c r="I830" s="144"/>
      <c r="J830" s="144"/>
      <c r="L830" s="144"/>
    </row>
    <row r="831" spans="2:12" s="132" customFormat="1">
      <c r="B831" s="157"/>
      <c r="C831" s="157"/>
      <c r="I831" s="144"/>
      <c r="J831" s="144"/>
      <c r="L831" s="144"/>
    </row>
    <row r="832" spans="2:12" s="132" customFormat="1">
      <c r="B832" s="157"/>
      <c r="C832" s="157"/>
      <c r="I832" s="144"/>
      <c r="J832" s="144"/>
      <c r="L832" s="144"/>
    </row>
    <row r="833" spans="2:12" s="132" customFormat="1">
      <c r="B833" s="157"/>
      <c r="C833" s="157"/>
      <c r="I833" s="144"/>
      <c r="J833" s="144"/>
      <c r="L833" s="144"/>
    </row>
    <row r="834" spans="2:12" s="132" customFormat="1">
      <c r="B834" s="157"/>
      <c r="C834" s="157"/>
      <c r="I834" s="144"/>
      <c r="J834" s="144"/>
      <c r="L834" s="144"/>
    </row>
    <row r="835" spans="2:12" s="132" customFormat="1">
      <c r="B835" s="157"/>
      <c r="C835" s="157"/>
      <c r="I835" s="144"/>
      <c r="J835" s="144"/>
      <c r="L835" s="144"/>
    </row>
    <row r="836" spans="2:12" s="132" customFormat="1">
      <c r="B836" s="157"/>
      <c r="C836" s="157"/>
      <c r="I836" s="144"/>
      <c r="J836" s="144"/>
      <c r="L836" s="144"/>
    </row>
    <row r="837" spans="2:12" s="132" customFormat="1">
      <c r="B837" s="157"/>
      <c r="C837" s="157"/>
      <c r="I837" s="144"/>
      <c r="J837" s="144"/>
      <c r="L837" s="144"/>
    </row>
    <row r="838" spans="2:12" s="132" customFormat="1">
      <c r="B838" s="157"/>
      <c r="C838" s="157"/>
      <c r="I838" s="144"/>
      <c r="J838" s="144"/>
      <c r="L838" s="144"/>
    </row>
    <row r="839" spans="2:12" s="132" customFormat="1">
      <c r="B839" s="157"/>
      <c r="C839" s="157"/>
      <c r="I839" s="144"/>
      <c r="J839" s="144"/>
      <c r="L839" s="144"/>
    </row>
    <row r="840" spans="2:12" s="132" customFormat="1">
      <c r="B840" s="157"/>
      <c r="C840" s="157"/>
      <c r="I840" s="144"/>
      <c r="J840" s="144"/>
      <c r="L840" s="144"/>
    </row>
    <row r="841" spans="2:12" s="132" customFormat="1">
      <c r="B841" s="157"/>
      <c r="C841" s="157"/>
      <c r="I841" s="144"/>
      <c r="J841" s="144"/>
      <c r="L841" s="144"/>
    </row>
    <row r="842" spans="2:12" s="132" customFormat="1">
      <c r="B842" s="157"/>
      <c r="C842" s="157"/>
      <c r="I842" s="144"/>
      <c r="J842" s="144"/>
      <c r="L842" s="144"/>
    </row>
    <row r="843" spans="2:12" s="132" customFormat="1">
      <c r="B843" s="157"/>
      <c r="C843" s="157"/>
      <c r="I843" s="144"/>
      <c r="J843" s="144"/>
      <c r="L843" s="144"/>
    </row>
    <row r="844" spans="2:12" s="132" customFormat="1">
      <c r="B844" s="157"/>
      <c r="C844" s="157"/>
      <c r="I844" s="144"/>
      <c r="J844" s="144"/>
      <c r="L844" s="144"/>
    </row>
    <row r="845" spans="2:12" s="132" customFormat="1">
      <c r="B845" s="157"/>
      <c r="C845" s="157"/>
      <c r="I845" s="144"/>
      <c r="J845" s="144"/>
      <c r="L845" s="144"/>
    </row>
    <row r="846" spans="2:12" s="132" customFormat="1">
      <c r="B846" s="157"/>
      <c r="C846" s="157"/>
      <c r="I846" s="144"/>
      <c r="J846" s="144"/>
      <c r="L846" s="144"/>
    </row>
    <row r="847" spans="2:12" s="132" customFormat="1">
      <c r="B847" s="157"/>
      <c r="C847" s="157"/>
      <c r="I847" s="144"/>
      <c r="J847" s="144"/>
      <c r="L847" s="144"/>
    </row>
    <row r="848" spans="2:12" s="132" customFormat="1">
      <c r="B848" s="157"/>
      <c r="C848" s="157"/>
      <c r="I848" s="144"/>
      <c r="J848" s="144"/>
      <c r="L848" s="144"/>
    </row>
    <row r="849" spans="2:12" s="132" customFormat="1">
      <c r="B849" s="157"/>
      <c r="C849" s="157"/>
      <c r="I849" s="144"/>
      <c r="J849" s="144"/>
      <c r="L849" s="144"/>
    </row>
    <row r="850" spans="2:12" s="132" customFormat="1">
      <c r="B850" s="157"/>
      <c r="C850" s="157"/>
      <c r="I850" s="144"/>
      <c r="J850" s="144"/>
      <c r="L850" s="144"/>
    </row>
    <row r="851" spans="2:12" s="132" customFormat="1">
      <c r="B851" s="157"/>
      <c r="C851" s="157"/>
      <c r="I851" s="144"/>
      <c r="J851" s="144"/>
      <c r="L851" s="144"/>
    </row>
    <row r="852" spans="2:12" s="132" customFormat="1">
      <c r="B852" s="157"/>
      <c r="C852" s="157"/>
      <c r="I852" s="144"/>
      <c r="J852" s="144"/>
      <c r="L852" s="144"/>
    </row>
    <row r="853" spans="2:12" s="132" customFormat="1">
      <c r="B853" s="157"/>
      <c r="C853" s="157"/>
      <c r="I853" s="144"/>
      <c r="J853" s="144"/>
      <c r="L853" s="144"/>
    </row>
    <row r="854" spans="2:12" s="132" customFormat="1">
      <c r="B854" s="157"/>
      <c r="C854" s="157"/>
      <c r="I854" s="144"/>
      <c r="J854" s="144"/>
      <c r="L854" s="144"/>
    </row>
    <row r="855" spans="2:12" s="132" customFormat="1">
      <c r="B855" s="157"/>
      <c r="C855" s="157"/>
      <c r="I855" s="144"/>
      <c r="J855" s="144"/>
      <c r="L855" s="144"/>
    </row>
    <row r="856" spans="2:12" s="132" customFormat="1">
      <c r="B856" s="157"/>
      <c r="C856" s="157"/>
      <c r="I856" s="144"/>
      <c r="J856" s="144"/>
      <c r="L856" s="144"/>
    </row>
    <row r="857" spans="2:12" s="132" customFormat="1">
      <c r="B857" s="157"/>
      <c r="C857" s="157"/>
      <c r="I857" s="144"/>
      <c r="J857" s="144"/>
      <c r="L857" s="144"/>
    </row>
    <row r="858" spans="2:12" s="132" customFormat="1">
      <c r="B858" s="157"/>
      <c r="C858" s="157"/>
      <c r="I858" s="144"/>
      <c r="J858" s="144"/>
      <c r="L858" s="144"/>
    </row>
    <row r="859" spans="2:12" s="132" customFormat="1">
      <c r="B859" s="157"/>
      <c r="C859" s="157"/>
      <c r="I859" s="144"/>
      <c r="J859" s="144"/>
      <c r="L859" s="144"/>
    </row>
    <row r="860" spans="2:12" s="132" customFormat="1">
      <c r="B860" s="157"/>
      <c r="C860" s="157"/>
      <c r="I860" s="144"/>
      <c r="J860" s="144"/>
      <c r="L860" s="144"/>
    </row>
    <row r="861" spans="2:12" s="132" customFormat="1">
      <c r="B861" s="157"/>
      <c r="C861" s="157"/>
      <c r="I861" s="144"/>
      <c r="J861" s="144"/>
      <c r="L861" s="144"/>
    </row>
    <row r="862" spans="2:12" s="132" customFormat="1">
      <c r="B862" s="157"/>
      <c r="C862" s="157"/>
      <c r="I862" s="144"/>
      <c r="J862" s="144"/>
      <c r="L862" s="144"/>
    </row>
    <row r="863" spans="2:12" s="132" customFormat="1">
      <c r="B863" s="157"/>
      <c r="C863" s="157"/>
      <c r="I863" s="144"/>
      <c r="J863" s="144"/>
      <c r="L863" s="144"/>
    </row>
    <row r="864" spans="2:12" s="132" customFormat="1">
      <c r="B864" s="157"/>
      <c r="C864" s="157"/>
      <c r="I864" s="144"/>
      <c r="J864" s="144"/>
      <c r="L864" s="144"/>
    </row>
    <row r="865" spans="2:12" s="132" customFormat="1">
      <c r="B865" s="157"/>
      <c r="C865" s="157"/>
      <c r="I865" s="144"/>
      <c r="J865" s="144"/>
      <c r="L865" s="144"/>
    </row>
    <row r="866" spans="2:12" s="132" customFormat="1">
      <c r="B866" s="157"/>
      <c r="C866" s="157"/>
      <c r="I866" s="144"/>
      <c r="J866" s="144"/>
      <c r="L866" s="144"/>
    </row>
    <row r="867" spans="2:12" s="132" customFormat="1">
      <c r="B867" s="157"/>
      <c r="C867" s="157"/>
      <c r="I867" s="144"/>
      <c r="J867" s="144"/>
      <c r="L867" s="144"/>
    </row>
    <row r="868" spans="2:12" s="132" customFormat="1">
      <c r="B868" s="157"/>
      <c r="C868" s="157"/>
      <c r="I868" s="144"/>
      <c r="J868" s="144"/>
      <c r="L868" s="144"/>
    </row>
    <row r="869" spans="2:12" s="132" customFormat="1">
      <c r="B869" s="157"/>
      <c r="C869" s="157"/>
      <c r="I869" s="144"/>
      <c r="J869" s="144"/>
      <c r="L869" s="144"/>
    </row>
    <row r="870" spans="2:12" s="132" customFormat="1">
      <c r="B870" s="157"/>
      <c r="C870" s="157"/>
      <c r="I870" s="144"/>
      <c r="J870" s="144"/>
      <c r="L870" s="144"/>
    </row>
    <row r="871" spans="2:12" s="132" customFormat="1">
      <c r="B871" s="157"/>
      <c r="C871" s="157"/>
      <c r="I871" s="144"/>
      <c r="J871" s="144"/>
      <c r="L871" s="144"/>
    </row>
    <row r="872" spans="2:12" s="132" customFormat="1">
      <c r="B872" s="157"/>
      <c r="C872" s="157"/>
      <c r="I872" s="144"/>
      <c r="J872" s="144"/>
      <c r="L872" s="144"/>
    </row>
    <row r="873" spans="2:12" s="132" customFormat="1">
      <c r="B873" s="157"/>
      <c r="C873" s="157"/>
      <c r="I873" s="144"/>
      <c r="J873" s="144"/>
      <c r="L873" s="144"/>
    </row>
    <row r="874" spans="2:12" s="132" customFormat="1">
      <c r="B874" s="157"/>
      <c r="C874" s="157"/>
      <c r="I874" s="144"/>
      <c r="J874" s="144"/>
      <c r="L874" s="144"/>
    </row>
    <row r="875" spans="2:12" s="132" customFormat="1">
      <c r="B875" s="157"/>
      <c r="C875" s="157"/>
      <c r="I875" s="144"/>
      <c r="J875" s="144"/>
      <c r="L875" s="144"/>
    </row>
    <row r="876" spans="2:12" s="132" customFormat="1">
      <c r="B876" s="157"/>
      <c r="C876" s="157"/>
      <c r="I876" s="144"/>
      <c r="J876" s="144"/>
      <c r="L876" s="144"/>
    </row>
    <row r="877" spans="2:12" s="132" customFormat="1">
      <c r="B877" s="157"/>
      <c r="C877" s="157"/>
      <c r="I877" s="144"/>
      <c r="J877" s="144"/>
      <c r="L877" s="144"/>
    </row>
    <row r="878" spans="2:12" s="132" customFormat="1">
      <c r="B878" s="157"/>
      <c r="C878" s="157"/>
      <c r="I878" s="144"/>
      <c r="J878" s="144"/>
      <c r="L878" s="144"/>
    </row>
    <row r="879" spans="2:12" s="132" customFormat="1">
      <c r="B879" s="157"/>
      <c r="C879" s="157"/>
      <c r="I879" s="144"/>
      <c r="J879" s="144"/>
      <c r="L879" s="144"/>
    </row>
    <row r="880" spans="2:12" s="132" customFormat="1">
      <c r="B880" s="157"/>
      <c r="C880" s="157"/>
      <c r="I880" s="144"/>
      <c r="J880" s="144"/>
      <c r="L880" s="144"/>
    </row>
    <row r="881" spans="2:12" s="132" customFormat="1">
      <c r="B881" s="157"/>
      <c r="C881" s="157"/>
      <c r="I881" s="144"/>
      <c r="J881" s="144"/>
      <c r="L881" s="144"/>
    </row>
    <row r="882" spans="2:12" s="132" customFormat="1">
      <c r="B882" s="157"/>
      <c r="C882" s="157"/>
      <c r="I882" s="144"/>
      <c r="J882" s="144"/>
      <c r="L882" s="144"/>
    </row>
    <row r="883" spans="2:12" s="132" customFormat="1">
      <c r="B883" s="157"/>
      <c r="C883" s="157"/>
      <c r="I883" s="144"/>
      <c r="J883" s="144"/>
      <c r="L883" s="144"/>
    </row>
    <row r="884" spans="2:12" s="132" customFormat="1">
      <c r="B884" s="157"/>
      <c r="C884" s="157"/>
      <c r="I884" s="144"/>
      <c r="J884" s="144"/>
      <c r="L884" s="144"/>
    </row>
    <row r="885" spans="2:12" s="132" customFormat="1">
      <c r="B885" s="157"/>
      <c r="C885" s="157"/>
      <c r="I885" s="144"/>
      <c r="J885" s="144"/>
      <c r="L885" s="144"/>
    </row>
    <row r="886" spans="2:12" s="132" customFormat="1">
      <c r="B886" s="157"/>
      <c r="C886" s="157"/>
      <c r="I886" s="144"/>
      <c r="J886" s="144"/>
      <c r="L886" s="144"/>
    </row>
    <row r="887" spans="2:12" s="132" customFormat="1">
      <c r="B887" s="157"/>
      <c r="C887" s="157"/>
      <c r="I887" s="144"/>
      <c r="J887" s="144"/>
      <c r="L887" s="144"/>
    </row>
    <row r="888" spans="2:12" s="132" customFormat="1">
      <c r="B888" s="157"/>
      <c r="C888" s="157"/>
      <c r="I888" s="144"/>
      <c r="J888" s="144"/>
      <c r="L888" s="144"/>
    </row>
    <row r="889" spans="2:12" s="132" customFormat="1">
      <c r="B889" s="157"/>
      <c r="C889" s="157"/>
      <c r="I889" s="144"/>
      <c r="J889" s="144"/>
      <c r="L889" s="144"/>
    </row>
    <row r="890" spans="2:12" s="132" customFormat="1">
      <c r="B890" s="157"/>
      <c r="C890" s="157"/>
      <c r="I890" s="144"/>
      <c r="J890" s="144"/>
      <c r="L890" s="144"/>
    </row>
    <row r="891" spans="2:12" s="132" customFormat="1">
      <c r="B891" s="157"/>
      <c r="C891" s="157"/>
      <c r="I891" s="144"/>
      <c r="J891" s="144"/>
      <c r="L891" s="144"/>
    </row>
    <row r="892" spans="2:12" s="132" customFormat="1">
      <c r="B892" s="157"/>
      <c r="C892" s="157"/>
      <c r="I892" s="144"/>
      <c r="J892" s="144"/>
      <c r="L892" s="144"/>
    </row>
    <row r="893" spans="2:12" s="132" customFormat="1">
      <c r="B893" s="157"/>
      <c r="C893" s="157"/>
      <c r="I893" s="144"/>
      <c r="J893" s="144"/>
      <c r="L893" s="144"/>
    </row>
    <row r="894" spans="2:12" s="132" customFormat="1">
      <c r="B894" s="157"/>
      <c r="C894" s="157"/>
      <c r="I894" s="144"/>
      <c r="J894" s="144"/>
      <c r="L894" s="144"/>
    </row>
    <row r="895" spans="2:12" s="132" customFormat="1">
      <c r="B895" s="157"/>
      <c r="C895" s="157"/>
      <c r="I895" s="144"/>
      <c r="J895" s="144"/>
      <c r="L895" s="144"/>
    </row>
    <row r="896" spans="2:12" s="132" customFormat="1">
      <c r="B896" s="157"/>
      <c r="C896" s="157"/>
      <c r="I896" s="144"/>
      <c r="J896" s="144"/>
      <c r="L896" s="144"/>
    </row>
    <row r="897" spans="2:12" s="132" customFormat="1">
      <c r="B897" s="157"/>
      <c r="C897" s="157"/>
      <c r="I897" s="144"/>
      <c r="J897" s="144"/>
      <c r="L897" s="144"/>
    </row>
    <row r="898" spans="2:12" s="132" customFormat="1">
      <c r="B898" s="157"/>
      <c r="C898" s="157"/>
      <c r="I898" s="144"/>
      <c r="J898" s="144"/>
      <c r="L898" s="144"/>
    </row>
    <row r="899" spans="2:12" s="132" customFormat="1">
      <c r="B899" s="157"/>
      <c r="C899" s="157"/>
      <c r="I899" s="144"/>
      <c r="J899" s="144"/>
      <c r="L899" s="144"/>
    </row>
    <row r="900" spans="2:12" s="132" customFormat="1">
      <c r="B900" s="157"/>
      <c r="C900" s="157"/>
      <c r="I900" s="144"/>
      <c r="J900" s="144"/>
      <c r="L900" s="144"/>
    </row>
    <row r="901" spans="2:12" s="132" customFormat="1">
      <c r="B901" s="157"/>
      <c r="C901" s="157"/>
      <c r="I901" s="144"/>
      <c r="J901" s="144"/>
      <c r="L901" s="144"/>
    </row>
    <row r="902" spans="2:12" s="132" customFormat="1">
      <c r="B902" s="157"/>
      <c r="C902" s="157"/>
      <c r="I902" s="144"/>
      <c r="J902" s="144"/>
      <c r="L902" s="144"/>
    </row>
    <row r="903" spans="2:12" s="132" customFormat="1">
      <c r="B903" s="157"/>
      <c r="C903" s="157"/>
      <c r="I903" s="144"/>
      <c r="J903" s="144"/>
      <c r="L903" s="144"/>
    </row>
    <row r="904" spans="2:12" s="132" customFormat="1">
      <c r="B904" s="157"/>
      <c r="C904" s="157"/>
      <c r="I904" s="144"/>
      <c r="J904" s="144"/>
      <c r="L904" s="144"/>
    </row>
    <row r="905" spans="2:12" s="132" customFormat="1">
      <c r="B905" s="157"/>
      <c r="C905" s="157"/>
      <c r="I905" s="144"/>
      <c r="J905" s="144"/>
      <c r="L905" s="144"/>
    </row>
    <row r="906" spans="2:12" s="132" customFormat="1">
      <c r="B906" s="157"/>
      <c r="C906" s="157"/>
      <c r="I906" s="144"/>
      <c r="J906" s="144"/>
      <c r="L906" s="144"/>
    </row>
    <row r="907" spans="2:12" s="132" customFormat="1">
      <c r="B907" s="157"/>
      <c r="C907" s="157"/>
      <c r="I907" s="144"/>
      <c r="J907" s="144"/>
      <c r="L907" s="144"/>
    </row>
    <row r="908" spans="2:12" s="132" customFormat="1">
      <c r="B908" s="157"/>
      <c r="C908" s="157"/>
      <c r="I908" s="144"/>
      <c r="J908" s="144"/>
      <c r="L908" s="144"/>
    </row>
    <row r="909" spans="2:12" s="132" customFormat="1">
      <c r="B909" s="157"/>
      <c r="C909" s="157"/>
      <c r="I909" s="144"/>
      <c r="J909" s="144"/>
      <c r="L909" s="144"/>
    </row>
    <row r="910" spans="2:12" s="132" customFormat="1">
      <c r="B910" s="157"/>
      <c r="C910" s="157"/>
      <c r="I910" s="144"/>
      <c r="J910" s="144"/>
      <c r="L910" s="144"/>
    </row>
    <row r="911" spans="2:12" s="132" customFormat="1">
      <c r="B911" s="157"/>
      <c r="C911" s="157"/>
      <c r="I911" s="144"/>
      <c r="J911" s="144"/>
      <c r="L911" s="144"/>
    </row>
    <row r="912" spans="2:12" s="132" customFormat="1">
      <c r="B912" s="157"/>
      <c r="C912" s="157"/>
      <c r="I912" s="144"/>
      <c r="J912" s="144"/>
      <c r="L912" s="144"/>
    </row>
    <row r="913" spans="2:12" s="132" customFormat="1">
      <c r="B913" s="157"/>
      <c r="C913" s="157"/>
      <c r="I913" s="144"/>
      <c r="J913" s="144"/>
      <c r="L913" s="144"/>
    </row>
    <row r="914" spans="2:12" s="132" customFormat="1">
      <c r="B914" s="157"/>
      <c r="C914" s="157"/>
      <c r="I914" s="144"/>
      <c r="J914" s="144"/>
      <c r="L914" s="144"/>
    </row>
    <row r="915" spans="2:12" s="132" customFormat="1">
      <c r="B915" s="157"/>
      <c r="C915" s="157"/>
      <c r="I915" s="144"/>
      <c r="J915" s="144"/>
      <c r="L915" s="144"/>
    </row>
    <row r="916" spans="2:12" s="132" customFormat="1">
      <c r="B916" s="157"/>
      <c r="C916" s="157"/>
      <c r="I916" s="144"/>
      <c r="J916" s="144"/>
      <c r="L916" s="144"/>
    </row>
    <row r="917" spans="2:12" s="132" customFormat="1">
      <c r="B917" s="157"/>
      <c r="C917" s="157"/>
      <c r="I917" s="144"/>
      <c r="J917" s="144"/>
      <c r="L917" s="144"/>
    </row>
    <row r="918" spans="2:12" s="132" customFormat="1">
      <c r="B918" s="157"/>
      <c r="C918" s="157"/>
      <c r="I918" s="144"/>
      <c r="J918" s="144"/>
      <c r="L918" s="144"/>
    </row>
    <row r="919" spans="2:12" s="132" customFormat="1">
      <c r="B919" s="157"/>
      <c r="C919" s="157"/>
      <c r="I919" s="144"/>
      <c r="J919" s="144"/>
      <c r="L919" s="144"/>
    </row>
    <row r="920" spans="2:12" s="132" customFormat="1">
      <c r="B920" s="157"/>
      <c r="C920" s="157"/>
      <c r="I920" s="144"/>
      <c r="J920" s="144"/>
      <c r="L920" s="144"/>
    </row>
    <row r="921" spans="2:12" s="132" customFormat="1">
      <c r="B921" s="157"/>
      <c r="C921" s="157"/>
      <c r="I921" s="144"/>
      <c r="J921" s="144"/>
      <c r="L921" s="144"/>
    </row>
    <row r="922" spans="2:12" s="132" customFormat="1">
      <c r="B922" s="157"/>
      <c r="C922" s="157"/>
      <c r="I922" s="144"/>
      <c r="J922" s="144"/>
      <c r="L922" s="144"/>
    </row>
    <row r="923" spans="2:12" s="132" customFormat="1">
      <c r="B923" s="157"/>
      <c r="C923" s="157"/>
      <c r="I923" s="144"/>
      <c r="J923" s="144"/>
      <c r="L923" s="144"/>
    </row>
    <row r="924" spans="2:12" s="132" customFormat="1">
      <c r="B924" s="157"/>
      <c r="C924" s="157"/>
      <c r="I924" s="144"/>
      <c r="J924" s="144"/>
      <c r="L924" s="144"/>
    </row>
    <row r="925" spans="2:12" s="132" customFormat="1">
      <c r="B925" s="157"/>
      <c r="C925" s="157"/>
      <c r="I925" s="144"/>
      <c r="J925" s="144"/>
      <c r="L925" s="144"/>
    </row>
    <row r="926" spans="2:12" s="132" customFormat="1">
      <c r="B926" s="157"/>
      <c r="C926" s="157"/>
      <c r="I926" s="144"/>
      <c r="J926" s="144"/>
      <c r="L926" s="144"/>
    </row>
    <row r="927" spans="2:12" s="132" customFormat="1">
      <c r="B927" s="157"/>
      <c r="C927" s="157"/>
      <c r="I927" s="144"/>
      <c r="J927" s="144"/>
      <c r="L927" s="144"/>
    </row>
    <row r="928" spans="2:12" s="132" customFormat="1">
      <c r="B928" s="157"/>
      <c r="C928" s="157"/>
      <c r="I928" s="144"/>
      <c r="J928" s="144"/>
      <c r="L928" s="144"/>
    </row>
    <row r="929" spans="2:12" s="132" customFormat="1">
      <c r="B929" s="157"/>
      <c r="C929" s="157"/>
      <c r="I929" s="144"/>
      <c r="J929" s="144"/>
      <c r="L929" s="144"/>
    </row>
    <row r="930" spans="2:12" s="132" customFormat="1">
      <c r="B930" s="157"/>
      <c r="C930" s="157"/>
      <c r="I930" s="144"/>
      <c r="J930" s="144"/>
      <c r="L930" s="144"/>
    </row>
    <row r="931" spans="2:12" s="132" customFormat="1">
      <c r="B931" s="157"/>
      <c r="C931" s="157"/>
      <c r="I931" s="144"/>
      <c r="J931" s="144"/>
      <c r="L931" s="144"/>
    </row>
    <row r="932" spans="2:12" s="132" customFormat="1">
      <c r="B932" s="157"/>
      <c r="C932" s="157"/>
      <c r="I932" s="144"/>
      <c r="J932" s="144"/>
      <c r="L932" s="144"/>
    </row>
    <row r="933" spans="2:12" s="132" customFormat="1">
      <c r="B933" s="157"/>
      <c r="C933" s="157"/>
      <c r="I933" s="144"/>
      <c r="J933" s="144"/>
      <c r="L933" s="144"/>
    </row>
    <row r="934" spans="2:12" s="132" customFormat="1">
      <c r="B934" s="157"/>
      <c r="C934" s="157"/>
      <c r="I934" s="144"/>
      <c r="J934" s="144"/>
      <c r="L934" s="144"/>
    </row>
    <row r="935" spans="2:12" s="132" customFormat="1">
      <c r="B935" s="157"/>
      <c r="C935" s="157"/>
      <c r="I935" s="144"/>
      <c r="J935" s="144"/>
      <c r="L935" s="144"/>
    </row>
    <row r="936" spans="2:12" s="132" customFormat="1">
      <c r="B936" s="157"/>
      <c r="C936" s="157"/>
      <c r="I936" s="144"/>
      <c r="J936" s="144"/>
      <c r="L936" s="144"/>
    </row>
    <row r="937" spans="2:12" s="132" customFormat="1">
      <c r="B937" s="157"/>
      <c r="C937" s="157"/>
      <c r="I937" s="144"/>
      <c r="J937" s="144"/>
      <c r="L937" s="144"/>
    </row>
    <row r="938" spans="2:12" s="132" customFormat="1">
      <c r="B938" s="157"/>
      <c r="C938" s="157"/>
      <c r="I938" s="144"/>
      <c r="J938" s="144"/>
      <c r="L938" s="144"/>
    </row>
    <row r="939" spans="2:12" s="132" customFormat="1">
      <c r="B939" s="157"/>
      <c r="C939" s="157"/>
      <c r="I939" s="144"/>
      <c r="J939" s="144"/>
      <c r="L939" s="144"/>
    </row>
    <row r="940" spans="2:12" s="132" customFormat="1">
      <c r="B940" s="157"/>
      <c r="C940" s="157"/>
      <c r="I940" s="144"/>
      <c r="J940" s="144"/>
      <c r="L940" s="144"/>
    </row>
    <row r="941" spans="2:12" s="132" customFormat="1">
      <c r="B941" s="157"/>
      <c r="C941" s="157"/>
      <c r="I941" s="144"/>
      <c r="J941" s="144"/>
      <c r="L941" s="144"/>
    </row>
    <row r="942" spans="2:12" s="132" customFormat="1">
      <c r="B942" s="157"/>
      <c r="C942" s="157"/>
      <c r="I942" s="144"/>
      <c r="J942" s="144"/>
      <c r="L942" s="144"/>
    </row>
    <row r="943" spans="2:12" s="132" customFormat="1">
      <c r="B943" s="157"/>
      <c r="C943" s="157"/>
      <c r="I943" s="144"/>
      <c r="J943" s="144"/>
      <c r="L943" s="144"/>
    </row>
    <row r="944" spans="2:12" s="132" customFormat="1">
      <c r="B944" s="157"/>
      <c r="C944" s="157"/>
      <c r="I944" s="144"/>
      <c r="J944" s="144"/>
      <c r="L944" s="144"/>
    </row>
    <row r="945" spans="2:12" s="132" customFormat="1">
      <c r="B945" s="157"/>
      <c r="C945" s="157"/>
      <c r="I945" s="144"/>
      <c r="J945" s="144"/>
      <c r="L945" s="144"/>
    </row>
    <row r="946" spans="2:12" s="132" customFormat="1">
      <c r="B946" s="157"/>
      <c r="C946" s="157"/>
      <c r="I946" s="144"/>
      <c r="J946" s="144"/>
      <c r="L946" s="144"/>
    </row>
    <row r="947" spans="2:12" s="132" customFormat="1">
      <c r="B947" s="157"/>
      <c r="C947" s="157"/>
      <c r="I947" s="144"/>
      <c r="J947" s="144"/>
      <c r="L947" s="144"/>
    </row>
    <row r="948" spans="2:12" s="132" customFormat="1">
      <c r="B948" s="157"/>
      <c r="C948" s="157"/>
      <c r="I948" s="144"/>
      <c r="J948" s="144"/>
      <c r="L948" s="144"/>
    </row>
    <row r="949" spans="2:12" s="132" customFormat="1">
      <c r="B949" s="157"/>
      <c r="C949" s="157"/>
      <c r="I949" s="144"/>
      <c r="J949" s="144"/>
      <c r="L949" s="144"/>
    </row>
    <row r="950" spans="2:12" s="132" customFormat="1">
      <c r="B950" s="157"/>
      <c r="C950" s="157"/>
      <c r="I950" s="144"/>
      <c r="J950" s="144"/>
      <c r="L950" s="144"/>
    </row>
    <row r="951" spans="2:12" s="132" customFormat="1">
      <c r="B951" s="157"/>
      <c r="C951" s="157"/>
      <c r="I951" s="144"/>
      <c r="J951" s="144"/>
      <c r="L951" s="144"/>
    </row>
    <row r="952" spans="2:12" s="132" customFormat="1">
      <c r="B952" s="157"/>
      <c r="C952" s="157"/>
      <c r="I952" s="144"/>
      <c r="J952" s="144"/>
      <c r="L952" s="144"/>
    </row>
    <row r="953" spans="2:12" s="132" customFormat="1">
      <c r="B953" s="157"/>
      <c r="C953" s="157"/>
      <c r="I953" s="144"/>
      <c r="J953" s="144"/>
      <c r="L953" s="144"/>
    </row>
    <row r="954" spans="2:12" s="132" customFormat="1">
      <c r="B954" s="157"/>
      <c r="C954" s="157"/>
      <c r="I954" s="144"/>
      <c r="J954" s="144"/>
      <c r="L954" s="144"/>
    </row>
    <row r="955" spans="2:12" s="132" customFormat="1">
      <c r="B955" s="157"/>
      <c r="C955" s="157"/>
      <c r="I955" s="144"/>
      <c r="J955" s="144"/>
      <c r="L955" s="144"/>
    </row>
    <row r="956" spans="2:12" s="132" customFormat="1">
      <c r="B956" s="157"/>
      <c r="C956" s="157"/>
      <c r="I956" s="144"/>
      <c r="J956" s="144"/>
      <c r="L956" s="144"/>
    </row>
    <row r="957" spans="2:12" s="132" customFormat="1">
      <c r="B957" s="157"/>
      <c r="C957" s="157"/>
      <c r="I957" s="144"/>
      <c r="J957" s="144"/>
      <c r="L957" s="144"/>
    </row>
    <row r="958" spans="2:12" s="132" customFormat="1">
      <c r="B958" s="157"/>
      <c r="C958" s="157"/>
      <c r="I958" s="144"/>
      <c r="J958" s="144"/>
      <c r="L958" s="144"/>
    </row>
    <row r="959" spans="2:12" s="132" customFormat="1">
      <c r="B959" s="157"/>
      <c r="C959" s="157"/>
      <c r="I959" s="144"/>
      <c r="J959" s="144"/>
      <c r="L959" s="144"/>
    </row>
    <row r="960" spans="2:12" s="132" customFormat="1">
      <c r="B960" s="157"/>
      <c r="C960" s="157"/>
      <c r="I960" s="144"/>
      <c r="J960" s="144"/>
      <c r="L960" s="144"/>
    </row>
    <row r="961" spans="2:12" s="132" customFormat="1">
      <c r="B961" s="157"/>
      <c r="C961" s="157"/>
      <c r="I961" s="144"/>
      <c r="J961" s="144"/>
      <c r="L961" s="144"/>
    </row>
    <row r="962" spans="2:12" s="132" customFormat="1">
      <c r="B962" s="157"/>
      <c r="C962" s="157"/>
      <c r="I962" s="144"/>
      <c r="J962" s="144"/>
      <c r="L962" s="144"/>
    </row>
    <row r="963" spans="2:12" s="132" customFormat="1">
      <c r="B963" s="157"/>
      <c r="C963" s="157"/>
      <c r="I963" s="144"/>
      <c r="J963" s="144"/>
      <c r="L963" s="144"/>
    </row>
    <row r="964" spans="2:12" s="132" customFormat="1">
      <c r="B964" s="157"/>
      <c r="C964" s="157"/>
      <c r="I964" s="144"/>
      <c r="J964" s="144"/>
      <c r="L964" s="144"/>
    </row>
    <row r="965" spans="2:12" s="132" customFormat="1">
      <c r="B965" s="157"/>
      <c r="C965" s="157"/>
      <c r="I965" s="144"/>
      <c r="J965" s="144"/>
      <c r="L965" s="144"/>
    </row>
    <row r="966" spans="2:12" s="132" customFormat="1">
      <c r="B966" s="157"/>
      <c r="C966" s="157"/>
      <c r="I966" s="144"/>
      <c r="J966" s="144"/>
      <c r="L966" s="144"/>
    </row>
    <row r="967" spans="2:12" s="132" customFormat="1">
      <c r="B967" s="157"/>
      <c r="C967" s="157"/>
      <c r="I967" s="144"/>
      <c r="J967" s="144"/>
      <c r="L967" s="144"/>
    </row>
    <row r="968" spans="2:12" s="132" customFormat="1">
      <c r="B968" s="157"/>
      <c r="C968" s="157"/>
      <c r="I968" s="144"/>
      <c r="J968" s="144"/>
      <c r="L968" s="144"/>
    </row>
    <row r="969" spans="2:12" s="132" customFormat="1">
      <c r="B969" s="157"/>
      <c r="C969" s="157"/>
      <c r="I969" s="144"/>
      <c r="J969" s="144"/>
      <c r="L969" s="144"/>
    </row>
    <row r="970" spans="2:12" s="132" customFormat="1">
      <c r="B970" s="157"/>
      <c r="C970" s="157"/>
      <c r="I970" s="144"/>
      <c r="J970" s="144"/>
      <c r="L970" s="144"/>
    </row>
    <row r="971" spans="2:12" s="132" customFormat="1">
      <c r="B971" s="157"/>
      <c r="C971" s="157"/>
      <c r="I971" s="144"/>
      <c r="J971" s="144"/>
      <c r="L971" s="144"/>
    </row>
    <row r="972" spans="2:12" s="132" customFormat="1">
      <c r="B972" s="157"/>
      <c r="C972" s="157"/>
      <c r="I972" s="144"/>
      <c r="J972" s="144"/>
      <c r="L972" s="144"/>
    </row>
    <row r="973" spans="2:12" s="132" customFormat="1">
      <c r="B973" s="157"/>
      <c r="C973" s="157"/>
      <c r="I973" s="144"/>
      <c r="J973" s="144"/>
      <c r="L973" s="144"/>
    </row>
    <row r="974" spans="2:12" s="132" customFormat="1">
      <c r="B974" s="157"/>
      <c r="C974" s="157"/>
      <c r="I974" s="144"/>
      <c r="J974" s="144"/>
      <c r="L974" s="144"/>
    </row>
    <row r="975" spans="2:12" s="132" customFormat="1">
      <c r="B975" s="157"/>
      <c r="C975" s="157"/>
      <c r="I975" s="144"/>
      <c r="J975" s="144"/>
      <c r="L975" s="144"/>
    </row>
    <row r="976" spans="2:12" s="132" customFormat="1">
      <c r="B976" s="157"/>
      <c r="C976" s="157"/>
      <c r="I976" s="144"/>
      <c r="J976" s="144"/>
      <c r="L976" s="144"/>
    </row>
    <row r="977" spans="2:12" s="132" customFormat="1">
      <c r="B977" s="157"/>
      <c r="C977" s="157"/>
      <c r="I977" s="144"/>
      <c r="J977" s="144"/>
      <c r="L977" s="144"/>
    </row>
    <row r="978" spans="2:12" s="132" customFormat="1">
      <c r="B978" s="157"/>
      <c r="C978" s="157"/>
      <c r="I978" s="144"/>
      <c r="J978" s="144"/>
      <c r="L978" s="144"/>
    </row>
    <row r="979" spans="2:12" s="132" customFormat="1">
      <c r="B979" s="157"/>
      <c r="C979" s="157"/>
      <c r="I979" s="144"/>
      <c r="J979" s="144"/>
      <c r="L979" s="144"/>
    </row>
    <row r="980" spans="2:12" s="132" customFormat="1">
      <c r="B980" s="157"/>
      <c r="C980" s="157"/>
      <c r="I980" s="144"/>
      <c r="J980" s="144"/>
      <c r="L980" s="144"/>
    </row>
    <row r="981" spans="2:12" s="132" customFormat="1">
      <c r="B981" s="157"/>
      <c r="C981" s="157"/>
      <c r="I981" s="144"/>
      <c r="J981" s="144"/>
      <c r="L981" s="144"/>
    </row>
    <row r="982" spans="2:12" s="132" customFormat="1">
      <c r="B982" s="157"/>
      <c r="C982" s="157"/>
      <c r="I982" s="144"/>
      <c r="J982" s="144"/>
      <c r="L982" s="144"/>
    </row>
    <row r="983" spans="2:12" s="132" customFormat="1">
      <c r="B983" s="157"/>
      <c r="C983" s="157"/>
      <c r="I983" s="144"/>
      <c r="J983" s="144"/>
      <c r="L983" s="144"/>
    </row>
    <row r="984" spans="2:12" s="132" customFormat="1">
      <c r="B984" s="157"/>
      <c r="C984" s="157"/>
      <c r="I984" s="144"/>
      <c r="J984" s="144"/>
      <c r="L984" s="144"/>
    </row>
    <row r="985" spans="2:12" s="132" customFormat="1">
      <c r="B985" s="157"/>
      <c r="C985" s="157"/>
      <c r="I985" s="144"/>
      <c r="J985" s="144"/>
      <c r="L985" s="144"/>
    </row>
    <row r="986" spans="2:12" s="132" customFormat="1">
      <c r="B986" s="157"/>
      <c r="C986" s="157"/>
      <c r="I986" s="144"/>
      <c r="J986" s="144"/>
      <c r="L986" s="144"/>
    </row>
    <row r="987" spans="2:12" s="132" customFormat="1">
      <c r="B987" s="157"/>
      <c r="C987" s="157"/>
      <c r="I987" s="144"/>
      <c r="J987" s="144"/>
      <c r="L987" s="144"/>
    </row>
    <row r="988" spans="2:12" s="132" customFormat="1">
      <c r="B988" s="157"/>
      <c r="C988" s="157"/>
      <c r="I988" s="144"/>
      <c r="J988" s="144"/>
      <c r="L988" s="144"/>
    </row>
    <row r="989" spans="2:12" s="132" customFormat="1">
      <c r="B989" s="157"/>
      <c r="C989" s="157"/>
      <c r="I989" s="144"/>
      <c r="J989" s="144"/>
      <c r="L989" s="144"/>
    </row>
    <row r="990" spans="2:12" s="132" customFormat="1">
      <c r="B990" s="157"/>
      <c r="C990" s="157"/>
      <c r="I990" s="144"/>
      <c r="J990" s="144"/>
      <c r="L990" s="144"/>
    </row>
    <row r="991" spans="2:12" s="132" customFormat="1">
      <c r="B991" s="157"/>
      <c r="C991" s="157"/>
      <c r="I991" s="144"/>
      <c r="J991" s="144"/>
      <c r="L991" s="144"/>
    </row>
    <row r="992" spans="2:12" s="132" customFormat="1">
      <c r="B992" s="157"/>
      <c r="C992" s="157"/>
      <c r="I992" s="144"/>
      <c r="J992" s="144"/>
      <c r="L992" s="144"/>
    </row>
    <row r="993" spans="2:12" s="132" customFormat="1">
      <c r="B993" s="157"/>
      <c r="C993" s="157"/>
      <c r="I993" s="144"/>
      <c r="J993" s="144"/>
      <c r="L993" s="144"/>
    </row>
    <row r="994" spans="2:12" s="132" customFormat="1">
      <c r="B994" s="157"/>
      <c r="C994" s="157"/>
      <c r="I994" s="144"/>
      <c r="J994" s="144"/>
      <c r="L994" s="144"/>
    </row>
    <row r="995" spans="2:12" s="132" customFormat="1">
      <c r="B995" s="157"/>
      <c r="C995" s="157"/>
      <c r="I995" s="144"/>
      <c r="J995" s="144"/>
      <c r="L995" s="144"/>
    </row>
    <row r="996" spans="2:12" s="132" customFormat="1">
      <c r="B996" s="157"/>
      <c r="C996" s="157"/>
      <c r="I996" s="144"/>
      <c r="J996" s="144"/>
      <c r="L996" s="144"/>
    </row>
    <row r="997" spans="2:12" s="132" customFormat="1">
      <c r="B997" s="157"/>
      <c r="C997" s="157"/>
      <c r="I997" s="144"/>
      <c r="J997" s="144"/>
      <c r="L997" s="144"/>
    </row>
    <row r="998" spans="2:12" s="132" customFormat="1">
      <c r="B998" s="157"/>
      <c r="C998" s="157"/>
      <c r="I998" s="144"/>
      <c r="J998" s="144"/>
      <c r="L998" s="144"/>
    </row>
    <row r="999" spans="2:12" s="132" customFormat="1">
      <c r="B999" s="157"/>
      <c r="C999" s="157"/>
      <c r="I999" s="144"/>
      <c r="J999" s="144"/>
      <c r="L999" s="144"/>
    </row>
    <row r="1000" spans="2:12" s="132" customFormat="1">
      <c r="B1000" s="157"/>
      <c r="C1000" s="157"/>
      <c r="I1000" s="144"/>
      <c r="J1000" s="144"/>
      <c r="L1000" s="144"/>
    </row>
    <row r="1001" spans="2:12" s="132" customFormat="1">
      <c r="B1001" s="157"/>
      <c r="C1001" s="157"/>
      <c r="I1001" s="144"/>
      <c r="J1001" s="144"/>
      <c r="L1001" s="144"/>
    </row>
    <row r="1002" spans="2:12" s="132" customFormat="1">
      <c r="B1002" s="157"/>
      <c r="C1002" s="157"/>
      <c r="I1002" s="144"/>
      <c r="J1002" s="144"/>
      <c r="L1002" s="144"/>
    </row>
    <row r="1003" spans="2:12" s="132" customFormat="1">
      <c r="B1003" s="157"/>
      <c r="C1003" s="157"/>
      <c r="I1003" s="144"/>
      <c r="J1003" s="144"/>
      <c r="L1003" s="144"/>
    </row>
    <row r="1004" spans="2:12" s="132" customFormat="1">
      <c r="B1004" s="157"/>
      <c r="C1004" s="157"/>
      <c r="I1004" s="144"/>
      <c r="J1004" s="144"/>
      <c r="L1004" s="144"/>
    </row>
    <row r="1005" spans="2:12" s="132" customFormat="1">
      <c r="B1005" s="157"/>
      <c r="C1005" s="157"/>
      <c r="I1005" s="144"/>
      <c r="J1005" s="144"/>
      <c r="L1005" s="144"/>
    </row>
    <row r="1006" spans="2:12" s="132" customFormat="1">
      <c r="B1006" s="157"/>
      <c r="C1006" s="157"/>
      <c r="I1006" s="144"/>
      <c r="J1006" s="144"/>
      <c r="L1006" s="144"/>
    </row>
    <row r="1007" spans="2:12" s="132" customFormat="1">
      <c r="B1007" s="157"/>
      <c r="C1007" s="157"/>
      <c r="I1007" s="144"/>
      <c r="J1007" s="144"/>
      <c r="L1007" s="144"/>
    </row>
    <row r="1008" spans="2:12" s="132" customFormat="1">
      <c r="B1008" s="157"/>
      <c r="C1008" s="157"/>
      <c r="I1008" s="144"/>
      <c r="J1008" s="144"/>
      <c r="L1008" s="144"/>
    </row>
    <row r="1009" spans="2:12" s="132" customFormat="1">
      <c r="B1009" s="157"/>
      <c r="C1009" s="157"/>
      <c r="I1009" s="144"/>
      <c r="J1009" s="144"/>
      <c r="L1009" s="144"/>
    </row>
    <row r="1010" spans="2:12" s="132" customFormat="1">
      <c r="B1010" s="157"/>
      <c r="C1010" s="157"/>
      <c r="I1010" s="144"/>
      <c r="J1010" s="144"/>
      <c r="L1010" s="144"/>
    </row>
    <row r="1011" spans="2:12" s="132" customFormat="1">
      <c r="B1011" s="157"/>
      <c r="C1011" s="157"/>
      <c r="I1011" s="144"/>
      <c r="J1011" s="144"/>
      <c r="L1011" s="144"/>
    </row>
    <row r="1012" spans="2:12" s="132" customFormat="1">
      <c r="B1012" s="157"/>
      <c r="C1012" s="157"/>
      <c r="I1012" s="144"/>
      <c r="J1012" s="144"/>
      <c r="L1012" s="144"/>
    </row>
    <row r="1013" spans="2:12" s="132" customFormat="1">
      <c r="B1013" s="157"/>
      <c r="C1013" s="157"/>
      <c r="I1013" s="144"/>
      <c r="J1013" s="144"/>
      <c r="L1013" s="144"/>
    </row>
    <row r="1014" spans="2:12" s="132" customFormat="1">
      <c r="B1014" s="157"/>
      <c r="C1014" s="157"/>
      <c r="I1014" s="144"/>
      <c r="J1014" s="144"/>
      <c r="L1014" s="144"/>
    </row>
    <row r="1015" spans="2:12" s="132" customFormat="1">
      <c r="B1015" s="157"/>
      <c r="C1015" s="157"/>
      <c r="I1015" s="144"/>
      <c r="J1015" s="144"/>
      <c r="L1015" s="144"/>
    </row>
    <row r="1016" spans="2:12" s="132" customFormat="1">
      <c r="B1016" s="157"/>
      <c r="C1016" s="157"/>
      <c r="I1016" s="144"/>
      <c r="J1016" s="144"/>
      <c r="L1016" s="144"/>
    </row>
    <row r="1017" spans="2:12" s="132" customFormat="1">
      <c r="B1017" s="157"/>
      <c r="C1017" s="157"/>
      <c r="I1017" s="144"/>
      <c r="J1017" s="144"/>
      <c r="L1017" s="144"/>
    </row>
    <row r="1018" spans="2:12" s="132" customFormat="1">
      <c r="B1018" s="157"/>
      <c r="C1018" s="157"/>
      <c r="I1018" s="144"/>
      <c r="J1018" s="144"/>
      <c r="L1018" s="144"/>
    </row>
    <row r="1019" spans="2:12" s="132" customFormat="1">
      <c r="B1019" s="157"/>
      <c r="C1019" s="157"/>
      <c r="I1019" s="144"/>
      <c r="J1019" s="144"/>
      <c r="L1019" s="144"/>
    </row>
    <row r="1020" spans="2:12" s="132" customFormat="1">
      <c r="B1020" s="157"/>
      <c r="C1020" s="157"/>
      <c r="I1020" s="144"/>
      <c r="J1020" s="144"/>
      <c r="L1020" s="144"/>
    </row>
    <row r="1021" spans="2:12" s="132" customFormat="1">
      <c r="B1021" s="157"/>
      <c r="C1021" s="157"/>
      <c r="I1021" s="144"/>
      <c r="J1021" s="144"/>
      <c r="L1021" s="144"/>
    </row>
    <row r="1022" spans="2:12" s="132" customFormat="1">
      <c r="B1022" s="157"/>
      <c r="C1022" s="157"/>
      <c r="I1022" s="144"/>
      <c r="J1022" s="144"/>
      <c r="L1022" s="144"/>
    </row>
    <row r="1023" spans="2:12" s="132" customFormat="1">
      <c r="B1023" s="157"/>
      <c r="C1023" s="157"/>
      <c r="I1023" s="144"/>
      <c r="J1023" s="144"/>
      <c r="L1023" s="144"/>
    </row>
    <row r="1024" spans="2:12" s="132" customFormat="1">
      <c r="B1024" s="157"/>
      <c r="C1024" s="157"/>
      <c r="I1024" s="144"/>
      <c r="J1024" s="144"/>
      <c r="L1024" s="144"/>
    </row>
    <row r="1025" spans="2:12" s="132" customFormat="1">
      <c r="B1025" s="157"/>
      <c r="C1025" s="157"/>
      <c r="I1025" s="144"/>
      <c r="J1025" s="144"/>
      <c r="L1025" s="144"/>
    </row>
    <row r="1026" spans="2:12" s="132" customFormat="1">
      <c r="B1026" s="157"/>
      <c r="C1026" s="157"/>
      <c r="I1026" s="144"/>
      <c r="J1026" s="144"/>
      <c r="L1026" s="144"/>
    </row>
    <row r="1027" spans="2:12" s="132" customFormat="1">
      <c r="B1027" s="157"/>
      <c r="C1027" s="157"/>
      <c r="I1027" s="144"/>
      <c r="J1027" s="144"/>
      <c r="L1027" s="144"/>
    </row>
    <row r="1028" spans="2:12" s="132" customFormat="1">
      <c r="B1028" s="157"/>
      <c r="C1028" s="157"/>
      <c r="I1028" s="144"/>
      <c r="J1028" s="144"/>
      <c r="L1028" s="144"/>
    </row>
    <row r="1029" spans="2:12" s="132" customFormat="1">
      <c r="B1029" s="157"/>
      <c r="C1029" s="157"/>
      <c r="I1029" s="144"/>
      <c r="J1029" s="144"/>
      <c r="L1029" s="144"/>
    </row>
    <row r="1030" spans="2:12" s="132" customFormat="1">
      <c r="B1030" s="157"/>
      <c r="C1030" s="157"/>
      <c r="I1030" s="144"/>
      <c r="J1030" s="144"/>
      <c r="L1030" s="144"/>
    </row>
    <row r="1031" spans="2:12" s="132" customFormat="1">
      <c r="B1031" s="157"/>
      <c r="C1031" s="157"/>
      <c r="I1031" s="144"/>
      <c r="J1031" s="144"/>
      <c r="L1031" s="144"/>
    </row>
    <row r="1032" spans="2:12" s="132" customFormat="1">
      <c r="B1032" s="157"/>
      <c r="C1032" s="157"/>
      <c r="I1032" s="144"/>
      <c r="J1032" s="144"/>
      <c r="L1032" s="144"/>
    </row>
    <row r="1033" spans="2:12" s="132" customFormat="1">
      <c r="B1033" s="157"/>
      <c r="C1033" s="157"/>
      <c r="I1033" s="144"/>
      <c r="J1033" s="144"/>
      <c r="L1033" s="144"/>
    </row>
    <row r="1034" spans="2:12" s="132" customFormat="1">
      <c r="B1034" s="157"/>
      <c r="C1034" s="157"/>
      <c r="I1034" s="144"/>
      <c r="J1034" s="144"/>
      <c r="L1034" s="144"/>
    </row>
    <row r="1035" spans="2:12" s="132" customFormat="1">
      <c r="B1035" s="157"/>
      <c r="C1035" s="157"/>
      <c r="I1035" s="144"/>
      <c r="J1035" s="144"/>
      <c r="L1035" s="144"/>
    </row>
    <row r="1036" spans="2:12" s="132" customFormat="1">
      <c r="B1036" s="157"/>
      <c r="C1036" s="157"/>
      <c r="I1036" s="144"/>
      <c r="J1036" s="144"/>
      <c r="L1036" s="144"/>
    </row>
    <row r="1037" spans="2:12" s="132" customFormat="1">
      <c r="B1037" s="157"/>
      <c r="C1037" s="157"/>
      <c r="I1037" s="144"/>
      <c r="J1037" s="144"/>
      <c r="L1037" s="144"/>
    </row>
    <row r="1038" spans="2:12" s="132" customFormat="1">
      <c r="B1038" s="157"/>
      <c r="C1038" s="157"/>
      <c r="I1038" s="144"/>
      <c r="J1038" s="144"/>
      <c r="L1038" s="144"/>
    </row>
    <row r="1039" spans="2:12" s="132" customFormat="1">
      <c r="B1039" s="157"/>
      <c r="C1039" s="157"/>
      <c r="I1039" s="144"/>
      <c r="J1039" s="144"/>
      <c r="L1039" s="144"/>
    </row>
    <row r="1040" spans="2:12" s="132" customFormat="1">
      <c r="B1040" s="157"/>
      <c r="C1040" s="157"/>
      <c r="I1040" s="144"/>
      <c r="J1040" s="144"/>
      <c r="L1040" s="144"/>
    </row>
    <row r="1041" spans="2:12" s="132" customFormat="1">
      <c r="B1041" s="157"/>
      <c r="C1041" s="157"/>
      <c r="I1041" s="144"/>
      <c r="J1041" s="144"/>
      <c r="L1041" s="144"/>
    </row>
    <row r="1042" spans="2:12" s="132" customFormat="1">
      <c r="B1042" s="157"/>
      <c r="C1042" s="157"/>
      <c r="I1042" s="144"/>
      <c r="J1042" s="144"/>
      <c r="L1042" s="144"/>
    </row>
    <row r="1043" spans="2:12" s="132" customFormat="1">
      <c r="B1043" s="157"/>
      <c r="C1043" s="157"/>
      <c r="I1043" s="144"/>
      <c r="J1043" s="144"/>
      <c r="L1043" s="144"/>
    </row>
    <row r="1044" spans="2:12" s="132" customFormat="1">
      <c r="B1044" s="157"/>
      <c r="C1044" s="157"/>
      <c r="I1044" s="144"/>
      <c r="J1044" s="144"/>
      <c r="L1044" s="144"/>
    </row>
    <row r="1045" spans="2:12" s="132" customFormat="1">
      <c r="B1045" s="157"/>
      <c r="C1045" s="157"/>
      <c r="I1045" s="144"/>
      <c r="J1045" s="144"/>
      <c r="L1045" s="144"/>
    </row>
    <row r="1046" spans="2:12" s="132" customFormat="1">
      <c r="B1046" s="157"/>
      <c r="C1046" s="157"/>
      <c r="I1046" s="144"/>
      <c r="J1046" s="144"/>
      <c r="L1046" s="144"/>
    </row>
    <row r="1047" spans="2:12" s="132" customFormat="1">
      <c r="B1047" s="157"/>
      <c r="C1047" s="157"/>
      <c r="I1047" s="144"/>
      <c r="J1047" s="144"/>
      <c r="L1047" s="144"/>
    </row>
    <row r="1048" spans="2:12" s="132" customFormat="1">
      <c r="B1048" s="157"/>
      <c r="C1048" s="157"/>
      <c r="I1048" s="144"/>
      <c r="J1048" s="144"/>
      <c r="L1048" s="144"/>
    </row>
    <row r="1049" spans="2:12" s="132" customFormat="1">
      <c r="B1049" s="157"/>
      <c r="C1049" s="157"/>
      <c r="I1049" s="144"/>
      <c r="J1049" s="144"/>
      <c r="L1049" s="144"/>
    </row>
    <row r="1050" spans="2:12" s="132" customFormat="1">
      <c r="B1050" s="157"/>
      <c r="C1050" s="157"/>
      <c r="I1050" s="144"/>
      <c r="J1050" s="144"/>
      <c r="L1050" s="144"/>
    </row>
    <row r="1051" spans="2:12" s="132" customFormat="1">
      <c r="B1051" s="157"/>
      <c r="C1051" s="157"/>
      <c r="I1051" s="144"/>
      <c r="J1051" s="144"/>
      <c r="L1051" s="144"/>
    </row>
    <row r="1052" spans="2:12" s="132" customFormat="1">
      <c r="B1052" s="157"/>
      <c r="C1052" s="157"/>
      <c r="I1052" s="144"/>
      <c r="J1052" s="144"/>
      <c r="L1052" s="144"/>
    </row>
    <row r="1053" spans="2:12" s="132" customFormat="1">
      <c r="B1053" s="157"/>
      <c r="C1053" s="157"/>
      <c r="I1053" s="144"/>
      <c r="J1053" s="144"/>
      <c r="L1053" s="144"/>
    </row>
    <row r="1054" spans="2:12" s="132" customFormat="1">
      <c r="B1054" s="157"/>
      <c r="C1054" s="157"/>
      <c r="I1054" s="144"/>
      <c r="J1054" s="144"/>
      <c r="L1054" s="144"/>
    </row>
    <row r="1055" spans="2:12" s="132" customFormat="1">
      <c r="B1055" s="157"/>
      <c r="C1055" s="157"/>
      <c r="I1055" s="144"/>
      <c r="J1055" s="144"/>
      <c r="L1055" s="144"/>
    </row>
    <row r="1056" spans="2:12" s="132" customFormat="1">
      <c r="B1056" s="157"/>
      <c r="C1056" s="157"/>
      <c r="I1056" s="144"/>
      <c r="J1056" s="144"/>
      <c r="L1056" s="144"/>
    </row>
    <row r="1057" spans="2:12" s="132" customFormat="1">
      <c r="B1057" s="157"/>
      <c r="C1057" s="157"/>
      <c r="I1057" s="144"/>
      <c r="J1057" s="144"/>
      <c r="L1057" s="144"/>
    </row>
    <row r="1058" spans="2:12" s="132" customFormat="1">
      <c r="B1058" s="157"/>
      <c r="C1058" s="157"/>
      <c r="I1058" s="144"/>
      <c r="J1058" s="144"/>
      <c r="L1058" s="144"/>
    </row>
    <row r="1059" spans="2:12" s="132" customFormat="1">
      <c r="B1059" s="157"/>
      <c r="C1059" s="157"/>
      <c r="I1059" s="144"/>
      <c r="J1059" s="144"/>
      <c r="L1059" s="144"/>
    </row>
    <row r="1060" spans="2:12" s="132" customFormat="1">
      <c r="B1060" s="157"/>
      <c r="C1060" s="157"/>
      <c r="I1060" s="144"/>
      <c r="J1060" s="144"/>
      <c r="L1060" s="144"/>
    </row>
    <row r="1061" spans="2:12" s="132" customFormat="1">
      <c r="B1061" s="157"/>
      <c r="C1061" s="157"/>
      <c r="I1061" s="144"/>
      <c r="J1061" s="144"/>
      <c r="L1061" s="144"/>
    </row>
    <row r="1062" spans="2:12" s="132" customFormat="1">
      <c r="B1062" s="157"/>
      <c r="C1062" s="157"/>
      <c r="I1062" s="144"/>
      <c r="J1062" s="144"/>
      <c r="L1062" s="144"/>
    </row>
    <row r="1063" spans="2:12" s="132" customFormat="1">
      <c r="B1063" s="157"/>
      <c r="C1063" s="157"/>
      <c r="I1063" s="144"/>
      <c r="J1063" s="144"/>
      <c r="L1063" s="144"/>
    </row>
    <row r="1064" spans="2:12" s="132" customFormat="1">
      <c r="B1064" s="157"/>
      <c r="C1064" s="157"/>
      <c r="I1064" s="144"/>
      <c r="J1064" s="144"/>
      <c r="L1064" s="144"/>
    </row>
    <row r="1065" spans="2:12" s="132" customFormat="1">
      <c r="B1065" s="157"/>
      <c r="C1065" s="157"/>
      <c r="I1065" s="144"/>
      <c r="J1065" s="144"/>
      <c r="L1065" s="144"/>
    </row>
    <row r="1066" spans="2:12" s="132" customFormat="1">
      <c r="B1066" s="157"/>
      <c r="C1066" s="157"/>
      <c r="I1066" s="144"/>
      <c r="J1066" s="144"/>
      <c r="L1066" s="144"/>
    </row>
    <row r="1067" spans="2:12" s="132" customFormat="1">
      <c r="B1067" s="157"/>
      <c r="C1067" s="157"/>
      <c r="I1067" s="144"/>
      <c r="J1067" s="144"/>
      <c r="L1067" s="144"/>
    </row>
    <row r="1068" spans="2:12" s="132" customFormat="1">
      <c r="B1068" s="157"/>
      <c r="C1068" s="157"/>
      <c r="I1068" s="144"/>
      <c r="J1068" s="144"/>
      <c r="L1068" s="144"/>
    </row>
    <row r="1069" spans="2:12" s="132" customFormat="1">
      <c r="B1069" s="157"/>
      <c r="C1069" s="157"/>
      <c r="I1069" s="144"/>
      <c r="J1069" s="144"/>
      <c r="L1069" s="144"/>
    </row>
    <row r="1070" spans="2:12" s="132" customFormat="1">
      <c r="B1070" s="157"/>
      <c r="C1070" s="157"/>
      <c r="I1070" s="144"/>
      <c r="J1070" s="144"/>
      <c r="L1070" s="144"/>
    </row>
    <row r="1071" spans="2:12" s="132" customFormat="1">
      <c r="B1071" s="157"/>
      <c r="C1071" s="157"/>
      <c r="I1071" s="144"/>
      <c r="J1071" s="144"/>
      <c r="L1071" s="144"/>
    </row>
    <row r="1072" spans="2:12" s="132" customFormat="1">
      <c r="B1072" s="157"/>
      <c r="C1072" s="157"/>
      <c r="I1072" s="144"/>
      <c r="J1072" s="144"/>
      <c r="L1072" s="144"/>
    </row>
    <row r="1073" spans="2:12" s="132" customFormat="1">
      <c r="B1073" s="157"/>
      <c r="C1073" s="157"/>
      <c r="I1073" s="144"/>
      <c r="J1073" s="144"/>
      <c r="L1073" s="144"/>
    </row>
    <row r="1074" spans="2:12" s="132" customFormat="1">
      <c r="B1074" s="157"/>
      <c r="C1074" s="157"/>
      <c r="I1074" s="144"/>
      <c r="J1074" s="144"/>
      <c r="L1074" s="144"/>
    </row>
    <row r="1075" spans="2:12" s="132" customFormat="1">
      <c r="B1075" s="157"/>
      <c r="C1075" s="157"/>
      <c r="I1075" s="144"/>
      <c r="J1075" s="144"/>
      <c r="L1075" s="144"/>
    </row>
    <row r="1076" spans="2:12" s="132" customFormat="1">
      <c r="B1076" s="157"/>
      <c r="C1076" s="157"/>
      <c r="I1076" s="144"/>
      <c r="J1076" s="144"/>
      <c r="L1076" s="144"/>
    </row>
    <row r="1077" spans="2:12" s="132" customFormat="1">
      <c r="B1077" s="157"/>
      <c r="C1077" s="157"/>
      <c r="I1077" s="144"/>
      <c r="J1077" s="144"/>
      <c r="L1077" s="144"/>
    </row>
    <row r="1078" spans="2:12" s="132" customFormat="1">
      <c r="B1078" s="157"/>
      <c r="C1078" s="157"/>
      <c r="I1078" s="144"/>
      <c r="J1078" s="144"/>
      <c r="L1078" s="144"/>
    </row>
    <row r="1079" spans="2:12" s="132" customFormat="1">
      <c r="B1079" s="157"/>
      <c r="C1079" s="157"/>
      <c r="I1079" s="144"/>
      <c r="J1079" s="144"/>
      <c r="L1079" s="144"/>
    </row>
    <row r="1080" spans="2:12" s="132" customFormat="1">
      <c r="B1080" s="157"/>
      <c r="C1080" s="157"/>
      <c r="I1080" s="144"/>
      <c r="J1080" s="144"/>
      <c r="L1080" s="144"/>
    </row>
    <row r="1081" spans="2:12" s="132" customFormat="1">
      <c r="B1081" s="157"/>
      <c r="C1081" s="157"/>
      <c r="I1081" s="144"/>
      <c r="J1081" s="144"/>
      <c r="L1081" s="144"/>
    </row>
    <row r="1082" spans="2:12" s="132" customFormat="1">
      <c r="B1082" s="157"/>
      <c r="C1082" s="157"/>
      <c r="I1082" s="144"/>
      <c r="J1082" s="144"/>
      <c r="L1082" s="144"/>
    </row>
    <row r="1083" spans="2:12" s="132" customFormat="1">
      <c r="B1083" s="157"/>
      <c r="C1083" s="157"/>
      <c r="I1083" s="144"/>
      <c r="J1083" s="144"/>
      <c r="L1083" s="144"/>
    </row>
    <row r="1084" spans="2:12" s="132" customFormat="1">
      <c r="B1084" s="157"/>
      <c r="C1084" s="157"/>
      <c r="I1084" s="144"/>
      <c r="J1084" s="144"/>
      <c r="L1084" s="144"/>
    </row>
    <row r="1085" spans="2:12" s="132" customFormat="1">
      <c r="B1085" s="157"/>
      <c r="C1085" s="157"/>
      <c r="I1085" s="144"/>
      <c r="J1085" s="144"/>
      <c r="L1085" s="144"/>
    </row>
    <row r="1086" spans="2:12" s="132" customFormat="1">
      <c r="B1086" s="157"/>
      <c r="C1086" s="157"/>
      <c r="I1086" s="144"/>
      <c r="J1086" s="144"/>
      <c r="L1086" s="144"/>
    </row>
    <row r="1087" spans="2:12" s="132" customFormat="1">
      <c r="B1087" s="157"/>
      <c r="C1087" s="157"/>
      <c r="I1087" s="144"/>
      <c r="J1087" s="144"/>
      <c r="L1087" s="144"/>
    </row>
    <row r="1088" spans="2:12" s="132" customFormat="1">
      <c r="B1088" s="157"/>
      <c r="C1088" s="157"/>
      <c r="I1088" s="144"/>
      <c r="J1088" s="144"/>
      <c r="L1088" s="144"/>
    </row>
    <row r="1089" spans="2:12" s="132" customFormat="1">
      <c r="B1089" s="157"/>
      <c r="C1089" s="157"/>
      <c r="I1089" s="144"/>
      <c r="J1089" s="144"/>
      <c r="L1089" s="144"/>
    </row>
    <row r="1090" spans="2:12" s="132" customFormat="1">
      <c r="B1090" s="157"/>
      <c r="C1090" s="157"/>
      <c r="I1090" s="144"/>
      <c r="J1090" s="144"/>
      <c r="L1090" s="144"/>
    </row>
    <row r="1091" spans="2:12" s="132" customFormat="1">
      <c r="B1091" s="157"/>
      <c r="C1091" s="157"/>
      <c r="I1091" s="144"/>
      <c r="J1091" s="144"/>
      <c r="L1091" s="144"/>
    </row>
    <row r="1092" spans="2:12" s="132" customFormat="1">
      <c r="B1092" s="157"/>
      <c r="C1092" s="157"/>
      <c r="I1092" s="144"/>
      <c r="J1092" s="144"/>
      <c r="L1092" s="144"/>
    </row>
    <row r="1093" spans="2:12" s="132" customFormat="1">
      <c r="B1093" s="157"/>
      <c r="C1093" s="157"/>
      <c r="I1093" s="144"/>
      <c r="J1093" s="144"/>
      <c r="L1093" s="144"/>
    </row>
    <row r="1094" spans="2:12" s="132" customFormat="1">
      <c r="B1094" s="157"/>
      <c r="C1094" s="157"/>
      <c r="I1094" s="144"/>
      <c r="J1094" s="144"/>
      <c r="L1094" s="144"/>
    </row>
    <row r="1095" spans="2:12" s="132" customFormat="1">
      <c r="B1095" s="157"/>
      <c r="C1095" s="157"/>
      <c r="I1095" s="144"/>
      <c r="J1095" s="144"/>
      <c r="L1095" s="144"/>
    </row>
    <row r="1096" spans="2:12" s="132" customFormat="1">
      <c r="B1096" s="157"/>
      <c r="C1096" s="157"/>
      <c r="I1096" s="144"/>
      <c r="J1096" s="144"/>
      <c r="L1096" s="144"/>
    </row>
    <row r="1097" spans="2:12" s="132" customFormat="1">
      <c r="B1097" s="157"/>
      <c r="C1097" s="157"/>
      <c r="I1097" s="144"/>
      <c r="J1097" s="144"/>
      <c r="L1097" s="144"/>
    </row>
    <row r="1098" spans="2:12" s="132" customFormat="1">
      <c r="B1098" s="157"/>
      <c r="C1098" s="157"/>
      <c r="I1098" s="144"/>
      <c r="J1098" s="144"/>
      <c r="L1098" s="144"/>
    </row>
    <row r="1099" spans="2:12" s="132" customFormat="1">
      <c r="B1099" s="157"/>
      <c r="C1099" s="157"/>
      <c r="I1099" s="144"/>
      <c r="J1099" s="144"/>
      <c r="L1099" s="144"/>
    </row>
    <row r="1100" spans="2:12" s="132" customFormat="1">
      <c r="B1100" s="157"/>
      <c r="C1100" s="157"/>
      <c r="I1100" s="144"/>
      <c r="J1100" s="144"/>
      <c r="L1100" s="144"/>
    </row>
    <row r="1101" spans="2:12" s="132" customFormat="1">
      <c r="B1101" s="157"/>
      <c r="C1101" s="157"/>
      <c r="I1101" s="144"/>
      <c r="J1101" s="144"/>
      <c r="L1101" s="144"/>
    </row>
    <row r="1102" spans="2:12" s="132" customFormat="1">
      <c r="B1102" s="157"/>
      <c r="C1102" s="157"/>
      <c r="I1102" s="144"/>
      <c r="J1102" s="144"/>
      <c r="L1102" s="144"/>
    </row>
    <row r="1103" spans="2:12" s="132" customFormat="1">
      <c r="B1103" s="157"/>
      <c r="C1103" s="157"/>
      <c r="I1103" s="144"/>
      <c r="J1103" s="144"/>
      <c r="L1103" s="144"/>
    </row>
    <row r="1104" spans="2:12" s="132" customFormat="1">
      <c r="B1104" s="157"/>
      <c r="C1104" s="157"/>
      <c r="I1104" s="144"/>
      <c r="J1104" s="144"/>
      <c r="L1104" s="144"/>
    </row>
    <row r="1105" spans="2:12" s="132" customFormat="1">
      <c r="B1105" s="157"/>
      <c r="C1105" s="157"/>
      <c r="I1105" s="144"/>
      <c r="J1105" s="144"/>
      <c r="L1105" s="144"/>
    </row>
    <row r="1106" spans="2:12" s="132" customFormat="1">
      <c r="B1106" s="157"/>
      <c r="C1106" s="157"/>
      <c r="I1106" s="144"/>
      <c r="J1106" s="144"/>
      <c r="L1106" s="144"/>
    </row>
    <row r="1107" spans="2:12" s="132" customFormat="1">
      <c r="B1107" s="157"/>
      <c r="C1107" s="157"/>
      <c r="I1107" s="144"/>
      <c r="J1107" s="144"/>
      <c r="L1107" s="144"/>
    </row>
    <row r="1108" spans="2:12" s="132" customFormat="1">
      <c r="B1108" s="157"/>
      <c r="C1108" s="157"/>
      <c r="I1108" s="144"/>
      <c r="J1108" s="144"/>
      <c r="L1108" s="144"/>
    </row>
    <row r="1109" spans="2:12" s="132" customFormat="1">
      <c r="B1109" s="157"/>
      <c r="C1109" s="157"/>
      <c r="I1109" s="144"/>
      <c r="J1109" s="144"/>
      <c r="L1109" s="144"/>
    </row>
    <row r="1110" spans="2:12" s="132" customFormat="1">
      <c r="B1110" s="157"/>
      <c r="C1110" s="157"/>
      <c r="I1110" s="144"/>
      <c r="J1110" s="144"/>
      <c r="L1110" s="144"/>
    </row>
    <row r="1111" spans="2:12" s="132" customFormat="1">
      <c r="B1111" s="157"/>
      <c r="C1111" s="157"/>
      <c r="I1111" s="144"/>
      <c r="J1111" s="144"/>
      <c r="L1111" s="144"/>
    </row>
    <row r="1112" spans="2:12" s="132" customFormat="1">
      <c r="B1112" s="157"/>
      <c r="C1112" s="157"/>
      <c r="I1112" s="144"/>
      <c r="J1112" s="144"/>
      <c r="L1112" s="144"/>
    </row>
    <row r="1113" spans="2:12" s="132" customFormat="1">
      <c r="B1113" s="157"/>
      <c r="C1113" s="157"/>
      <c r="I1113" s="144"/>
      <c r="J1113" s="144"/>
      <c r="L1113" s="144"/>
    </row>
    <row r="1114" spans="2:12" s="132" customFormat="1">
      <c r="B1114" s="157"/>
      <c r="C1114" s="157"/>
      <c r="I1114" s="144"/>
      <c r="J1114" s="144"/>
      <c r="L1114" s="144"/>
    </row>
    <row r="1115" spans="2:12" s="132" customFormat="1">
      <c r="B1115" s="157"/>
      <c r="C1115" s="157"/>
      <c r="I1115" s="144"/>
      <c r="J1115" s="144"/>
      <c r="L1115" s="144"/>
    </row>
    <row r="1116" spans="2:12" s="132" customFormat="1">
      <c r="B1116" s="157"/>
      <c r="C1116" s="157"/>
      <c r="I1116" s="144"/>
      <c r="J1116" s="144"/>
      <c r="L1116" s="144"/>
    </row>
    <row r="1117" spans="2:12" s="132" customFormat="1">
      <c r="B1117" s="157"/>
      <c r="C1117" s="157"/>
      <c r="I1117" s="144"/>
      <c r="J1117" s="144"/>
      <c r="L1117" s="144"/>
    </row>
    <row r="1118" spans="2:12" s="132" customFormat="1">
      <c r="B1118" s="157"/>
      <c r="C1118" s="157"/>
      <c r="I1118" s="144"/>
      <c r="J1118" s="144"/>
      <c r="L1118" s="144"/>
    </row>
    <row r="1119" spans="2:12" s="132" customFormat="1">
      <c r="B1119" s="157"/>
      <c r="C1119" s="157"/>
      <c r="I1119" s="144"/>
      <c r="J1119" s="144"/>
      <c r="L1119" s="144"/>
    </row>
    <row r="1120" spans="2:12" s="132" customFormat="1">
      <c r="B1120" s="157"/>
      <c r="C1120" s="157"/>
      <c r="I1120" s="144"/>
      <c r="J1120" s="144"/>
      <c r="L1120" s="144"/>
    </row>
    <row r="1121" spans="2:12" s="132" customFormat="1">
      <c r="B1121" s="157"/>
      <c r="C1121" s="157"/>
      <c r="I1121" s="144"/>
      <c r="J1121" s="144"/>
      <c r="L1121" s="144"/>
    </row>
    <row r="1122" spans="2:12" s="132" customFormat="1">
      <c r="B1122" s="157"/>
      <c r="C1122" s="157"/>
      <c r="I1122" s="144"/>
      <c r="J1122" s="144"/>
      <c r="L1122" s="144"/>
    </row>
    <row r="1123" spans="2:12" s="132" customFormat="1">
      <c r="B1123" s="157"/>
      <c r="C1123" s="157"/>
      <c r="I1123" s="144"/>
      <c r="J1123" s="144"/>
      <c r="L1123" s="144"/>
    </row>
    <row r="1124" spans="2:12" s="132" customFormat="1">
      <c r="B1124" s="157"/>
      <c r="C1124" s="157"/>
      <c r="I1124" s="144"/>
      <c r="J1124" s="144"/>
      <c r="L1124" s="144"/>
    </row>
    <row r="1125" spans="2:12" s="132" customFormat="1">
      <c r="B1125" s="157"/>
      <c r="C1125" s="157"/>
      <c r="I1125" s="144"/>
      <c r="J1125" s="144"/>
      <c r="L1125" s="144"/>
    </row>
    <row r="1126" spans="2:12" s="132" customFormat="1">
      <c r="B1126" s="157"/>
      <c r="C1126" s="157"/>
      <c r="I1126" s="144"/>
      <c r="J1126" s="144"/>
      <c r="L1126" s="144"/>
    </row>
    <row r="1127" spans="2:12" s="132" customFormat="1">
      <c r="B1127" s="157"/>
      <c r="C1127" s="157"/>
      <c r="I1127" s="144"/>
      <c r="J1127" s="144"/>
      <c r="L1127" s="144"/>
    </row>
    <row r="1128" spans="2:12" s="132" customFormat="1">
      <c r="B1128" s="157"/>
      <c r="C1128" s="157"/>
      <c r="I1128" s="144"/>
      <c r="J1128" s="144"/>
      <c r="L1128" s="144"/>
    </row>
    <row r="1129" spans="2:12" s="132" customFormat="1">
      <c r="B1129" s="157"/>
      <c r="C1129" s="157"/>
      <c r="I1129" s="144"/>
      <c r="J1129" s="144"/>
      <c r="L1129" s="144"/>
    </row>
    <row r="1130" spans="2:12" s="132" customFormat="1">
      <c r="B1130" s="157"/>
      <c r="C1130" s="157"/>
      <c r="I1130" s="144"/>
      <c r="J1130" s="144"/>
      <c r="L1130" s="144"/>
    </row>
    <row r="1131" spans="2:12" s="132" customFormat="1">
      <c r="B1131" s="157"/>
      <c r="C1131" s="157"/>
      <c r="I1131" s="144"/>
      <c r="J1131" s="144"/>
      <c r="L1131" s="144"/>
    </row>
    <row r="1132" spans="2:12" s="132" customFormat="1">
      <c r="B1132" s="157"/>
      <c r="C1132" s="157"/>
      <c r="I1132" s="144"/>
      <c r="J1132" s="144"/>
      <c r="L1132" s="144"/>
    </row>
    <row r="1133" spans="2:12" s="132" customFormat="1">
      <c r="B1133" s="157"/>
      <c r="C1133" s="157"/>
      <c r="I1133" s="144"/>
      <c r="J1133" s="144"/>
      <c r="L1133" s="144"/>
    </row>
    <row r="1134" spans="2:12" s="132" customFormat="1">
      <c r="B1134" s="157"/>
      <c r="C1134" s="157"/>
      <c r="I1134" s="144"/>
      <c r="J1134" s="144"/>
      <c r="L1134" s="144"/>
    </row>
    <row r="1135" spans="2:12" s="132" customFormat="1">
      <c r="B1135" s="157"/>
      <c r="C1135" s="157"/>
      <c r="I1135" s="144"/>
      <c r="J1135" s="144"/>
      <c r="L1135" s="144"/>
    </row>
    <row r="1136" spans="2:12" s="132" customFormat="1">
      <c r="B1136" s="157"/>
      <c r="C1136" s="157"/>
      <c r="I1136" s="144"/>
      <c r="J1136" s="144"/>
      <c r="L1136" s="144"/>
    </row>
    <row r="1137" spans="2:12" s="132" customFormat="1">
      <c r="B1137" s="157"/>
      <c r="C1137" s="157"/>
      <c r="I1137" s="144"/>
      <c r="J1137" s="144"/>
      <c r="L1137" s="144"/>
    </row>
    <row r="1138" spans="2:12" s="132" customFormat="1">
      <c r="B1138" s="157"/>
      <c r="C1138" s="157"/>
      <c r="I1138" s="144"/>
      <c r="J1138" s="144"/>
      <c r="L1138" s="144"/>
    </row>
    <row r="1139" spans="2:12" s="132" customFormat="1">
      <c r="B1139" s="157"/>
      <c r="C1139" s="157"/>
      <c r="I1139" s="144"/>
      <c r="J1139" s="144"/>
      <c r="L1139" s="144"/>
    </row>
    <row r="1140" spans="2:12" s="132" customFormat="1">
      <c r="B1140" s="157"/>
      <c r="C1140" s="157"/>
      <c r="I1140" s="144"/>
      <c r="J1140" s="144"/>
      <c r="L1140" s="144"/>
    </row>
    <row r="1141" spans="2:12" s="132" customFormat="1">
      <c r="B1141" s="157"/>
      <c r="C1141" s="157"/>
      <c r="I1141" s="144"/>
      <c r="J1141" s="144"/>
      <c r="L1141" s="144"/>
    </row>
    <row r="1142" spans="2:12" s="132" customFormat="1">
      <c r="B1142" s="157"/>
      <c r="C1142" s="157"/>
      <c r="I1142" s="144"/>
      <c r="J1142" s="144"/>
      <c r="L1142" s="144"/>
    </row>
    <row r="1143" spans="2:12" s="132" customFormat="1">
      <c r="B1143" s="157"/>
      <c r="C1143" s="157"/>
      <c r="I1143" s="144"/>
      <c r="J1143" s="144"/>
      <c r="L1143" s="144"/>
    </row>
    <row r="1144" spans="2:12" s="132" customFormat="1">
      <c r="B1144" s="157"/>
      <c r="C1144" s="157"/>
      <c r="I1144" s="144"/>
      <c r="J1144" s="144"/>
      <c r="L1144" s="144"/>
    </row>
    <row r="1145" spans="2:12" s="132" customFormat="1">
      <c r="B1145" s="157"/>
      <c r="C1145" s="157"/>
      <c r="I1145" s="144"/>
      <c r="J1145" s="144"/>
      <c r="L1145" s="144"/>
    </row>
    <row r="1146" spans="2:12" s="132" customFormat="1">
      <c r="B1146" s="157"/>
      <c r="C1146" s="157"/>
      <c r="I1146" s="144"/>
      <c r="J1146" s="144"/>
      <c r="L1146" s="144"/>
    </row>
    <row r="1147" spans="2:12" s="132" customFormat="1">
      <c r="B1147" s="157"/>
      <c r="C1147" s="157"/>
      <c r="I1147" s="144"/>
      <c r="J1147" s="144"/>
      <c r="L1147" s="144"/>
    </row>
    <row r="1148" spans="2:12" s="132" customFormat="1">
      <c r="B1148" s="157"/>
      <c r="C1148" s="157"/>
      <c r="I1148" s="144"/>
      <c r="J1148" s="144"/>
      <c r="L1148" s="144"/>
    </row>
    <row r="1149" spans="2:12" s="132" customFormat="1">
      <c r="B1149" s="157"/>
      <c r="C1149" s="157"/>
      <c r="I1149" s="144"/>
      <c r="J1149" s="144"/>
      <c r="L1149" s="144"/>
    </row>
    <row r="1150" spans="2:12" s="132" customFormat="1">
      <c r="B1150" s="157"/>
      <c r="C1150" s="157"/>
      <c r="I1150" s="144"/>
      <c r="J1150" s="144"/>
      <c r="L1150" s="144"/>
    </row>
    <row r="1151" spans="2:12" s="132" customFormat="1">
      <c r="B1151" s="157"/>
      <c r="C1151" s="157"/>
      <c r="I1151" s="144"/>
      <c r="J1151" s="144"/>
      <c r="L1151" s="144"/>
    </row>
    <row r="1152" spans="2:12" s="132" customFormat="1">
      <c r="B1152" s="157"/>
      <c r="C1152" s="157"/>
      <c r="I1152" s="144"/>
      <c r="J1152" s="144"/>
      <c r="L1152" s="144"/>
    </row>
    <row r="1153" spans="2:12" s="132" customFormat="1">
      <c r="B1153" s="157"/>
      <c r="C1153" s="157"/>
      <c r="I1153" s="144"/>
      <c r="J1153" s="144"/>
      <c r="L1153" s="144"/>
    </row>
    <row r="1154" spans="2:12" s="132" customFormat="1">
      <c r="B1154" s="157"/>
      <c r="C1154" s="157"/>
      <c r="I1154" s="144"/>
      <c r="J1154" s="144"/>
      <c r="L1154" s="144"/>
    </row>
    <row r="1155" spans="2:12" s="132" customFormat="1">
      <c r="B1155" s="157"/>
      <c r="C1155" s="157"/>
      <c r="I1155" s="144"/>
      <c r="J1155" s="144"/>
      <c r="L1155" s="144"/>
    </row>
    <row r="1156" spans="2:12" s="132" customFormat="1">
      <c r="B1156" s="157"/>
      <c r="C1156" s="157"/>
      <c r="I1156" s="144"/>
      <c r="J1156" s="144"/>
      <c r="L1156" s="144"/>
    </row>
    <row r="1157" spans="2:12" s="132" customFormat="1">
      <c r="B1157" s="157"/>
      <c r="C1157" s="157"/>
      <c r="I1157" s="144"/>
      <c r="J1157" s="144"/>
      <c r="L1157" s="144"/>
    </row>
    <row r="1158" spans="2:12" s="132" customFormat="1">
      <c r="B1158" s="157"/>
      <c r="C1158" s="157"/>
      <c r="I1158" s="144"/>
      <c r="J1158" s="144"/>
      <c r="L1158" s="144"/>
    </row>
    <row r="1159" spans="2:12" s="132" customFormat="1">
      <c r="B1159" s="157"/>
      <c r="C1159" s="157"/>
      <c r="I1159" s="144"/>
      <c r="J1159" s="144"/>
      <c r="L1159" s="144"/>
    </row>
    <row r="1160" spans="2:12" s="132" customFormat="1">
      <c r="B1160" s="157"/>
      <c r="C1160" s="157"/>
      <c r="I1160" s="144"/>
      <c r="J1160" s="144"/>
      <c r="L1160" s="144"/>
    </row>
    <row r="1161" spans="2:12" s="132" customFormat="1">
      <c r="B1161" s="157"/>
      <c r="C1161" s="157"/>
      <c r="I1161" s="144"/>
      <c r="J1161" s="144"/>
      <c r="L1161" s="144"/>
    </row>
    <row r="1162" spans="2:12" s="132" customFormat="1">
      <c r="B1162" s="157"/>
      <c r="C1162" s="157"/>
      <c r="I1162" s="144"/>
      <c r="J1162" s="144"/>
      <c r="L1162" s="144"/>
    </row>
    <row r="1163" spans="2:12" s="132" customFormat="1">
      <c r="B1163" s="157"/>
      <c r="C1163" s="157"/>
      <c r="I1163" s="144"/>
      <c r="J1163" s="144"/>
      <c r="L1163" s="144"/>
    </row>
    <row r="1164" spans="2:12" s="132" customFormat="1">
      <c r="B1164" s="157"/>
      <c r="C1164" s="157"/>
      <c r="I1164" s="144"/>
      <c r="J1164" s="144"/>
      <c r="L1164" s="144"/>
    </row>
    <row r="1165" spans="2:12" s="132" customFormat="1">
      <c r="B1165" s="157"/>
      <c r="C1165" s="157"/>
      <c r="I1165" s="144"/>
      <c r="J1165" s="144"/>
      <c r="L1165" s="144"/>
    </row>
    <row r="1166" spans="2:12" s="132" customFormat="1">
      <c r="B1166" s="157"/>
      <c r="C1166" s="157"/>
      <c r="I1166" s="144"/>
      <c r="J1166" s="144"/>
      <c r="L1166" s="144"/>
    </row>
    <row r="1167" spans="2:12" s="132" customFormat="1">
      <c r="B1167" s="157"/>
      <c r="C1167" s="157"/>
      <c r="I1167" s="144"/>
      <c r="J1167" s="144"/>
      <c r="L1167" s="144"/>
    </row>
    <row r="1168" spans="2:12" s="132" customFormat="1">
      <c r="B1168" s="157"/>
      <c r="C1168" s="157"/>
      <c r="I1168" s="144"/>
      <c r="J1168" s="144"/>
      <c r="L1168" s="144"/>
    </row>
    <row r="1169" spans="2:12" s="132" customFormat="1">
      <c r="B1169" s="157"/>
      <c r="C1169" s="157"/>
      <c r="I1169" s="144"/>
      <c r="J1169" s="144"/>
      <c r="L1169" s="144"/>
    </row>
    <row r="1170" spans="2:12" s="132" customFormat="1">
      <c r="B1170" s="157"/>
      <c r="C1170" s="157"/>
      <c r="I1170" s="144"/>
      <c r="J1170" s="144"/>
      <c r="L1170" s="144"/>
    </row>
    <row r="1171" spans="2:12" s="132" customFormat="1">
      <c r="B1171" s="157"/>
      <c r="C1171" s="157"/>
      <c r="I1171" s="144"/>
      <c r="J1171" s="144"/>
      <c r="L1171" s="144"/>
    </row>
    <row r="1172" spans="2:12" s="132" customFormat="1">
      <c r="B1172" s="157"/>
      <c r="C1172" s="157"/>
      <c r="I1172" s="144"/>
      <c r="J1172" s="144"/>
      <c r="L1172" s="144"/>
    </row>
    <row r="1173" spans="2:12" s="132" customFormat="1">
      <c r="B1173" s="157"/>
      <c r="C1173" s="157"/>
      <c r="I1173" s="144"/>
      <c r="J1173" s="144"/>
      <c r="L1173" s="144"/>
    </row>
    <row r="1174" spans="2:12" s="132" customFormat="1">
      <c r="B1174" s="157"/>
      <c r="C1174" s="157"/>
      <c r="I1174" s="144"/>
      <c r="J1174" s="144"/>
      <c r="L1174" s="144"/>
    </row>
    <row r="1175" spans="2:12" s="132" customFormat="1">
      <c r="B1175" s="157"/>
      <c r="C1175" s="157"/>
      <c r="I1175" s="144"/>
      <c r="J1175" s="144"/>
      <c r="L1175" s="144"/>
    </row>
    <row r="1176" spans="2:12" s="132" customFormat="1">
      <c r="B1176" s="157"/>
      <c r="C1176" s="157"/>
      <c r="I1176" s="144"/>
      <c r="J1176" s="144"/>
      <c r="L1176" s="144"/>
    </row>
    <row r="1177" spans="2:12" s="132" customFormat="1">
      <c r="B1177" s="157"/>
      <c r="C1177" s="157"/>
      <c r="I1177" s="144"/>
      <c r="J1177" s="144"/>
      <c r="L1177" s="144"/>
    </row>
    <row r="1178" spans="2:12" s="132" customFormat="1">
      <c r="B1178" s="157"/>
      <c r="C1178" s="157"/>
      <c r="I1178" s="144"/>
      <c r="J1178" s="144"/>
      <c r="L1178" s="144"/>
    </row>
    <row r="1179" spans="2:12" s="132" customFormat="1">
      <c r="B1179" s="157"/>
      <c r="C1179" s="157"/>
      <c r="I1179" s="144"/>
      <c r="J1179" s="144"/>
      <c r="L1179" s="144"/>
    </row>
    <row r="1180" spans="2:12" s="132" customFormat="1">
      <c r="B1180" s="157"/>
      <c r="C1180" s="157"/>
      <c r="I1180" s="144"/>
      <c r="J1180" s="144"/>
      <c r="L1180" s="144"/>
    </row>
    <row r="1181" spans="2:12" s="132" customFormat="1">
      <c r="B1181" s="157"/>
      <c r="C1181" s="157"/>
      <c r="I1181" s="144"/>
      <c r="J1181" s="144"/>
      <c r="L1181" s="144"/>
    </row>
    <row r="1182" spans="2:12" s="132" customFormat="1">
      <c r="B1182" s="157"/>
      <c r="C1182" s="157"/>
      <c r="I1182" s="144"/>
      <c r="J1182" s="144"/>
      <c r="L1182" s="144"/>
    </row>
    <row r="1183" spans="2:12" s="132" customFormat="1">
      <c r="B1183" s="157"/>
      <c r="C1183" s="157"/>
      <c r="I1183" s="144"/>
      <c r="J1183" s="144"/>
      <c r="L1183" s="144"/>
    </row>
    <row r="1184" spans="2:12" s="132" customFormat="1">
      <c r="B1184" s="157"/>
      <c r="C1184" s="157"/>
      <c r="I1184" s="144"/>
      <c r="J1184" s="144"/>
      <c r="L1184" s="144"/>
    </row>
    <row r="1185" spans="2:12" s="132" customFormat="1">
      <c r="B1185" s="157"/>
      <c r="C1185" s="157"/>
      <c r="I1185" s="144"/>
      <c r="J1185" s="144"/>
      <c r="L1185" s="144"/>
    </row>
    <row r="1186" spans="2:12" s="132" customFormat="1">
      <c r="B1186" s="157"/>
      <c r="C1186" s="157"/>
      <c r="I1186" s="144"/>
      <c r="J1186" s="144"/>
      <c r="L1186" s="144"/>
    </row>
    <row r="1187" spans="2:12" s="132" customFormat="1">
      <c r="B1187" s="157"/>
      <c r="C1187" s="157"/>
      <c r="I1187" s="144"/>
      <c r="J1187" s="144"/>
      <c r="L1187" s="144"/>
    </row>
    <row r="1188" spans="2:12" s="132" customFormat="1">
      <c r="B1188" s="157"/>
      <c r="C1188" s="157"/>
      <c r="I1188" s="144"/>
      <c r="J1188" s="144"/>
      <c r="L1188" s="144"/>
    </row>
    <row r="1189" spans="2:12" s="132" customFormat="1">
      <c r="B1189" s="157"/>
      <c r="C1189" s="157"/>
      <c r="I1189" s="144"/>
      <c r="J1189" s="144"/>
      <c r="L1189" s="144"/>
    </row>
    <row r="1190" spans="2:12" s="132" customFormat="1">
      <c r="B1190" s="157"/>
      <c r="C1190" s="157"/>
      <c r="I1190" s="144"/>
      <c r="J1190" s="144"/>
      <c r="L1190" s="144"/>
    </row>
    <row r="1191" spans="2:12" s="132" customFormat="1">
      <c r="B1191" s="157"/>
      <c r="C1191" s="157"/>
      <c r="I1191" s="144"/>
      <c r="J1191" s="144"/>
      <c r="L1191" s="144"/>
    </row>
    <row r="1192" spans="2:12" s="132" customFormat="1">
      <c r="B1192" s="157"/>
      <c r="C1192" s="157"/>
      <c r="I1192" s="144"/>
      <c r="J1192" s="144"/>
      <c r="L1192" s="144"/>
    </row>
    <row r="1193" spans="2:12" s="132" customFormat="1">
      <c r="B1193" s="157"/>
      <c r="C1193" s="157"/>
      <c r="I1193" s="144"/>
      <c r="J1193" s="144"/>
      <c r="L1193" s="144"/>
    </row>
    <row r="1194" spans="2:12" s="132" customFormat="1">
      <c r="B1194" s="157"/>
      <c r="C1194" s="157"/>
      <c r="I1194" s="144"/>
      <c r="J1194" s="144"/>
      <c r="L1194" s="144"/>
    </row>
    <row r="1195" spans="2:12" s="132" customFormat="1">
      <c r="B1195" s="157"/>
      <c r="C1195" s="157"/>
      <c r="I1195" s="144"/>
      <c r="J1195" s="144"/>
      <c r="L1195" s="144"/>
    </row>
    <row r="1196" spans="2:12" s="132" customFormat="1">
      <c r="B1196" s="157"/>
      <c r="C1196" s="157"/>
      <c r="I1196" s="144"/>
      <c r="J1196" s="144"/>
      <c r="L1196" s="144"/>
    </row>
    <row r="1197" spans="2:12" s="132" customFormat="1">
      <c r="B1197" s="157"/>
      <c r="C1197" s="157"/>
      <c r="I1197" s="144"/>
      <c r="J1197" s="144"/>
      <c r="L1197" s="144"/>
    </row>
    <row r="1198" spans="2:12" s="132" customFormat="1">
      <c r="B1198" s="157"/>
      <c r="C1198" s="157"/>
      <c r="I1198" s="144"/>
      <c r="J1198" s="144"/>
      <c r="L1198" s="144"/>
    </row>
    <row r="1199" spans="2:12" s="132" customFormat="1">
      <c r="B1199" s="157"/>
      <c r="C1199" s="157"/>
      <c r="I1199" s="144"/>
      <c r="J1199" s="144"/>
      <c r="L1199" s="144"/>
    </row>
    <row r="1200" spans="2:12" s="132" customFormat="1">
      <c r="B1200" s="157"/>
      <c r="C1200" s="157"/>
      <c r="I1200" s="144"/>
      <c r="J1200" s="144"/>
      <c r="L1200" s="144"/>
    </row>
    <row r="1201" spans="2:12" s="132" customFormat="1">
      <c r="B1201" s="157"/>
      <c r="C1201" s="157"/>
      <c r="I1201" s="144"/>
      <c r="J1201" s="144"/>
      <c r="L1201" s="144"/>
    </row>
    <row r="1202" spans="2:12" s="132" customFormat="1">
      <c r="B1202" s="157"/>
      <c r="C1202" s="157"/>
      <c r="I1202" s="144"/>
      <c r="J1202" s="144"/>
      <c r="L1202" s="144"/>
    </row>
    <row r="1203" spans="2:12" s="132" customFormat="1">
      <c r="B1203" s="157"/>
      <c r="C1203" s="157"/>
      <c r="I1203" s="144"/>
      <c r="J1203" s="144"/>
      <c r="L1203" s="144"/>
    </row>
    <row r="1204" spans="2:12" s="132" customFormat="1">
      <c r="B1204" s="157"/>
      <c r="C1204" s="157"/>
      <c r="I1204" s="144"/>
      <c r="J1204" s="144"/>
      <c r="L1204" s="144"/>
    </row>
    <row r="1205" spans="2:12" s="132" customFormat="1">
      <c r="B1205" s="157"/>
      <c r="C1205" s="157"/>
      <c r="I1205" s="144"/>
      <c r="J1205" s="144"/>
      <c r="L1205" s="144"/>
    </row>
    <row r="1206" spans="2:12" s="132" customFormat="1">
      <c r="B1206" s="157"/>
      <c r="C1206" s="157"/>
      <c r="I1206" s="144"/>
      <c r="J1206" s="144"/>
      <c r="L1206" s="144"/>
    </row>
    <row r="1207" spans="2:12" s="132" customFormat="1">
      <c r="B1207" s="157"/>
      <c r="C1207" s="157"/>
      <c r="I1207" s="144"/>
      <c r="J1207" s="144"/>
      <c r="L1207" s="144"/>
    </row>
    <row r="1208" spans="2:12" s="132" customFormat="1">
      <c r="B1208" s="157"/>
      <c r="C1208" s="157"/>
      <c r="I1208" s="144"/>
      <c r="J1208" s="144"/>
      <c r="L1208" s="144"/>
    </row>
    <row r="1209" spans="2:12" s="132" customFormat="1">
      <c r="B1209" s="157"/>
      <c r="C1209" s="157"/>
      <c r="I1209" s="144"/>
      <c r="J1209" s="144"/>
      <c r="L1209" s="144"/>
    </row>
    <row r="1210" spans="2:12" s="132" customFormat="1">
      <c r="B1210" s="157"/>
      <c r="C1210" s="157"/>
      <c r="I1210" s="144"/>
      <c r="J1210" s="144"/>
      <c r="L1210" s="144"/>
    </row>
    <row r="1211" spans="2:12" s="132" customFormat="1">
      <c r="B1211" s="157"/>
      <c r="C1211" s="157"/>
      <c r="I1211" s="144"/>
      <c r="J1211" s="144"/>
      <c r="L1211" s="144"/>
    </row>
    <row r="1212" spans="2:12" s="132" customFormat="1">
      <c r="B1212" s="157"/>
      <c r="C1212" s="157"/>
      <c r="I1212" s="144"/>
      <c r="J1212" s="144"/>
      <c r="L1212" s="144"/>
    </row>
    <row r="1213" spans="2:12" s="132" customFormat="1">
      <c r="B1213" s="157"/>
      <c r="C1213" s="157"/>
      <c r="I1213" s="144"/>
      <c r="J1213" s="144"/>
      <c r="L1213" s="144"/>
    </row>
    <row r="1214" spans="2:12" s="132" customFormat="1">
      <c r="B1214" s="157"/>
      <c r="C1214" s="157"/>
      <c r="I1214" s="144"/>
      <c r="J1214" s="144"/>
      <c r="L1214" s="144"/>
    </row>
    <row r="1215" spans="2:12" s="132" customFormat="1">
      <c r="B1215" s="157"/>
      <c r="C1215" s="157"/>
      <c r="I1215" s="144"/>
      <c r="J1215" s="144"/>
      <c r="L1215" s="144"/>
    </row>
    <row r="1216" spans="2:12" s="132" customFormat="1">
      <c r="B1216" s="157"/>
      <c r="C1216" s="157"/>
      <c r="I1216" s="144"/>
      <c r="J1216" s="144"/>
      <c r="L1216" s="144"/>
    </row>
    <row r="1217" spans="2:12" s="132" customFormat="1">
      <c r="B1217" s="157"/>
      <c r="C1217" s="157"/>
      <c r="I1217" s="144"/>
      <c r="J1217" s="144"/>
      <c r="L1217" s="144"/>
    </row>
    <row r="1218" spans="2:12" s="132" customFormat="1">
      <c r="B1218" s="157"/>
      <c r="C1218" s="157"/>
      <c r="I1218" s="144"/>
      <c r="J1218" s="144"/>
      <c r="L1218" s="144"/>
    </row>
    <row r="1219" spans="2:12" s="132" customFormat="1">
      <c r="B1219" s="157"/>
      <c r="C1219" s="157"/>
      <c r="I1219" s="144"/>
      <c r="J1219" s="144"/>
      <c r="L1219" s="144"/>
    </row>
    <row r="1220" spans="2:12" s="132" customFormat="1">
      <c r="B1220" s="157"/>
      <c r="C1220" s="157"/>
      <c r="I1220" s="144"/>
      <c r="J1220" s="144"/>
      <c r="L1220" s="144"/>
    </row>
    <row r="1221" spans="2:12" s="132" customFormat="1">
      <c r="B1221" s="157"/>
      <c r="C1221" s="157"/>
      <c r="I1221" s="144"/>
      <c r="J1221" s="144"/>
      <c r="L1221" s="144"/>
    </row>
    <row r="1222" spans="2:12" s="132" customFormat="1">
      <c r="B1222" s="157"/>
      <c r="C1222" s="157"/>
      <c r="I1222" s="144"/>
      <c r="J1222" s="144"/>
      <c r="L1222" s="144"/>
    </row>
    <row r="1223" spans="2:12" s="132" customFormat="1">
      <c r="B1223" s="157"/>
      <c r="C1223" s="157"/>
      <c r="I1223" s="144"/>
      <c r="J1223" s="144"/>
      <c r="L1223" s="144"/>
    </row>
    <row r="1224" spans="2:12" s="132" customFormat="1">
      <c r="B1224" s="157"/>
      <c r="C1224" s="157"/>
      <c r="I1224" s="144"/>
      <c r="J1224" s="144"/>
      <c r="L1224" s="144"/>
    </row>
    <row r="1225" spans="2:12" s="132" customFormat="1">
      <c r="B1225" s="157"/>
      <c r="C1225" s="157"/>
      <c r="I1225" s="144"/>
      <c r="J1225" s="144"/>
      <c r="L1225" s="144"/>
    </row>
    <row r="1226" spans="2:12" s="132" customFormat="1">
      <c r="B1226" s="157"/>
      <c r="C1226" s="157"/>
      <c r="I1226" s="144"/>
      <c r="J1226" s="144"/>
      <c r="L1226" s="144"/>
    </row>
    <row r="1227" spans="2:12" s="132" customFormat="1">
      <c r="B1227" s="157"/>
      <c r="C1227" s="157"/>
      <c r="I1227" s="144"/>
      <c r="J1227" s="144"/>
      <c r="L1227" s="144"/>
    </row>
    <row r="1228" spans="2:12" s="132" customFormat="1">
      <c r="B1228" s="157"/>
      <c r="C1228" s="157"/>
      <c r="I1228" s="144"/>
      <c r="J1228" s="144"/>
      <c r="L1228" s="144"/>
    </row>
    <row r="1229" spans="2:12" s="132" customFormat="1">
      <c r="B1229" s="157"/>
      <c r="C1229" s="157"/>
      <c r="I1229" s="144"/>
      <c r="J1229" s="144"/>
      <c r="L1229" s="144"/>
    </row>
    <row r="1230" spans="2:12" s="132" customFormat="1">
      <c r="B1230" s="157"/>
      <c r="C1230" s="157"/>
      <c r="I1230" s="144"/>
      <c r="J1230" s="144"/>
      <c r="L1230" s="144"/>
    </row>
    <row r="1231" spans="2:12" s="132" customFormat="1">
      <c r="B1231" s="157"/>
      <c r="C1231" s="157"/>
      <c r="I1231" s="144"/>
      <c r="J1231" s="144"/>
      <c r="L1231" s="144"/>
    </row>
    <row r="1232" spans="2:12" s="132" customFormat="1">
      <c r="B1232" s="157"/>
      <c r="C1232" s="157"/>
      <c r="I1232" s="144"/>
      <c r="J1232" s="144"/>
      <c r="L1232" s="144"/>
    </row>
    <row r="1233" spans="2:12" s="132" customFormat="1">
      <c r="B1233" s="157"/>
      <c r="C1233" s="157"/>
      <c r="I1233" s="144"/>
      <c r="J1233" s="144"/>
      <c r="L1233" s="144"/>
    </row>
    <row r="1234" spans="2:12" s="132" customFormat="1">
      <c r="B1234" s="157"/>
      <c r="C1234" s="157"/>
      <c r="I1234" s="144"/>
      <c r="J1234" s="144"/>
      <c r="L1234" s="144"/>
    </row>
    <row r="1235" spans="2:12" s="132" customFormat="1">
      <c r="B1235" s="157"/>
      <c r="C1235" s="157"/>
      <c r="I1235" s="144"/>
      <c r="J1235" s="144"/>
      <c r="L1235" s="144"/>
    </row>
    <row r="1236" spans="2:12" s="132" customFormat="1">
      <c r="B1236" s="157"/>
      <c r="C1236" s="157"/>
      <c r="I1236" s="144"/>
      <c r="J1236" s="144"/>
      <c r="L1236" s="144"/>
    </row>
    <row r="1237" spans="2:12" s="132" customFormat="1">
      <c r="B1237" s="157"/>
      <c r="C1237" s="157"/>
      <c r="I1237" s="144"/>
      <c r="J1237" s="144"/>
      <c r="L1237" s="144"/>
    </row>
    <row r="1238" spans="2:12" s="132" customFormat="1">
      <c r="B1238" s="157"/>
      <c r="C1238" s="157"/>
      <c r="I1238" s="144"/>
      <c r="J1238" s="144"/>
      <c r="L1238" s="144"/>
    </row>
    <row r="1239" spans="2:12" s="132" customFormat="1">
      <c r="B1239" s="157"/>
      <c r="C1239" s="157"/>
      <c r="I1239" s="144"/>
      <c r="J1239" s="144"/>
      <c r="L1239" s="144"/>
    </row>
    <row r="1240" spans="2:12" s="132" customFormat="1">
      <c r="B1240" s="157"/>
      <c r="C1240" s="157"/>
      <c r="I1240" s="144"/>
      <c r="J1240" s="144"/>
      <c r="L1240" s="144"/>
    </row>
    <row r="1241" spans="2:12" s="132" customFormat="1">
      <c r="B1241" s="157"/>
      <c r="C1241" s="157"/>
      <c r="I1241" s="144"/>
      <c r="J1241" s="144"/>
      <c r="L1241" s="144"/>
    </row>
    <row r="1242" spans="2:12" s="132" customFormat="1">
      <c r="B1242" s="157"/>
      <c r="C1242" s="157"/>
      <c r="I1242" s="144"/>
      <c r="J1242" s="144"/>
      <c r="L1242" s="144"/>
    </row>
    <row r="1243" spans="2:12" s="132" customFormat="1">
      <c r="B1243" s="157"/>
      <c r="C1243" s="157"/>
      <c r="I1243" s="144"/>
      <c r="J1243" s="144"/>
      <c r="L1243" s="144"/>
    </row>
    <row r="1244" spans="2:12" s="132" customFormat="1">
      <c r="B1244" s="157"/>
      <c r="C1244" s="157"/>
      <c r="I1244" s="144"/>
      <c r="J1244" s="144"/>
      <c r="L1244" s="144"/>
    </row>
    <row r="1245" spans="2:12" s="132" customFormat="1">
      <c r="B1245" s="157"/>
      <c r="C1245" s="157"/>
      <c r="I1245" s="144"/>
      <c r="J1245" s="144"/>
      <c r="L1245" s="144"/>
    </row>
    <row r="1246" spans="2:12" s="132" customFormat="1">
      <c r="B1246" s="157"/>
      <c r="C1246" s="157"/>
      <c r="I1246" s="144"/>
      <c r="J1246" s="144"/>
      <c r="L1246" s="144"/>
    </row>
    <row r="1247" spans="2:12" s="132" customFormat="1">
      <c r="B1247" s="157"/>
      <c r="C1247" s="157"/>
      <c r="I1247" s="144"/>
      <c r="J1247" s="144"/>
      <c r="L1247" s="144"/>
    </row>
    <row r="1248" spans="2:12" s="132" customFormat="1">
      <c r="B1248" s="157"/>
      <c r="C1248" s="157"/>
      <c r="I1248" s="144"/>
      <c r="J1248" s="144"/>
      <c r="L1248" s="144"/>
    </row>
    <row r="1249" spans="2:12" s="132" customFormat="1">
      <c r="B1249" s="157"/>
      <c r="C1249" s="157"/>
      <c r="I1249" s="144"/>
      <c r="J1249" s="144"/>
      <c r="L1249" s="144"/>
    </row>
    <row r="1250" spans="2:12" s="132" customFormat="1">
      <c r="B1250" s="157"/>
      <c r="C1250" s="157"/>
      <c r="I1250" s="144"/>
      <c r="J1250" s="144"/>
      <c r="L1250" s="144"/>
    </row>
    <row r="1251" spans="2:12" s="132" customFormat="1">
      <c r="B1251" s="157"/>
      <c r="C1251" s="157"/>
      <c r="I1251" s="144"/>
      <c r="J1251" s="144"/>
      <c r="L1251" s="144"/>
    </row>
    <row r="1252" spans="2:12" s="132" customFormat="1">
      <c r="B1252" s="157"/>
      <c r="C1252" s="157"/>
      <c r="I1252" s="144"/>
      <c r="J1252" s="144"/>
      <c r="L1252" s="144"/>
    </row>
    <row r="1253" spans="2:12" s="132" customFormat="1">
      <c r="B1253" s="157"/>
      <c r="C1253" s="157"/>
      <c r="I1253" s="144"/>
      <c r="J1253" s="144"/>
      <c r="L1253" s="144"/>
    </row>
    <row r="1254" spans="2:12" s="132" customFormat="1">
      <c r="B1254" s="157"/>
      <c r="C1254" s="157"/>
      <c r="I1254" s="144"/>
      <c r="J1254" s="144"/>
      <c r="L1254" s="144"/>
    </row>
    <row r="1255" spans="2:12" s="132" customFormat="1">
      <c r="B1255" s="157"/>
      <c r="C1255" s="157"/>
      <c r="I1255" s="144"/>
      <c r="J1255" s="144"/>
      <c r="L1255" s="144"/>
    </row>
    <row r="1256" spans="2:12" s="132" customFormat="1">
      <c r="B1256" s="157"/>
      <c r="C1256" s="157"/>
      <c r="I1256" s="144"/>
      <c r="J1256" s="144"/>
      <c r="L1256" s="144"/>
    </row>
    <row r="1257" spans="2:12" s="132" customFormat="1">
      <c r="B1257" s="157"/>
      <c r="C1257" s="157"/>
      <c r="I1257" s="144"/>
      <c r="J1257" s="144"/>
      <c r="L1257" s="144"/>
    </row>
    <row r="1258" spans="2:12" s="132" customFormat="1">
      <c r="B1258" s="157"/>
      <c r="C1258" s="157"/>
      <c r="I1258" s="144"/>
      <c r="J1258" s="144"/>
      <c r="L1258" s="144"/>
    </row>
    <row r="1259" spans="2:12" s="132" customFormat="1">
      <c r="B1259" s="157"/>
      <c r="C1259" s="157"/>
      <c r="I1259" s="144"/>
      <c r="J1259" s="144"/>
      <c r="L1259" s="144"/>
    </row>
    <row r="1260" spans="2:12" s="132" customFormat="1">
      <c r="B1260" s="157"/>
      <c r="C1260" s="157"/>
      <c r="I1260" s="144"/>
      <c r="J1260" s="144"/>
      <c r="L1260" s="144"/>
    </row>
    <row r="1261" spans="2:12" s="132" customFormat="1">
      <c r="B1261" s="157"/>
      <c r="C1261" s="157"/>
      <c r="I1261" s="144"/>
      <c r="J1261" s="144"/>
      <c r="L1261" s="144"/>
    </row>
    <row r="1262" spans="2:12" s="132" customFormat="1">
      <c r="B1262" s="157"/>
      <c r="C1262" s="157"/>
      <c r="I1262" s="144"/>
      <c r="J1262" s="144"/>
      <c r="L1262" s="144"/>
    </row>
    <row r="1263" spans="2:12" s="132" customFormat="1">
      <c r="B1263" s="157"/>
      <c r="C1263" s="157"/>
      <c r="I1263" s="144"/>
      <c r="J1263" s="144"/>
      <c r="L1263" s="144"/>
    </row>
    <row r="1264" spans="2:12" s="132" customFormat="1">
      <c r="B1264" s="157"/>
      <c r="C1264" s="157"/>
      <c r="I1264" s="144"/>
      <c r="J1264" s="144"/>
      <c r="L1264" s="144"/>
    </row>
    <row r="1265" spans="2:12" s="132" customFormat="1">
      <c r="B1265" s="157"/>
      <c r="C1265" s="157"/>
      <c r="I1265" s="144"/>
      <c r="J1265" s="144"/>
      <c r="L1265" s="144"/>
    </row>
    <row r="1266" spans="2:12" s="132" customFormat="1">
      <c r="B1266" s="157"/>
      <c r="C1266" s="157"/>
      <c r="I1266" s="144"/>
      <c r="J1266" s="144"/>
      <c r="L1266" s="144"/>
    </row>
    <row r="1267" spans="2:12" s="132" customFormat="1">
      <c r="B1267" s="157"/>
      <c r="C1267" s="157"/>
      <c r="I1267" s="144"/>
      <c r="J1267" s="144"/>
      <c r="L1267" s="144"/>
    </row>
    <row r="1268" spans="2:12" s="132" customFormat="1">
      <c r="B1268" s="157"/>
      <c r="C1268" s="157"/>
      <c r="I1268" s="144"/>
      <c r="J1268" s="144"/>
      <c r="L1268" s="144"/>
    </row>
    <row r="1269" spans="2:12" s="132" customFormat="1">
      <c r="B1269" s="157"/>
      <c r="C1269" s="157"/>
      <c r="I1269" s="144"/>
      <c r="J1269" s="144"/>
      <c r="L1269" s="144"/>
    </row>
    <row r="1270" spans="2:12" s="132" customFormat="1">
      <c r="B1270" s="157"/>
      <c r="C1270" s="157"/>
      <c r="I1270" s="144"/>
      <c r="J1270" s="144"/>
      <c r="L1270" s="144"/>
    </row>
    <row r="1271" spans="2:12" s="132" customFormat="1">
      <c r="B1271" s="157"/>
      <c r="C1271" s="157"/>
      <c r="I1271" s="144"/>
      <c r="J1271" s="144"/>
      <c r="L1271" s="144"/>
    </row>
    <row r="1272" spans="2:12" s="132" customFormat="1">
      <c r="B1272" s="157"/>
      <c r="C1272" s="157"/>
      <c r="I1272" s="144"/>
      <c r="J1272" s="144"/>
      <c r="L1272" s="144"/>
    </row>
    <row r="1273" spans="2:12" s="132" customFormat="1">
      <c r="B1273" s="157"/>
      <c r="C1273" s="157"/>
      <c r="I1273" s="144"/>
      <c r="J1273" s="144"/>
      <c r="L1273" s="144"/>
    </row>
    <row r="1274" spans="2:12" s="132" customFormat="1">
      <c r="B1274" s="157"/>
      <c r="C1274" s="157"/>
      <c r="I1274" s="144"/>
      <c r="J1274" s="144"/>
      <c r="L1274" s="144"/>
    </row>
    <row r="1275" spans="2:12" s="132" customFormat="1">
      <c r="B1275" s="157"/>
      <c r="C1275" s="157"/>
      <c r="I1275" s="144"/>
      <c r="J1275" s="144"/>
      <c r="L1275" s="144"/>
    </row>
    <row r="1276" spans="2:12" s="132" customFormat="1">
      <c r="B1276" s="157"/>
      <c r="C1276" s="157"/>
      <c r="I1276" s="144"/>
      <c r="J1276" s="144"/>
      <c r="L1276" s="144"/>
    </row>
    <row r="1277" spans="2:12" s="132" customFormat="1">
      <c r="B1277" s="157"/>
      <c r="C1277" s="157"/>
      <c r="I1277" s="144"/>
      <c r="J1277" s="144"/>
      <c r="L1277" s="144"/>
    </row>
    <row r="1278" spans="2:12" s="132" customFormat="1">
      <c r="B1278" s="157"/>
      <c r="C1278" s="157"/>
      <c r="I1278" s="144"/>
      <c r="J1278" s="144"/>
      <c r="L1278" s="144"/>
    </row>
    <row r="1279" spans="2:12" s="132" customFormat="1">
      <c r="B1279" s="157"/>
      <c r="C1279" s="157"/>
      <c r="I1279" s="144"/>
      <c r="J1279" s="144"/>
      <c r="L1279" s="144"/>
    </row>
    <row r="1280" spans="2:12" s="132" customFormat="1">
      <c r="B1280" s="157"/>
      <c r="C1280" s="157"/>
      <c r="I1280" s="144"/>
      <c r="J1280" s="144"/>
      <c r="L1280" s="144"/>
    </row>
    <row r="1281" spans="2:12" s="132" customFormat="1">
      <c r="B1281" s="157"/>
      <c r="C1281" s="157"/>
      <c r="I1281" s="144"/>
      <c r="J1281" s="144"/>
      <c r="L1281" s="144"/>
    </row>
    <row r="1282" spans="2:12" s="132" customFormat="1">
      <c r="B1282" s="157"/>
      <c r="C1282" s="157"/>
      <c r="I1282" s="144"/>
      <c r="J1282" s="144"/>
      <c r="L1282" s="144"/>
    </row>
    <row r="1283" spans="2:12" s="132" customFormat="1">
      <c r="B1283" s="157"/>
      <c r="C1283" s="157"/>
      <c r="I1283" s="144"/>
      <c r="J1283" s="144"/>
      <c r="L1283" s="144"/>
    </row>
    <row r="1284" spans="2:12" s="132" customFormat="1">
      <c r="B1284" s="157"/>
      <c r="C1284" s="157"/>
      <c r="I1284" s="144"/>
      <c r="J1284" s="144"/>
      <c r="L1284" s="144"/>
    </row>
    <row r="1285" spans="2:12" s="132" customFormat="1">
      <c r="B1285" s="157"/>
      <c r="C1285" s="157"/>
      <c r="I1285" s="144"/>
      <c r="J1285" s="144"/>
      <c r="L1285" s="144"/>
    </row>
    <row r="1286" spans="2:12" s="132" customFormat="1">
      <c r="B1286" s="157"/>
      <c r="C1286" s="157"/>
      <c r="I1286" s="144"/>
      <c r="J1286" s="144"/>
      <c r="L1286" s="144"/>
    </row>
    <row r="1287" spans="2:12" s="132" customFormat="1">
      <c r="B1287" s="157"/>
      <c r="C1287" s="157"/>
      <c r="I1287" s="144"/>
      <c r="J1287" s="144"/>
      <c r="L1287" s="144"/>
    </row>
    <row r="1288" spans="2:12" s="132" customFormat="1">
      <c r="B1288" s="157"/>
      <c r="C1288" s="157"/>
      <c r="I1288" s="144"/>
      <c r="J1288" s="144"/>
      <c r="L1288" s="144"/>
    </row>
    <row r="1289" spans="2:12" s="132" customFormat="1">
      <c r="B1289" s="157"/>
      <c r="C1289" s="157"/>
      <c r="I1289" s="144"/>
      <c r="J1289" s="144"/>
      <c r="L1289" s="144"/>
    </row>
    <row r="1290" spans="2:12" s="132" customFormat="1">
      <c r="B1290" s="157"/>
      <c r="C1290" s="157"/>
      <c r="I1290" s="144"/>
      <c r="J1290" s="144"/>
      <c r="L1290" s="144"/>
    </row>
    <row r="1291" spans="2:12" s="132" customFormat="1">
      <c r="B1291" s="157"/>
      <c r="C1291" s="157"/>
      <c r="I1291" s="144"/>
      <c r="J1291" s="144"/>
      <c r="L1291" s="144"/>
    </row>
    <row r="1292" spans="2:12" s="132" customFormat="1">
      <c r="B1292" s="157"/>
      <c r="C1292" s="157"/>
      <c r="I1292" s="144"/>
      <c r="J1292" s="144"/>
      <c r="L1292" s="144"/>
    </row>
    <row r="1293" spans="2:12" s="132" customFormat="1">
      <c r="B1293" s="157"/>
      <c r="C1293" s="157"/>
      <c r="I1293" s="144"/>
      <c r="J1293" s="144"/>
      <c r="L1293" s="144"/>
    </row>
    <row r="1294" spans="2:12" s="132" customFormat="1">
      <c r="B1294" s="157"/>
      <c r="C1294" s="157"/>
      <c r="I1294" s="144"/>
      <c r="J1294" s="144"/>
      <c r="L1294" s="144"/>
    </row>
    <row r="1295" spans="2:12" s="132" customFormat="1">
      <c r="B1295" s="157"/>
      <c r="C1295" s="157"/>
      <c r="I1295" s="144"/>
      <c r="J1295" s="144"/>
      <c r="L1295" s="144"/>
    </row>
    <row r="1296" spans="2:12" s="132" customFormat="1">
      <c r="B1296" s="157"/>
      <c r="C1296" s="157"/>
      <c r="I1296" s="144"/>
      <c r="J1296" s="144"/>
      <c r="L1296" s="144"/>
    </row>
    <row r="1297" spans="2:12" s="132" customFormat="1">
      <c r="B1297" s="157"/>
      <c r="C1297" s="157"/>
      <c r="I1297" s="144"/>
      <c r="J1297" s="144"/>
      <c r="L1297" s="144"/>
    </row>
    <row r="1298" spans="2:12" s="132" customFormat="1">
      <c r="B1298" s="157"/>
      <c r="C1298" s="157"/>
      <c r="I1298" s="144"/>
      <c r="J1298" s="144"/>
      <c r="L1298" s="144"/>
    </row>
    <row r="1299" spans="2:12" s="132" customFormat="1">
      <c r="B1299" s="157"/>
      <c r="C1299" s="157"/>
      <c r="I1299" s="144"/>
      <c r="J1299" s="144"/>
      <c r="L1299" s="144"/>
    </row>
    <row r="1300" spans="2:12" s="132" customFormat="1">
      <c r="B1300" s="157"/>
      <c r="C1300" s="157"/>
      <c r="I1300" s="144"/>
      <c r="J1300" s="144"/>
      <c r="L1300" s="144"/>
    </row>
    <row r="1301" spans="2:12" s="132" customFormat="1">
      <c r="B1301" s="157"/>
      <c r="C1301" s="157"/>
      <c r="I1301" s="144"/>
      <c r="J1301" s="144"/>
      <c r="L1301" s="144"/>
    </row>
    <row r="1302" spans="2:12" s="132" customFormat="1">
      <c r="B1302" s="157"/>
      <c r="C1302" s="157"/>
      <c r="I1302" s="144"/>
      <c r="J1302" s="144"/>
      <c r="L1302" s="144"/>
    </row>
    <row r="1303" spans="2:12" s="132" customFormat="1">
      <c r="B1303" s="157"/>
      <c r="C1303" s="157"/>
      <c r="I1303" s="144"/>
      <c r="J1303" s="144"/>
      <c r="L1303" s="144"/>
    </row>
    <row r="1304" spans="2:12" s="132" customFormat="1">
      <c r="B1304" s="157"/>
      <c r="C1304" s="157"/>
      <c r="I1304" s="144"/>
      <c r="J1304" s="144"/>
      <c r="L1304" s="144"/>
    </row>
    <row r="1305" spans="2:12" s="132" customFormat="1">
      <c r="B1305" s="157"/>
      <c r="C1305" s="157"/>
      <c r="I1305" s="144"/>
      <c r="J1305" s="144"/>
      <c r="L1305" s="144"/>
    </row>
    <row r="1306" spans="2:12" s="132" customFormat="1">
      <c r="B1306" s="157"/>
      <c r="C1306" s="157"/>
      <c r="I1306" s="144"/>
      <c r="J1306" s="144"/>
      <c r="L1306" s="144"/>
    </row>
    <row r="1307" spans="2:12" s="132" customFormat="1">
      <c r="B1307" s="157"/>
      <c r="C1307" s="157"/>
      <c r="I1307" s="144"/>
      <c r="J1307" s="144"/>
      <c r="L1307" s="144"/>
    </row>
    <row r="1308" spans="2:12" s="132" customFormat="1">
      <c r="B1308" s="157"/>
      <c r="C1308" s="157"/>
      <c r="I1308" s="144"/>
      <c r="J1308" s="144"/>
      <c r="L1308" s="144"/>
    </row>
    <row r="1309" spans="2:12" s="132" customFormat="1">
      <c r="B1309" s="157"/>
      <c r="C1309" s="157"/>
      <c r="I1309" s="144"/>
      <c r="J1309" s="144"/>
      <c r="L1309" s="144"/>
    </row>
    <row r="1310" spans="2:12" s="132" customFormat="1">
      <c r="B1310" s="157"/>
      <c r="C1310" s="157"/>
      <c r="I1310" s="144"/>
      <c r="J1310" s="144"/>
      <c r="L1310" s="144"/>
    </row>
    <row r="1311" spans="2:12" s="132" customFormat="1">
      <c r="B1311" s="157"/>
      <c r="C1311" s="157"/>
      <c r="I1311" s="144"/>
      <c r="J1311" s="144"/>
      <c r="L1311" s="144"/>
    </row>
    <row r="1312" spans="2:12" s="132" customFormat="1">
      <c r="B1312" s="157"/>
      <c r="C1312" s="157"/>
      <c r="I1312" s="144"/>
      <c r="J1312" s="144"/>
      <c r="L1312" s="144"/>
    </row>
    <row r="1313" spans="2:12" s="132" customFormat="1">
      <c r="B1313" s="157"/>
      <c r="C1313" s="157"/>
      <c r="I1313" s="144"/>
      <c r="J1313" s="144"/>
      <c r="L1313" s="144"/>
    </row>
    <row r="1314" spans="2:12" s="132" customFormat="1">
      <c r="B1314" s="157"/>
      <c r="C1314" s="157"/>
      <c r="I1314" s="144"/>
      <c r="J1314" s="144"/>
      <c r="L1314" s="144"/>
    </row>
    <row r="1315" spans="2:12" s="132" customFormat="1">
      <c r="B1315" s="157"/>
      <c r="C1315" s="157"/>
      <c r="I1315" s="144"/>
      <c r="J1315" s="144"/>
      <c r="L1315" s="144"/>
    </row>
    <row r="1316" spans="2:12" s="132" customFormat="1">
      <c r="B1316" s="157"/>
      <c r="C1316" s="157"/>
      <c r="I1316" s="144"/>
      <c r="J1316" s="144"/>
      <c r="L1316" s="144"/>
    </row>
    <row r="1317" spans="2:12" s="132" customFormat="1">
      <c r="B1317" s="157"/>
      <c r="C1317" s="157"/>
      <c r="I1317" s="144"/>
      <c r="J1317" s="144"/>
      <c r="L1317" s="144"/>
    </row>
    <row r="1318" spans="2:12" s="132" customFormat="1">
      <c r="B1318" s="157"/>
      <c r="C1318" s="157"/>
      <c r="I1318" s="144"/>
      <c r="J1318" s="144"/>
      <c r="L1318" s="144"/>
    </row>
    <row r="1319" spans="2:12" s="132" customFormat="1">
      <c r="B1319" s="157"/>
      <c r="C1319" s="157"/>
      <c r="I1319" s="144"/>
      <c r="J1319" s="144"/>
      <c r="L1319" s="144"/>
    </row>
    <row r="1320" spans="2:12" s="132" customFormat="1">
      <c r="B1320" s="157"/>
      <c r="C1320" s="157"/>
      <c r="I1320" s="144"/>
      <c r="J1320" s="144"/>
      <c r="L1320" s="144"/>
    </row>
    <row r="1321" spans="2:12" s="132" customFormat="1">
      <c r="B1321" s="157"/>
      <c r="C1321" s="157"/>
      <c r="I1321" s="144"/>
      <c r="J1321" s="144"/>
      <c r="L1321" s="144"/>
    </row>
    <row r="1322" spans="2:12" s="132" customFormat="1">
      <c r="B1322" s="157"/>
      <c r="C1322" s="157"/>
      <c r="I1322" s="144"/>
      <c r="J1322" s="144"/>
      <c r="L1322" s="144"/>
    </row>
    <row r="1323" spans="2:12" s="132" customFormat="1">
      <c r="B1323" s="157"/>
      <c r="C1323" s="157"/>
      <c r="I1323" s="144"/>
      <c r="J1323" s="144"/>
      <c r="L1323" s="144"/>
    </row>
    <row r="1324" spans="2:12" s="132" customFormat="1">
      <c r="B1324" s="157"/>
      <c r="C1324" s="157"/>
      <c r="I1324" s="144"/>
      <c r="J1324" s="144"/>
      <c r="L1324" s="144"/>
    </row>
    <row r="1325" spans="2:12" s="132" customFormat="1">
      <c r="B1325" s="157"/>
      <c r="C1325" s="157"/>
      <c r="I1325" s="144"/>
      <c r="J1325" s="144"/>
      <c r="L1325" s="144"/>
    </row>
    <row r="1326" spans="2:12" s="132" customFormat="1">
      <c r="B1326" s="157"/>
      <c r="C1326" s="157"/>
      <c r="I1326" s="144"/>
      <c r="J1326" s="144"/>
      <c r="L1326" s="144"/>
    </row>
    <row r="1327" spans="2:12" s="132" customFormat="1">
      <c r="B1327" s="157"/>
      <c r="C1327" s="157"/>
      <c r="I1327" s="144"/>
      <c r="J1327" s="144"/>
      <c r="L1327" s="144"/>
    </row>
    <row r="1328" spans="2:12" s="132" customFormat="1">
      <c r="B1328" s="157"/>
      <c r="C1328" s="157"/>
      <c r="I1328" s="144"/>
      <c r="J1328" s="144"/>
      <c r="L1328" s="144"/>
    </row>
    <row r="1329" spans="2:12" s="132" customFormat="1">
      <c r="B1329" s="157"/>
      <c r="C1329" s="157"/>
      <c r="I1329" s="144"/>
      <c r="J1329" s="144"/>
      <c r="L1329" s="144"/>
    </row>
    <row r="1330" spans="2:12" s="132" customFormat="1">
      <c r="B1330" s="157"/>
      <c r="C1330" s="157"/>
      <c r="I1330" s="144"/>
      <c r="J1330" s="144"/>
      <c r="L1330" s="144"/>
    </row>
    <row r="1331" spans="2:12" s="132" customFormat="1">
      <c r="B1331" s="157"/>
      <c r="C1331" s="157"/>
      <c r="I1331" s="144"/>
      <c r="J1331" s="144"/>
      <c r="L1331" s="144"/>
    </row>
    <row r="1332" spans="2:12" s="132" customFormat="1">
      <c r="B1332" s="157"/>
      <c r="C1332" s="157"/>
      <c r="I1332" s="144"/>
      <c r="J1332" s="144"/>
      <c r="L1332" s="144"/>
    </row>
    <row r="1333" spans="2:12" s="132" customFormat="1">
      <c r="B1333" s="157"/>
      <c r="C1333" s="157"/>
      <c r="I1333" s="144"/>
      <c r="J1333" s="144"/>
      <c r="L1333" s="144"/>
    </row>
    <row r="1334" spans="2:12" s="132" customFormat="1">
      <c r="B1334" s="157"/>
      <c r="C1334" s="157"/>
      <c r="I1334" s="144"/>
      <c r="J1334" s="144"/>
      <c r="L1334" s="144"/>
    </row>
    <row r="1335" spans="2:12" s="132" customFormat="1">
      <c r="B1335" s="157"/>
      <c r="C1335" s="157"/>
      <c r="I1335" s="144"/>
      <c r="J1335" s="144"/>
      <c r="L1335" s="144"/>
    </row>
    <row r="1336" spans="2:12" s="132" customFormat="1">
      <c r="B1336" s="157"/>
      <c r="C1336" s="157"/>
      <c r="I1336" s="144"/>
      <c r="J1336" s="144"/>
      <c r="L1336" s="144"/>
    </row>
    <row r="1337" spans="2:12" s="132" customFormat="1">
      <c r="B1337" s="157"/>
      <c r="C1337" s="157"/>
      <c r="I1337" s="144"/>
      <c r="J1337" s="144"/>
      <c r="L1337" s="144"/>
    </row>
    <row r="1338" spans="2:12" s="132" customFormat="1">
      <c r="B1338" s="157"/>
      <c r="C1338" s="157"/>
      <c r="I1338" s="144"/>
      <c r="J1338" s="144"/>
      <c r="L1338" s="144"/>
    </row>
    <row r="1339" spans="2:12" s="132" customFormat="1">
      <c r="B1339" s="157"/>
      <c r="C1339" s="157"/>
      <c r="I1339" s="144"/>
      <c r="J1339" s="144"/>
      <c r="L1339" s="144"/>
    </row>
    <row r="1340" spans="2:12" s="132" customFormat="1">
      <c r="B1340" s="157"/>
      <c r="C1340" s="157"/>
      <c r="I1340" s="144"/>
      <c r="J1340" s="144"/>
      <c r="L1340" s="144"/>
    </row>
    <row r="1341" spans="2:12" s="132" customFormat="1">
      <c r="B1341" s="157"/>
      <c r="C1341" s="157"/>
      <c r="I1341" s="144"/>
      <c r="J1341" s="144"/>
      <c r="L1341" s="144"/>
    </row>
    <row r="1342" spans="2:12" s="132" customFormat="1">
      <c r="B1342" s="157"/>
      <c r="C1342" s="157"/>
      <c r="I1342" s="144"/>
      <c r="J1342" s="144"/>
      <c r="L1342" s="144"/>
    </row>
    <row r="1343" spans="2:12" s="132" customFormat="1">
      <c r="B1343" s="157"/>
      <c r="C1343" s="157"/>
      <c r="I1343" s="144"/>
      <c r="J1343" s="144"/>
      <c r="L1343" s="144"/>
    </row>
    <row r="1344" spans="2:12" s="132" customFormat="1">
      <c r="B1344" s="157"/>
      <c r="C1344" s="157"/>
      <c r="I1344" s="144"/>
      <c r="J1344" s="144"/>
      <c r="L1344" s="144"/>
    </row>
    <row r="1345" spans="2:12" s="132" customFormat="1">
      <c r="B1345" s="157"/>
      <c r="C1345" s="157"/>
      <c r="I1345" s="144"/>
      <c r="J1345" s="144"/>
      <c r="L1345" s="144"/>
    </row>
    <row r="1346" spans="2:12" s="132" customFormat="1">
      <c r="B1346" s="157"/>
      <c r="C1346" s="157"/>
      <c r="I1346" s="144"/>
      <c r="J1346" s="144"/>
      <c r="L1346" s="144"/>
    </row>
    <row r="1347" spans="2:12" s="132" customFormat="1">
      <c r="B1347" s="157"/>
      <c r="C1347" s="157"/>
      <c r="I1347" s="144"/>
      <c r="J1347" s="144"/>
      <c r="L1347" s="144"/>
    </row>
    <row r="1348" spans="2:12" s="132" customFormat="1">
      <c r="B1348" s="157"/>
      <c r="C1348" s="157"/>
      <c r="I1348" s="144"/>
      <c r="J1348" s="144"/>
      <c r="L1348" s="144"/>
    </row>
    <row r="1349" spans="2:12" s="132" customFormat="1">
      <c r="B1349" s="157"/>
      <c r="C1349" s="157"/>
      <c r="I1349" s="144"/>
      <c r="J1349" s="144"/>
      <c r="L1349" s="144"/>
    </row>
    <row r="1350" spans="2:12" s="132" customFormat="1">
      <c r="B1350" s="157"/>
      <c r="C1350" s="157"/>
      <c r="I1350" s="144"/>
      <c r="J1350" s="144"/>
      <c r="L1350" s="144"/>
    </row>
    <row r="1351" spans="2:12" s="132" customFormat="1">
      <c r="B1351" s="157"/>
      <c r="C1351" s="157"/>
      <c r="I1351" s="144"/>
      <c r="J1351" s="144"/>
      <c r="L1351" s="144"/>
    </row>
    <row r="1352" spans="2:12" s="132" customFormat="1">
      <c r="B1352" s="157"/>
      <c r="C1352" s="157"/>
      <c r="I1352" s="144"/>
      <c r="J1352" s="144"/>
      <c r="L1352" s="144"/>
    </row>
    <row r="1353" spans="2:12" s="132" customFormat="1">
      <c r="B1353" s="157"/>
      <c r="C1353" s="157"/>
      <c r="I1353" s="144"/>
      <c r="J1353" s="144"/>
      <c r="L1353" s="144"/>
    </row>
    <row r="1354" spans="2:12" s="132" customFormat="1">
      <c r="B1354" s="157"/>
      <c r="C1354" s="157"/>
      <c r="I1354" s="144"/>
      <c r="J1354" s="144"/>
      <c r="L1354" s="144"/>
    </row>
    <row r="1355" spans="2:12" s="132" customFormat="1">
      <c r="B1355" s="157"/>
      <c r="C1355" s="157"/>
      <c r="I1355" s="144"/>
      <c r="J1355" s="144"/>
      <c r="L1355" s="144"/>
    </row>
    <row r="1356" spans="2:12" s="132" customFormat="1">
      <c r="B1356" s="157"/>
      <c r="C1356" s="157"/>
      <c r="I1356" s="144"/>
      <c r="J1356" s="144"/>
      <c r="L1356" s="144"/>
    </row>
    <row r="1357" spans="2:12" s="132" customFormat="1">
      <c r="B1357" s="157"/>
      <c r="C1357" s="157"/>
      <c r="G1357" s="43"/>
      <c r="H1357" s="43"/>
      <c r="I1357" s="44"/>
      <c r="J1357" s="44"/>
      <c r="K1357" s="43"/>
      <c r="L1357" s="44"/>
    </row>
  </sheetData>
  <sortState ref="A46:E56">
    <sortCondition ref="A46"/>
  </sortState>
  <mergeCells count="7">
    <mergeCell ref="A121:C121"/>
    <mergeCell ref="B35:E35"/>
    <mergeCell ref="G43:J43"/>
    <mergeCell ref="A119:C119"/>
    <mergeCell ref="A1:G1"/>
    <mergeCell ref="A2:G2"/>
    <mergeCell ref="A3:G3"/>
  </mergeCells>
  <printOptions horizontalCentered="1" verticalCentered="1"/>
  <pageMargins left="0" right="0" top="0" bottom="0" header="0" footer="0"/>
  <pageSetup scale="80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R219"/>
  <sheetViews>
    <sheetView tabSelected="1" zoomScaleNormal="100" workbookViewId="0">
      <selection activeCell="G10" sqref="G10"/>
    </sheetView>
  </sheetViews>
  <sheetFormatPr defaultColWidth="9.140625" defaultRowHeight="12.75"/>
  <cols>
    <col min="1" max="1" width="47" style="1" bestFit="1" customWidth="1"/>
    <col min="2" max="2" width="22" style="13" customWidth="1"/>
    <col min="3" max="3" width="3" style="1" customWidth="1"/>
    <col min="4" max="4" width="45.85546875" style="15" bestFit="1" customWidth="1"/>
    <col min="5" max="5" width="28.5703125" style="3" customWidth="1"/>
    <col min="6" max="6" width="2.140625" style="1" bestFit="1" customWidth="1"/>
    <col min="7" max="7" width="18.5703125" style="1" customWidth="1"/>
    <col min="8" max="8" width="2.7109375" style="1" customWidth="1"/>
    <col min="9" max="9" width="16.5703125" style="1" bestFit="1" customWidth="1"/>
    <col min="10" max="10" width="19.7109375" style="1" bestFit="1" customWidth="1"/>
    <col min="11" max="11" width="18.28515625" style="1" bestFit="1" customWidth="1"/>
    <col min="12" max="12" width="9" style="1" bestFit="1" customWidth="1"/>
    <col min="13" max="13" width="13.85546875" style="1" bestFit="1" customWidth="1"/>
    <col min="14" max="14" width="10.140625" style="1" bestFit="1" customWidth="1"/>
    <col min="15" max="16384" width="9.140625" style="1"/>
  </cols>
  <sheetData>
    <row r="1" spans="1:18" ht="26.25">
      <c r="A1" s="413" t="s">
        <v>106</v>
      </c>
      <c r="B1" s="414"/>
      <c r="C1" s="414"/>
      <c r="D1" s="414"/>
      <c r="E1" s="415"/>
      <c r="F1" s="5"/>
      <c r="G1" s="5"/>
      <c r="H1" s="5"/>
      <c r="I1" s="411"/>
      <c r="J1" s="411"/>
      <c r="K1" s="411"/>
    </row>
    <row r="2" spans="1:18" ht="20.25">
      <c r="A2" s="422" t="s">
        <v>60</v>
      </c>
      <c r="B2" s="423"/>
      <c r="C2" s="423"/>
      <c r="D2" s="423"/>
      <c r="E2" s="424"/>
      <c r="F2" s="5"/>
      <c r="G2" s="5"/>
      <c r="H2" s="5"/>
      <c r="I2" s="253" t="s">
        <v>111</v>
      </c>
      <c r="J2" s="253" t="s">
        <v>124</v>
      </c>
      <c r="K2" s="253" t="s">
        <v>119</v>
      </c>
      <c r="L2" s="253" t="s">
        <v>4</v>
      </c>
      <c r="M2" s="253" t="s">
        <v>120</v>
      </c>
    </row>
    <row r="3" spans="1:18" ht="23.25">
      <c r="A3" s="416" t="s">
        <v>232</v>
      </c>
      <c r="B3" s="417"/>
      <c r="C3" s="417"/>
      <c r="D3" s="417"/>
      <c r="E3" s="418"/>
      <c r="F3" s="5"/>
      <c r="G3" s="10"/>
      <c r="H3" s="10"/>
      <c r="I3" s="24" t="s">
        <v>121</v>
      </c>
      <c r="J3" s="341">
        <v>30000</v>
      </c>
      <c r="K3" s="341">
        <v>10000</v>
      </c>
      <c r="L3" s="341">
        <f>J3+K3</f>
        <v>40000</v>
      </c>
      <c r="M3" s="24" t="s">
        <v>67</v>
      </c>
      <c r="N3" s="7"/>
      <c r="O3" s="7"/>
      <c r="P3" s="7"/>
      <c r="Q3" s="7"/>
      <c r="R3" s="7"/>
    </row>
    <row r="4" spans="1:18" ht="23.25">
      <c r="A4" s="425" t="s">
        <v>63</v>
      </c>
      <c r="B4" s="426"/>
      <c r="C4" s="426"/>
      <c r="D4" s="426"/>
      <c r="E4" s="427"/>
      <c r="F4" s="5"/>
      <c r="G4" s="41"/>
      <c r="H4" s="41"/>
      <c r="I4" s="24" t="s">
        <v>122</v>
      </c>
      <c r="J4" s="341">
        <v>9000</v>
      </c>
      <c r="K4" s="341">
        <v>5900</v>
      </c>
      <c r="L4" s="341">
        <f t="shared" ref="L4:L12" si="0">J4+K4</f>
        <v>14900</v>
      </c>
      <c r="M4" s="24" t="s">
        <v>101</v>
      </c>
      <c r="O4" s="7"/>
      <c r="P4" s="7"/>
      <c r="Q4" s="7"/>
      <c r="R4" s="7"/>
    </row>
    <row r="5" spans="1:18" ht="21.75">
      <c r="A5" s="261" t="s">
        <v>58</v>
      </c>
      <c r="B5" s="238">
        <v>13000000</v>
      </c>
      <c r="C5" s="38"/>
      <c r="D5" s="38" t="s">
        <v>10</v>
      </c>
      <c r="E5" s="260">
        <v>9168770</v>
      </c>
      <c r="F5" s="34"/>
      <c r="G5" s="252"/>
      <c r="H5" s="252"/>
      <c r="I5" s="24" t="s">
        <v>109</v>
      </c>
      <c r="J5" s="341">
        <v>24500</v>
      </c>
      <c r="K5" s="341">
        <v>10000</v>
      </c>
      <c r="L5" s="341">
        <f t="shared" si="0"/>
        <v>34500</v>
      </c>
      <c r="M5" s="24" t="s">
        <v>123</v>
      </c>
      <c r="O5" s="7"/>
      <c r="P5" s="7"/>
      <c r="Q5" s="7"/>
      <c r="R5" s="7"/>
    </row>
    <row r="6" spans="1:18" ht="21.75">
      <c r="A6" s="259" t="s">
        <v>6</v>
      </c>
      <c r="B6" s="238">
        <v>115370</v>
      </c>
      <c r="C6" s="40"/>
      <c r="D6" s="38" t="s">
        <v>192</v>
      </c>
      <c r="E6" s="260">
        <v>829200</v>
      </c>
      <c r="F6" s="7"/>
      <c r="G6" s="318"/>
      <c r="H6" s="249"/>
      <c r="I6" s="354" t="s">
        <v>109</v>
      </c>
      <c r="J6" s="355">
        <v>29500</v>
      </c>
      <c r="K6" s="355">
        <v>10000</v>
      </c>
      <c r="L6" s="355">
        <f t="shared" si="0"/>
        <v>39500</v>
      </c>
      <c r="M6" s="354" t="s">
        <v>123</v>
      </c>
      <c r="N6" s="7"/>
      <c r="P6" s="7"/>
      <c r="Q6" s="7"/>
      <c r="R6" s="7"/>
    </row>
    <row r="7" spans="1:18" ht="21.75">
      <c r="A7" s="261"/>
      <c r="B7" s="238"/>
      <c r="C7" s="40"/>
      <c r="D7" s="38" t="s">
        <v>64</v>
      </c>
      <c r="E7" s="361">
        <v>1151331</v>
      </c>
      <c r="F7" s="7"/>
      <c r="G7" s="317"/>
      <c r="H7" s="249"/>
      <c r="I7" s="349" t="s">
        <v>109</v>
      </c>
      <c r="J7" s="349">
        <v>35000</v>
      </c>
      <c r="K7" s="349">
        <v>10000</v>
      </c>
      <c r="L7" s="349">
        <f t="shared" si="0"/>
        <v>45000</v>
      </c>
      <c r="M7" s="349" t="s">
        <v>123</v>
      </c>
      <c r="N7" s="368" t="s">
        <v>140</v>
      </c>
      <c r="P7" s="7"/>
      <c r="Q7" s="7"/>
      <c r="R7" s="7"/>
    </row>
    <row r="8" spans="1:18" ht="21.75">
      <c r="A8" s="259" t="s">
        <v>99</v>
      </c>
      <c r="B8" s="238">
        <v>10345</v>
      </c>
      <c r="C8" s="38"/>
      <c r="D8" s="320"/>
      <c r="E8" s="260"/>
      <c r="F8" s="7"/>
      <c r="G8" s="230"/>
      <c r="H8" s="230"/>
      <c r="I8" s="348" t="s">
        <v>109</v>
      </c>
      <c r="J8" s="348"/>
      <c r="K8" s="348">
        <v>10000</v>
      </c>
      <c r="L8" s="353">
        <f t="shared" si="0"/>
        <v>10000</v>
      </c>
      <c r="M8" s="348" t="s">
        <v>89</v>
      </c>
      <c r="N8" s="348" t="s">
        <v>148</v>
      </c>
      <c r="O8" s="7"/>
      <c r="P8" s="7"/>
      <c r="Q8" s="7"/>
      <c r="R8" s="7"/>
    </row>
    <row r="9" spans="1:18" ht="23.25">
      <c r="A9" s="259" t="s">
        <v>180</v>
      </c>
      <c r="B9" s="238">
        <v>0</v>
      </c>
      <c r="C9" s="39"/>
      <c r="D9" s="320" t="s">
        <v>11</v>
      </c>
      <c r="E9" s="276">
        <v>4496860</v>
      </c>
      <c r="F9" s="7"/>
      <c r="G9" s="107"/>
      <c r="H9" s="107"/>
      <c r="I9" s="349" t="s">
        <v>172</v>
      </c>
      <c r="J9" s="349">
        <v>19250</v>
      </c>
      <c r="K9" s="349">
        <v>0</v>
      </c>
      <c r="L9" s="353">
        <f t="shared" si="0"/>
        <v>19250</v>
      </c>
      <c r="M9" s="24" t="s">
        <v>89</v>
      </c>
      <c r="N9" s="368" t="s">
        <v>170</v>
      </c>
      <c r="O9" s="7"/>
      <c r="P9" s="7"/>
      <c r="Q9" s="7"/>
      <c r="R9" s="7"/>
    </row>
    <row r="10" spans="1:18" ht="23.25">
      <c r="A10" s="347" t="s">
        <v>158</v>
      </c>
      <c r="B10" s="346">
        <f>B6-B8-B9</f>
        <v>105025</v>
      </c>
      <c r="C10" s="39"/>
      <c r="D10" s="320" t="s">
        <v>225</v>
      </c>
      <c r="E10" s="292">
        <v>-46856</v>
      </c>
      <c r="F10" s="7"/>
      <c r="G10" s="230"/>
      <c r="H10" s="230"/>
      <c r="I10" s="356" t="s">
        <v>191</v>
      </c>
      <c r="J10" s="357">
        <v>16500</v>
      </c>
      <c r="K10" s="357">
        <v>0</v>
      </c>
      <c r="L10" s="353">
        <f t="shared" si="0"/>
        <v>16500</v>
      </c>
      <c r="M10" s="356" t="s">
        <v>89</v>
      </c>
      <c r="N10" s="24" t="s">
        <v>189</v>
      </c>
      <c r="O10" s="7"/>
      <c r="P10" s="7"/>
      <c r="Q10" s="7"/>
      <c r="R10" s="7"/>
    </row>
    <row r="11" spans="1:18" ht="21.75">
      <c r="A11" s="261"/>
      <c r="B11" s="238"/>
      <c r="C11" s="39"/>
      <c r="D11" s="38"/>
      <c r="E11" s="262"/>
      <c r="F11" s="7"/>
      <c r="G11" s="230"/>
      <c r="H11" s="230"/>
      <c r="I11" s="342" t="s">
        <v>208</v>
      </c>
      <c r="J11" s="31">
        <v>22500</v>
      </c>
      <c r="K11" s="31">
        <v>10000</v>
      </c>
      <c r="L11" s="353">
        <f t="shared" si="0"/>
        <v>32500</v>
      </c>
      <c r="M11" s="31" t="s">
        <v>209</v>
      </c>
      <c r="N11" s="31" t="s">
        <v>207</v>
      </c>
      <c r="O11" s="7"/>
      <c r="P11" s="7"/>
      <c r="Q11" s="7"/>
      <c r="R11" s="7"/>
    </row>
    <row r="12" spans="1:18" ht="21.75">
      <c r="A12" s="261"/>
      <c r="B12" s="238"/>
      <c r="C12" s="39"/>
      <c r="D12" s="293"/>
      <c r="E12" s="294"/>
      <c r="F12" s="7" t="s">
        <v>39</v>
      </c>
      <c r="G12" s="230"/>
      <c r="H12" s="231"/>
      <c r="I12" s="31"/>
      <c r="J12" s="31"/>
      <c r="K12" s="31"/>
      <c r="L12" s="353">
        <f t="shared" si="0"/>
        <v>0</v>
      </c>
      <c r="M12" s="31"/>
      <c r="O12" s="7"/>
      <c r="P12" s="7"/>
      <c r="Q12" s="7"/>
      <c r="R12" s="7"/>
    </row>
    <row r="13" spans="1:18" s="291" customFormat="1" ht="21.75">
      <c r="A13" s="343" t="s">
        <v>116</v>
      </c>
      <c r="B13" s="344">
        <v>3000000</v>
      </c>
      <c r="C13" s="39"/>
      <c r="D13" s="282" t="s">
        <v>118</v>
      </c>
      <c r="E13" s="281">
        <v>198150</v>
      </c>
      <c r="F13" s="7"/>
      <c r="G13" s="230"/>
      <c r="H13" s="231"/>
      <c r="I13" s="412" t="s">
        <v>125</v>
      </c>
      <c r="J13" s="412"/>
      <c r="K13" s="412"/>
      <c r="L13" s="340">
        <f>SUM(L3:L12)</f>
        <v>252150</v>
      </c>
      <c r="M13" s="340"/>
      <c r="N13" s="7"/>
      <c r="O13" s="7"/>
      <c r="P13" s="7"/>
      <c r="Q13" s="7"/>
      <c r="R13" s="7"/>
    </row>
    <row r="14" spans="1:18" ht="21.75">
      <c r="A14" s="261"/>
      <c r="B14" s="238"/>
      <c r="C14" s="39"/>
      <c r="D14" s="282" t="s">
        <v>113</v>
      </c>
      <c r="E14" s="281">
        <v>213170</v>
      </c>
      <c r="F14" s="7"/>
      <c r="G14" s="283"/>
      <c r="H14" s="232"/>
      <c r="I14" s="428" t="s">
        <v>136</v>
      </c>
      <c r="J14" s="428"/>
      <c r="K14" s="428"/>
      <c r="L14" s="31">
        <v>54000</v>
      </c>
      <c r="M14" s="31"/>
      <c r="N14" s="7"/>
      <c r="O14" s="7"/>
      <c r="P14" s="7"/>
      <c r="Q14" s="7"/>
      <c r="R14" s="7"/>
    </row>
    <row r="15" spans="1:18" ht="21.75">
      <c r="A15" s="261"/>
      <c r="B15" s="238"/>
      <c r="C15" s="39"/>
      <c r="D15" s="282" t="s">
        <v>175</v>
      </c>
      <c r="E15" s="281">
        <v>94400</v>
      </c>
      <c r="F15" s="7"/>
      <c r="G15" s="284"/>
      <c r="H15" s="232"/>
      <c r="I15" s="412" t="s">
        <v>137</v>
      </c>
      <c r="J15" s="412"/>
      <c r="K15" s="412"/>
      <c r="L15" s="340">
        <f>L13-L14</f>
        <v>198150</v>
      </c>
      <c r="M15" s="340"/>
      <c r="N15" s="7"/>
      <c r="O15" s="7"/>
      <c r="P15" s="7"/>
      <c r="Q15" s="7"/>
      <c r="R15" s="7"/>
    </row>
    <row r="16" spans="1:18" ht="21.75">
      <c r="A16" s="261"/>
      <c r="B16" s="238"/>
      <c r="C16" s="39"/>
      <c r="D16" s="293"/>
      <c r="E16" s="294"/>
      <c r="F16" s="5"/>
      <c r="G16" s="12"/>
      <c r="H16" s="316"/>
      <c r="N16" s="7"/>
      <c r="O16" s="7"/>
      <c r="P16" s="7"/>
      <c r="Q16" s="7"/>
      <c r="R16" s="7"/>
    </row>
    <row r="17" spans="1:18" ht="21.75">
      <c r="A17" s="259" t="s">
        <v>5</v>
      </c>
      <c r="B17" s="239">
        <f>B5+B6-B8-B9+B13+B14-B15</f>
        <v>16105025</v>
      </c>
      <c r="C17" s="39"/>
      <c r="D17" s="39" t="s">
        <v>7</v>
      </c>
      <c r="E17" s="263">
        <f>SUM(E5:E16)</f>
        <v>16105025</v>
      </c>
      <c r="F17" s="5"/>
      <c r="G17" s="108">
        <f>B17-E17</f>
        <v>0</v>
      </c>
      <c r="H17" s="316"/>
      <c r="N17" s="7"/>
      <c r="O17" s="7"/>
      <c r="P17" s="7"/>
      <c r="Q17" s="7"/>
      <c r="R17" s="7"/>
    </row>
    <row r="18" spans="1:18" ht="21.75">
      <c r="A18" s="259"/>
      <c r="B18" s="258" t="s">
        <v>12</v>
      </c>
      <c r="C18" s="39"/>
      <c r="D18" s="39"/>
      <c r="E18" s="264"/>
      <c r="F18" s="5"/>
      <c r="G18" s="9"/>
      <c r="H18" s="316"/>
      <c r="N18" s="7"/>
      <c r="O18" s="7"/>
      <c r="P18" s="7"/>
      <c r="Q18" s="7"/>
      <c r="R18" s="7"/>
    </row>
    <row r="19" spans="1:18" ht="23.25" thickBot="1">
      <c r="A19" s="419" t="s">
        <v>13</v>
      </c>
      <c r="B19" s="420"/>
      <c r="C19" s="420"/>
      <c r="D19" s="420"/>
      <c r="E19" s="421"/>
      <c r="F19" s="5"/>
      <c r="G19" s="8"/>
      <c r="H19" s="8"/>
      <c r="N19" s="7"/>
      <c r="O19" s="7"/>
      <c r="P19" s="7"/>
      <c r="Q19" s="7"/>
      <c r="R19" s="7"/>
    </row>
    <row r="20" spans="1:18" ht="21.75">
      <c r="A20" s="375" t="s">
        <v>86</v>
      </c>
      <c r="B20" s="377">
        <v>398780</v>
      </c>
      <c r="C20" s="268"/>
      <c r="D20" s="296" t="s">
        <v>68</v>
      </c>
      <c r="E20" s="297">
        <v>376300</v>
      </c>
      <c r="F20" s="5"/>
      <c r="G20" s="16"/>
      <c r="H20" s="16"/>
      <c r="J20" s="7"/>
      <c r="K20" s="7"/>
      <c r="N20" s="7"/>
      <c r="O20" s="7"/>
      <c r="P20" s="7"/>
      <c r="Q20" s="7"/>
      <c r="R20" s="7"/>
    </row>
    <row r="21" spans="1:18" ht="21.75" customHeight="1">
      <c r="A21" s="266" t="s">
        <v>104</v>
      </c>
      <c r="B21" s="116">
        <v>60000</v>
      </c>
      <c r="C21" s="38"/>
      <c r="D21" s="251" t="s">
        <v>233</v>
      </c>
      <c r="E21" s="265">
        <v>302960</v>
      </c>
      <c r="G21" s="17"/>
      <c r="H21" s="17"/>
      <c r="J21" s="7"/>
      <c r="K21" s="7"/>
      <c r="N21" s="7"/>
      <c r="O21" s="7"/>
      <c r="P21" s="7"/>
      <c r="Q21" s="7"/>
      <c r="R21" s="7"/>
    </row>
    <row r="22" spans="1:18" ht="21.75" customHeight="1">
      <c r="A22" s="266" t="s">
        <v>115</v>
      </c>
      <c r="B22" s="116">
        <v>100000</v>
      </c>
      <c r="C22" s="38"/>
      <c r="D22" s="251" t="s">
        <v>234</v>
      </c>
      <c r="E22" s="265">
        <v>275590</v>
      </c>
      <c r="I22" s="1" t="s">
        <v>12</v>
      </c>
      <c r="N22" s="7"/>
      <c r="O22" s="7"/>
      <c r="P22" s="7"/>
      <c r="Q22" s="7"/>
      <c r="R22" s="7"/>
    </row>
    <row r="23" spans="1:18" ht="21.75" customHeight="1">
      <c r="A23" s="267" t="s">
        <v>105</v>
      </c>
      <c r="B23" s="116">
        <v>344920</v>
      </c>
      <c r="C23" s="38"/>
      <c r="D23" s="251" t="s">
        <v>93</v>
      </c>
      <c r="E23" s="265">
        <v>317760</v>
      </c>
      <c r="N23" s="7"/>
      <c r="O23" s="7"/>
      <c r="P23" s="7"/>
      <c r="Q23" s="7"/>
      <c r="R23" s="7"/>
    </row>
    <row r="24" spans="1:18" ht="21.75">
      <c r="A24" s="266" t="s">
        <v>223</v>
      </c>
      <c r="B24" s="116">
        <v>33020</v>
      </c>
      <c r="C24" s="38"/>
      <c r="D24" s="251" t="s">
        <v>73</v>
      </c>
      <c r="E24" s="265">
        <v>205710</v>
      </c>
      <c r="J24" s="7"/>
      <c r="K24" s="7"/>
      <c r="N24" s="7"/>
      <c r="O24" s="7"/>
      <c r="P24" s="7"/>
      <c r="Q24" s="7"/>
      <c r="R24" s="7"/>
    </row>
    <row r="25" spans="1:18" ht="21.75">
      <c r="A25" s="266" t="s">
        <v>161</v>
      </c>
      <c r="B25" s="116">
        <v>200000</v>
      </c>
      <c r="C25" s="117"/>
      <c r="D25" s="251" t="s">
        <v>151</v>
      </c>
      <c r="E25" s="265">
        <v>110840</v>
      </c>
      <c r="J25" s="345"/>
      <c r="K25" s="345"/>
      <c r="N25" s="7"/>
      <c r="O25" s="7"/>
      <c r="P25" s="7"/>
      <c r="Q25" s="7"/>
      <c r="R25" s="7"/>
    </row>
    <row r="26" spans="1:18" ht="21.75">
      <c r="A26" s="266" t="s">
        <v>96</v>
      </c>
      <c r="B26" s="116">
        <v>50000</v>
      </c>
      <c r="C26" s="117"/>
      <c r="D26" s="251" t="s">
        <v>162</v>
      </c>
      <c r="E26" s="265">
        <v>93580</v>
      </c>
      <c r="J26" s="7"/>
      <c r="K26" s="7"/>
      <c r="L26" s="7"/>
      <c r="N26" s="7"/>
      <c r="O26" s="7"/>
      <c r="P26" s="7"/>
      <c r="Q26" s="7"/>
      <c r="R26" s="7"/>
    </row>
    <row r="27" spans="1:18" ht="21.75">
      <c r="A27" s="266" t="s">
        <v>132</v>
      </c>
      <c r="B27" s="116">
        <v>122750</v>
      </c>
      <c r="C27" s="117"/>
      <c r="D27" s="369" t="s">
        <v>74</v>
      </c>
      <c r="E27" s="370">
        <v>69050</v>
      </c>
      <c r="J27" s="345"/>
      <c r="K27" s="345"/>
      <c r="L27" s="7"/>
      <c r="N27" s="7"/>
      <c r="O27" s="7"/>
      <c r="P27" s="7"/>
      <c r="Q27" s="7"/>
      <c r="R27" s="7"/>
    </row>
    <row r="28" spans="1:18" ht="21.75">
      <c r="A28" s="270" t="s">
        <v>79</v>
      </c>
      <c r="B28" s="271">
        <v>250000</v>
      </c>
      <c r="C28" s="272"/>
      <c r="D28" s="273" t="s">
        <v>169</v>
      </c>
      <c r="E28" s="274">
        <v>27000</v>
      </c>
      <c r="J28" s="7"/>
      <c r="K28" s="7"/>
      <c r="L28" s="7"/>
      <c r="M28" s="7"/>
      <c r="N28" s="7"/>
      <c r="O28" s="7"/>
      <c r="P28" s="7"/>
      <c r="Q28" s="7"/>
      <c r="R28" s="7"/>
    </row>
    <row r="29" spans="1:18" s="319" customFormat="1" ht="21.75">
      <c r="A29" s="270" t="s">
        <v>102</v>
      </c>
      <c r="B29" s="271">
        <v>506150</v>
      </c>
      <c r="C29" s="272"/>
      <c r="D29" s="273" t="s">
        <v>75</v>
      </c>
      <c r="E29" s="274">
        <v>200000</v>
      </c>
      <c r="J29" s="345"/>
      <c r="K29" s="345"/>
      <c r="L29" s="7"/>
      <c r="M29" s="7"/>
      <c r="N29" s="7"/>
      <c r="O29" s="7"/>
      <c r="P29" s="7"/>
      <c r="Q29" s="7"/>
      <c r="R29" s="7"/>
    </row>
    <row r="30" spans="1:18" s="321" customFormat="1" ht="21.75">
      <c r="A30" s="270" t="s">
        <v>92</v>
      </c>
      <c r="B30" s="271">
        <v>76000</v>
      </c>
      <c r="C30" s="272"/>
      <c r="D30" s="273" t="s">
        <v>127</v>
      </c>
      <c r="E30" s="274">
        <v>200000</v>
      </c>
      <c r="J30" s="345"/>
      <c r="K30" s="345"/>
      <c r="L30" s="7"/>
      <c r="M30" s="7"/>
      <c r="N30" s="7"/>
      <c r="O30" s="7"/>
      <c r="P30" s="7"/>
      <c r="Q30" s="7"/>
      <c r="R30" s="7"/>
    </row>
    <row r="31" spans="1:18" s="321" customFormat="1" ht="22.5" thickBot="1">
      <c r="A31" s="376" t="s">
        <v>206</v>
      </c>
      <c r="B31" s="378">
        <v>15000</v>
      </c>
      <c r="C31" s="272"/>
      <c r="D31" s="273" t="s">
        <v>98</v>
      </c>
      <c r="E31" s="274">
        <v>40000</v>
      </c>
      <c r="J31" s="7"/>
      <c r="K31" s="7"/>
      <c r="L31" s="7"/>
      <c r="M31" s="7"/>
      <c r="N31" s="7"/>
      <c r="O31" s="7"/>
      <c r="P31" s="7"/>
      <c r="Q31" s="7"/>
      <c r="R31" s="7"/>
    </row>
    <row r="32" spans="1:18" ht="25.5" customHeight="1" thickBot="1">
      <c r="A32" s="408"/>
      <c r="B32" s="409"/>
      <c r="C32" s="409"/>
      <c r="D32" s="409"/>
      <c r="E32" s="410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>
      <c r="A33" s="5"/>
      <c r="B33" s="33"/>
      <c r="C33" s="5"/>
      <c r="D33" s="32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1:18">
      <c r="E35" s="14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1:18"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1:18"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1:18"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1:18"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1:18"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18"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1:18"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8"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1:18"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1:18"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1:18"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1:18">
      <c r="I48" s="7"/>
      <c r="J48" s="7"/>
      <c r="K48" s="7"/>
      <c r="L48" s="7"/>
      <c r="M48" s="7"/>
      <c r="N48" s="7"/>
      <c r="O48" s="7"/>
      <c r="P48" s="7"/>
      <c r="Q48" s="7"/>
      <c r="R48" s="7"/>
    </row>
    <row r="49" spans="2:18">
      <c r="B49" s="1"/>
      <c r="D49" s="1"/>
      <c r="E49" s="1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2:18">
      <c r="B50" s="1"/>
      <c r="D50" s="1"/>
      <c r="E50" s="1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 spans="2:18">
      <c r="B51" s="1"/>
      <c r="D51" s="1"/>
      <c r="E51" s="1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 spans="2:18">
      <c r="B52" s="1"/>
      <c r="D52" s="1"/>
      <c r="E52" s="1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 spans="2:18">
      <c r="B53" s="1"/>
      <c r="D53" s="1"/>
      <c r="E53" s="1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spans="2:18">
      <c r="B54" s="1"/>
      <c r="D54" s="1"/>
      <c r="E54" s="1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spans="2:18">
      <c r="B55" s="1"/>
      <c r="D55" s="1"/>
      <c r="E55" s="1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 spans="2:18">
      <c r="B56" s="1"/>
      <c r="D56" s="1"/>
      <c r="E56" s="1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 spans="2:18">
      <c r="B57" s="1"/>
      <c r="D57" s="1"/>
      <c r="E57" s="1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 spans="2:18">
      <c r="B58" s="1"/>
      <c r="D58" s="1"/>
      <c r="E58" s="1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 spans="2:18">
      <c r="B59" s="1"/>
      <c r="D59" s="1"/>
      <c r="E59" s="1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 spans="2:18">
      <c r="B60" s="1"/>
      <c r="D60" s="1"/>
      <c r="E60" s="1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 spans="2:18">
      <c r="B61" s="1"/>
      <c r="D61" s="1"/>
      <c r="E61" s="1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 spans="2:18">
      <c r="B62" s="1"/>
      <c r="D62" s="1"/>
      <c r="E62" s="1"/>
      <c r="I62" s="7"/>
      <c r="J62" s="7"/>
      <c r="K62" s="7"/>
      <c r="L62" s="7"/>
      <c r="M62" s="7"/>
      <c r="N62" s="7"/>
      <c r="O62" s="7"/>
      <c r="P62" s="7"/>
      <c r="Q62" s="7"/>
      <c r="R62" s="7"/>
    </row>
    <row r="63" spans="2:18">
      <c r="B63" s="1"/>
      <c r="D63" s="1"/>
      <c r="E63" s="1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2:18">
      <c r="B64" s="1"/>
      <c r="D64" s="1"/>
      <c r="E64" s="1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2:18">
      <c r="B65" s="1"/>
      <c r="D65" s="1"/>
      <c r="E65" s="1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2:18">
      <c r="B66" s="1"/>
      <c r="D66" s="1"/>
      <c r="E66" s="1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2:18">
      <c r="B67" s="1"/>
      <c r="D67" s="1"/>
      <c r="E67" s="1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2:18">
      <c r="B68" s="1"/>
      <c r="D68" s="1"/>
      <c r="E68" s="1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2:18">
      <c r="B69" s="1"/>
      <c r="D69" s="1"/>
      <c r="E69" s="1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2:18">
      <c r="B70" s="1"/>
      <c r="D70" s="1"/>
      <c r="E70" s="1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 spans="2:18">
      <c r="B71" s="1"/>
      <c r="D71" s="1"/>
      <c r="E71" s="1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 spans="2:18">
      <c r="B72" s="1"/>
      <c r="D72" s="1"/>
      <c r="E72" s="1"/>
      <c r="I72" s="7"/>
      <c r="J72" s="7"/>
      <c r="K72" s="7"/>
      <c r="L72" s="7"/>
      <c r="M72" s="7"/>
      <c r="N72" s="7"/>
      <c r="O72" s="7"/>
      <c r="P72" s="7"/>
      <c r="Q72" s="7"/>
      <c r="R72" s="7"/>
    </row>
    <row r="73" spans="2:18">
      <c r="B73" s="1"/>
      <c r="D73" s="1"/>
      <c r="E73" s="1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 spans="2:18">
      <c r="B74" s="1"/>
      <c r="D74" s="1"/>
      <c r="E74" s="1"/>
      <c r="I74" s="7"/>
      <c r="J74" s="7"/>
      <c r="K74" s="7"/>
      <c r="L74" s="7"/>
      <c r="M74" s="7"/>
      <c r="N74" s="7"/>
      <c r="O74" s="7"/>
      <c r="P74" s="7"/>
      <c r="Q74" s="7"/>
      <c r="R74" s="7"/>
    </row>
    <row r="75" spans="2:18">
      <c r="B75" s="1"/>
      <c r="D75" s="1"/>
      <c r="E75" s="1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 spans="2:18">
      <c r="B76" s="1"/>
      <c r="D76" s="1"/>
      <c r="E76" s="1"/>
      <c r="I76" s="7"/>
      <c r="J76" s="7"/>
      <c r="K76" s="7"/>
      <c r="L76" s="7"/>
      <c r="M76" s="7"/>
      <c r="N76" s="7"/>
      <c r="O76" s="7"/>
      <c r="P76" s="7"/>
      <c r="Q76" s="7"/>
      <c r="R76" s="7"/>
    </row>
    <row r="77" spans="2:18">
      <c r="B77" s="1"/>
      <c r="D77" s="1"/>
      <c r="E77" s="1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2:18">
      <c r="B78" s="1"/>
      <c r="D78" s="1"/>
      <c r="E78" s="1"/>
      <c r="I78" s="7"/>
      <c r="J78" s="7"/>
      <c r="K78" s="7"/>
      <c r="L78" s="7"/>
      <c r="M78" s="7"/>
      <c r="N78" s="7"/>
      <c r="O78" s="7"/>
      <c r="P78" s="7"/>
      <c r="Q78" s="7"/>
      <c r="R78" s="7"/>
    </row>
    <row r="79" spans="2:18">
      <c r="B79" s="1"/>
      <c r="D79" s="1"/>
      <c r="E79" s="1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 spans="2:18">
      <c r="B80" s="1"/>
      <c r="D80" s="1"/>
      <c r="E80" s="1"/>
      <c r="I80" s="7"/>
      <c r="J80" s="7"/>
      <c r="K80" s="7"/>
      <c r="L80" s="7"/>
      <c r="M80" s="7"/>
      <c r="N80" s="7"/>
      <c r="O80" s="7"/>
      <c r="P80" s="7"/>
      <c r="Q80" s="7"/>
      <c r="R80" s="7"/>
    </row>
    <row r="81" spans="2:18">
      <c r="B81" s="1"/>
      <c r="D81" s="1"/>
      <c r="E81" s="1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 spans="2:18">
      <c r="B82" s="1"/>
      <c r="D82" s="1"/>
      <c r="E82" s="1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 spans="2:18">
      <c r="B83" s="1"/>
      <c r="D83" s="1"/>
      <c r="E83" s="1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 spans="2:18">
      <c r="B84" s="1"/>
      <c r="D84" s="1"/>
      <c r="E84" s="1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 spans="2:18">
      <c r="B85" s="1"/>
      <c r="D85" s="1"/>
      <c r="E85" s="1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 spans="2:18">
      <c r="B86" s="1"/>
      <c r="D86" s="1"/>
      <c r="E86" s="1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 spans="2:18">
      <c r="B87" s="1"/>
      <c r="D87" s="1"/>
      <c r="E87" s="1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 spans="2:18">
      <c r="B88" s="1"/>
      <c r="D88" s="1"/>
      <c r="E88" s="1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 spans="2:18">
      <c r="B89" s="1"/>
      <c r="D89" s="1"/>
      <c r="E89" s="1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 spans="2:18">
      <c r="B90" s="1"/>
      <c r="D90" s="1"/>
      <c r="E90" s="1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 spans="2:18">
      <c r="B91" s="1"/>
      <c r="D91" s="1"/>
      <c r="E91" s="1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 spans="2:18">
      <c r="B92" s="1"/>
      <c r="D92" s="1"/>
      <c r="E92" s="1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 spans="2:18">
      <c r="B93" s="1"/>
      <c r="D93" s="1"/>
      <c r="E93" s="1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 spans="2:18">
      <c r="B94" s="1"/>
      <c r="D94" s="1"/>
      <c r="E94" s="1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 spans="2:18">
      <c r="B95" s="1"/>
      <c r="D95" s="1"/>
      <c r="E95" s="1"/>
      <c r="I95" s="7"/>
      <c r="J95" s="7"/>
      <c r="K95" s="7"/>
      <c r="L95" s="7"/>
      <c r="M95" s="7"/>
      <c r="N95" s="7"/>
      <c r="O95" s="7"/>
      <c r="P95" s="7"/>
      <c r="Q95" s="7"/>
      <c r="R95" s="7"/>
    </row>
    <row r="96" spans="2:18">
      <c r="B96" s="1"/>
      <c r="D96" s="1"/>
      <c r="E96" s="1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 spans="2:18">
      <c r="B97" s="1"/>
      <c r="D97" s="1"/>
      <c r="E97" s="1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 spans="2:18">
      <c r="B98" s="1"/>
      <c r="D98" s="1"/>
      <c r="E98" s="1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 spans="2:18">
      <c r="B99" s="1"/>
      <c r="D99" s="1"/>
      <c r="E99" s="1"/>
      <c r="I99" s="7"/>
      <c r="J99" s="7"/>
      <c r="K99" s="7"/>
      <c r="L99" s="7"/>
      <c r="M99" s="7"/>
      <c r="N99" s="7"/>
      <c r="O99" s="7"/>
      <c r="P99" s="7"/>
      <c r="Q99" s="7"/>
      <c r="R99" s="7"/>
    </row>
    <row r="100" spans="2:18">
      <c r="B100" s="1"/>
      <c r="D100" s="1"/>
      <c r="E100" s="1"/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r="101" spans="2:18">
      <c r="B101" s="1"/>
      <c r="D101" s="1"/>
      <c r="E101" s="1"/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 spans="2:18">
      <c r="B102" s="1"/>
      <c r="D102" s="1"/>
      <c r="E102" s="1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 spans="2:18">
      <c r="B103" s="1"/>
      <c r="D103" s="1"/>
      <c r="E103" s="1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 spans="2:18">
      <c r="B104" s="1"/>
      <c r="D104" s="1"/>
      <c r="E104" s="1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 spans="2:18">
      <c r="B105" s="1"/>
      <c r="D105" s="1"/>
      <c r="E105" s="1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 spans="2:18">
      <c r="B106" s="1"/>
      <c r="D106" s="1"/>
      <c r="E106" s="1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 spans="2:18">
      <c r="B107" s="1"/>
      <c r="D107" s="1"/>
      <c r="E107" s="1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 spans="2:18">
      <c r="B108" s="1"/>
      <c r="D108" s="1"/>
      <c r="E108" s="1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 spans="2:18">
      <c r="B109" s="1"/>
      <c r="D109" s="1"/>
      <c r="E109" s="1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 spans="2:18">
      <c r="B110" s="1"/>
      <c r="D110" s="1"/>
      <c r="E110" s="1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 spans="2:18">
      <c r="B111" s="1"/>
      <c r="D111" s="1"/>
      <c r="E111" s="1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 spans="2:18">
      <c r="B112" s="1"/>
      <c r="D112" s="1"/>
      <c r="E112" s="1"/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r="113" spans="2:18">
      <c r="B113" s="1"/>
      <c r="D113" s="1"/>
      <c r="E113" s="1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spans="2:18">
      <c r="B114" s="1"/>
      <c r="D114" s="1"/>
      <c r="E114" s="1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spans="2:18">
      <c r="B115" s="1"/>
      <c r="D115" s="1"/>
      <c r="E115" s="1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2:18">
      <c r="B116" s="1"/>
      <c r="D116" s="1"/>
      <c r="E116" s="1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2:18">
      <c r="B117" s="1"/>
      <c r="D117" s="1"/>
      <c r="E117" s="1"/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 spans="2:18">
      <c r="B118" s="1"/>
      <c r="D118" s="1"/>
      <c r="E118" s="1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2:18">
      <c r="B119" s="1"/>
      <c r="D119" s="1"/>
      <c r="E119" s="1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 spans="2:18">
      <c r="B120" s="1"/>
      <c r="D120" s="1"/>
      <c r="E120" s="1"/>
      <c r="I120" s="7"/>
      <c r="J120" s="7"/>
      <c r="K120" s="7"/>
      <c r="L120" s="7"/>
      <c r="M120" s="7"/>
      <c r="N120" s="7"/>
      <c r="O120" s="7"/>
      <c r="P120" s="7"/>
      <c r="Q120" s="7"/>
      <c r="R120" s="7"/>
    </row>
    <row r="121" spans="2:18">
      <c r="B121" s="1"/>
      <c r="D121" s="1"/>
      <c r="E121" s="1"/>
      <c r="I121" s="7"/>
      <c r="J121" s="7"/>
      <c r="K121" s="7"/>
      <c r="L121" s="7"/>
      <c r="M121" s="7"/>
      <c r="N121" s="7"/>
      <c r="O121" s="7"/>
      <c r="P121" s="7"/>
      <c r="Q121" s="7"/>
      <c r="R121" s="7"/>
    </row>
    <row r="122" spans="2:18">
      <c r="B122" s="1"/>
      <c r="D122" s="1"/>
      <c r="E122" s="1"/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r="123" spans="2:18">
      <c r="B123" s="1"/>
      <c r="D123" s="1"/>
      <c r="E123" s="1"/>
      <c r="I123" s="7"/>
      <c r="J123" s="7"/>
      <c r="K123" s="7"/>
      <c r="L123" s="7"/>
      <c r="M123" s="7"/>
      <c r="N123" s="7"/>
      <c r="O123" s="7"/>
      <c r="P123" s="7"/>
      <c r="Q123" s="7"/>
      <c r="R123" s="7"/>
    </row>
    <row r="124" spans="2:18">
      <c r="B124" s="1"/>
      <c r="D124" s="1"/>
      <c r="E124" s="1"/>
      <c r="I124" s="7"/>
      <c r="J124" s="7"/>
      <c r="K124" s="7"/>
      <c r="L124" s="7"/>
      <c r="M124" s="7"/>
      <c r="N124" s="7"/>
      <c r="O124" s="7"/>
      <c r="P124" s="7"/>
      <c r="Q124" s="7"/>
      <c r="R124" s="7"/>
    </row>
    <row r="125" spans="2:18">
      <c r="B125" s="1"/>
      <c r="D125" s="1"/>
      <c r="E125" s="1"/>
      <c r="I125" s="7"/>
      <c r="J125" s="7"/>
      <c r="K125" s="7"/>
      <c r="L125" s="7"/>
      <c r="M125" s="7"/>
      <c r="N125" s="7"/>
      <c r="O125" s="7"/>
      <c r="P125" s="7"/>
      <c r="Q125" s="7"/>
      <c r="R125" s="7"/>
    </row>
    <row r="126" spans="2:18">
      <c r="B126" s="1"/>
      <c r="D126" s="1"/>
      <c r="E126" s="1"/>
      <c r="I126" s="7"/>
      <c r="J126" s="7"/>
      <c r="K126" s="7"/>
      <c r="L126" s="7"/>
      <c r="M126" s="7"/>
      <c r="N126" s="7"/>
      <c r="O126" s="7"/>
      <c r="P126" s="7"/>
      <c r="Q126" s="7"/>
      <c r="R126" s="7"/>
    </row>
    <row r="127" spans="2:18">
      <c r="B127" s="1"/>
      <c r="D127" s="1"/>
      <c r="E127" s="1"/>
      <c r="I127" s="7"/>
      <c r="J127" s="7"/>
      <c r="K127" s="7"/>
      <c r="L127" s="7"/>
      <c r="M127" s="7"/>
      <c r="N127" s="7"/>
      <c r="O127" s="7"/>
      <c r="P127" s="7"/>
      <c r="Q127" s="7"/>
      <c r="R127" s="7"/>
    </row>
    <row r="128" spans="2:18">
      <c r="B128" s="1"/>
      <c r="D128" s="1"/>
      <c r="E128" s="1"/>
      <c r="I128" s="7"/>
      <c r="J128" s="7"/>
      <c r="K128" s="7"/>
      <c r="L128" s="7"/>
      <c r="M128" s="7"/>
      <c r="N128" s="7"/>
      <c r="O128" s="7"/>
      <c r="P128" s="7"/>
      <c r="Q128" s="7"/>
      <c r="R128" s="7"/>
    </row>
    <row r="129" spans="2:18">
      <c r="B129" s="1"/>
      <c r="D129" s="1"/>
      <c r="E129" s="1"/>
      <c r="I129" s="7"/>
      <c r="J129" s="7"/>
      <c r="K129" s="7"/>
      <c r="L129" s="7"/>
      <c r="M129" s="7"/>
      <c r="N129" s="7"/>
      <c r="O129" s="7"/>
      <c r="P129" s="7"/>
      <c r="Q129" s="7"/>
      <c r="R129" s="7"/>
    </row>
    <row r="130" spans="2:18">
      <c r="B130" s="1"/>
      <c r="D130" s="1"/>
      <c r="E130" s="1"/>
      <c r="I130" s="7"/>
      <c r="J130" s="7"/>
      <c r="K130" s="7"/>
      <c r="L130" s="7"/>
      <c r="M130" s="7"/>
      <c r="N130" s="7"/>
      <c r="O130" s="7"/>
      <c r="P130" s="7"/>
      <c r="Q130" s="7"/>
      <c r="R130" s="7"/>
    </row>
    <row r="131" spans="2:18">
      <c r="B131" s="1"/>
      <c r="D131" s="1"/>
      <c r="E131" s="1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 spans="2:18">
      <c r="B132" s="1"/>
      <c r="D132" s="1"/>
      <c r="E132" s="1"/>
      <c r="I132" s="7"/>
      <c r="J132" s="7"/>
      <c r="K132" s="7"/>
      <c r="L132" s="7"/>
      <c r="M132" s="7"/>
      <c r="N132" s="7"/>
      <c r="O132" s="7"/>
      <c r="P132" s="7"/>
      <c r="Q132" s="7"/>
      <c r="R132" s="7"/>
    </row>
    <row r="133" spans="2:18">
      <c r="B133" s="1"/>
      <c r="D133" s="1"/>
      <c r="E133" s="1"/>
      <c r="I133" s="7"/>
      <c r="J133" s="7"/>
      <c r="K133" s="7"/>
      <c r="L133" s="7"/>
      <c r="M133" s="7"/>
      <c r="N133" s="7"/>
      <c r="O133" s="7"/>
      <c r="P133" s="7"/>
      <c r="Q133" s="7"/>
      <c r="R133" s="7"/>
    </row>
    <row r="134" spans="2:18">
      <c r="B134" s="1"/>
      <c r="D134" s="1"/>
      <c r="E134" s="1"/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r="135" spans="2:18">
      <c r="B135" s="1"/>
      <c r="D135" s="1"/>
      <c r="E135" s="1"/>
      <c r="I135" s="7"/>
      <c r="J135" s="7"/>
      <c r="K135" s="7"/>
      <c r="L135" s="7"/>
      <c r="M135" s="7"/>
      <c r="N135" s="7"/>
      <c r="O135" s="7"/>
      <c r="P135" s="7"/>
      <c r="Q135" s="7"/>
      <c r="R135" s="7"/>
    </row>
    <row r="136" spans="2:18">
      <c r="B136" s="1"/>
      <c r="D136" s="1"/>
      <c r="E136" s="1"/>
      <c r="I136" s="7"/>
      <c r="J136" s="7"/>
      <c r="K136" s="7"/>
      <c r="L136" s="7"/>
      <c r="M136" s="7"/>
      <c r="N136" s="7"/>
      <c r="O136" s="7"/>
      <c r="P136" s="7"/>
      <c r="Q136" s="7"/>
      <c r="R136" s="7"/>
    </row>
    <row r="137" spans="2:18">
      <c r="B137" s="1"/>
      <c r="D137" s="1"/>
      <c r="E137" s="1"/>
      <c r="I137" s="7"/>
      <c r="J137" s="7"/>
      <c r="K137" s="7"/>
      <c r="L137" s="7"/>
      <c r="M137" s="7"/>
      <c r="N137" s="7"/>
      <c r="O137" s="7"/>
      <c r="P137" s="7"/>
      <c r="Q137" s="7"/>
      <c r="R137" s="7"/>
    </row>
    <row r="138" spans="2:18">
      <c r="B138" s="1"/>
      <c r="D138" s="1"/>
      <c r="E138" s="1"/>
      <c r="I138" s="7"/>
      <c r="J138" s="7"/>
      <c r="K138" s="7"/>
      <c r="L138" s="7"/>
      <c r="M138" s="7"/>
      <c r="N138" s="7"/>
      <c r="O138" s="7"/>
      <c r="P138" s="7"/>
      <c r="Q138" s="7"/>
      <c r="R138" s="7"/>
    </row>
    <row r="139" spans="2:18">
      <c r="B139" s="1"/>
      <c r="D139" s="1"/>
      <c r="E139" s="1"/>
      <c r="I139" s="7"/>
      <c r="J139" s="7"/>
      <c r="K139" s="7"/>
      <c r="L139" s="7"/>
      <c r="M139" s="7"/>
      <c r="N139" s="7"/>
      <c r="O139" s="7"/>
      <c r="P139" s="7"/>
      <c r="Q139" s="7"/>
      <c r="R139" s="7"/>
    </row>
    <row r="140" spans="2:18">
      <c r="B140" s="1"/>
      <c r="D140" s="1"/>
      <c r="E140" s="1"/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r="141" spans="2:18">
      <c r="B141" s="1"/>
      <c r="D141" s="1"/>
      <c r="E141" s="1"/>
      <c r="I141" s="7"/>
      <c r="J141" s="7"/>
      <c r="K141" s="7"/>
      <c r="L141" s="7"/>
      <c r="M141" s="7"/>
      <c r="N141" s="7"/>
      <c r="O141" s="7"/>
      <c r="P141" s="7"/>
      <c r="Q141" s="7"/>
      <c r="R141" s="7"/>
    </row>
    <row r="142" spans="2:18">
      <c r="B142" s="1"/>
      <c r="D142" s="1"/>
      <c r="E142" s="1"/>
      <c r="I142" s="7"/>
      <c r="J142" s="7"/>
      <c r="K142" s="7"/>
      <c r="L142" s="7"/>
      <c r="M142" s="7"/>
      <c r="N142" s="7"/>
      <c r="O142" s="7"/>
      <c r="P142" s="7"/>
      <c r="Q142" s="7"/>
      <c r="R142" s="7"/>
    </row>
    <row r="143" spans="2:18">
      <c r="B143" s="1"/>
      <c r="D143" s="1"/>
      <c r="E143" s="1"/>
      <c r="I143" s="7"/>
      <c r="J143" s="7"/>
      <c r="K143" s="7"/>
      <c r="L143" s="7"/>
      <c r="M143" s="7"/>
      <c r="N143" s="7"/>
      <c r="O143" s="7"/>
      <c r="P143" s="7"/>
      <c r="Q143" s="7"/>
      <c r="R143" s="7"/>
    </row>
    <row r="144" spans="2:18">
      <c r="B144" s="1"/>
      <c r="D144" s="1"/>
      <c r="E144" s="1"/>
      <c r="I144" s="7"/>
      <c r="J144" s="7"/>
      <c r="K144" s="7"/>
      <c r="L144" s="7"/>
      <c r="M144" s="7"/>
      <c r="N144" s="7"/>
      <c r="O144" s="7"/>
      <c r="P144" s="7"/>
      <c r="Q144" s="7"/>
      <c r="R144" s="7"/>
    </row>
    <row r="145" spans="2:18">
      <c r="B145" s="1"/>
      <c r="D145" s="1"/>
      <c r="E145" s="1"/>
      <c r="I145" s="7"/>
      <c r="J145" s="7"/>
      <c r="K145" s="7"/>
      <c r="L145" s="7"/>
      <c r="M145" s="7"/>
      <c r="N145" s="7"/>
      <c r="O145" s="7"/>
      <c r="P145" s="7"/>
      <c r="Q145" s="7"/>
      <c r="R145" s="7"/>
    </row>
    <row r="146" spans="2:18">
      <c r="B146" s="1"/>
      <c r="D146" s="1"/>
      <c r="E146" s="1"/>
      <c r="I146" s="7"/>
      <c r="J146" s="7"/>
      <c r="K146" s="7"/>
      <c r="L146" s="7"/>
      <c r="M146" s="7"/>
      <c r="N146" s="7"/>
      <c r="O146" s="7"/>
      <c r="P146" s="7"/>
      <c r="Q146" s="7"/>
      <c r="R146" s="7"/>
    </row>
    <row r="147" spans="2:18">
      <c r="B147" s="1"/>
      <c r="D147" s="1"/>
      <c r="E147" s="1"/>
      <c r="I147" s="7"/>
      <c r="J147" s="7"/>
      <c r="K147" s="7"/>
      <c r="L147" s="7"/>
      <c r="M147" s="7"/>
      <c r="N147" s="7"/>
      <c r="O147" s="7"/>
      <c r="P147" s="7"/>
      <c r="Q147" s="7"/>
      <c r="R147" s="7"/>
    </row>
    <row r="148" spans="2:18">
      <c r="B148" s="1"/>
      <c r="D148" s="1"/>
      <c r="E148" s="1"/>
      <c r="I148" s="7"/>
      <c r="J148" s="7"/>
      <c r="K148" s="7"/>
      <c r="L148" s="7"/>
      <c r="M148" s="7"/>
      <c r="N148" s="7"/>
      <c r="O148" s="7"/>
      <c r="P148" s="7"/>
      <c r="Q148" s="7"/>
      <c r="R148" s="7"/>
    </row>
    <row r="149" spans="2:18">
      <c r="B149" s="1"/>
      <c r="D149" s="1"/>
      <c r="E149" s="1"/>
      <c r="I149" s="7"/>
      <c r="J149" s="7"/>
      <c r="K149" s="7"/>
      <c r="L149" s="7"/>
      <c r="M149" s="7"/>
      <c r="N149" s="7"/>
      <c r="O149" s="7"/>
      <c r="P149" s="7"/>
      <c r="Q149" s="7"/>
      <c r="R149" s="7"/>
    </row>
    <row r="150" spans="2:18">
      <c r="B150" s="1"/>
      <c r="D150" s="1"/>
      <c r="E150" s="1"/>
      <c r="I150" s="7"/>
      <c r="J150" s="7"/>
      <c r="K150" s="7"/>
      <c r="L150" s="7"/>
      <c r="M150" s="7"/>
      <c r="N150" s="7"/>
      <c r="O150" s="7"/>
      <c r="P150" s="7"/>
      <c r="Q150" s="7"/>
      <c r="R150" s="7"/>
    </row>
    <row r="151" spans="2:18">
      <c r="B151" s="1"/>
      <c r="D151" s="1"/>
      <c r="E151" s="1"/>
      <c r="I151" s="7"/>
      <c r="J151" s="7"/>
      <c r="K151" s="7"/>
      <c r="L151" s="7"/>
      <c r="M151" s="7"/>
      <c r="N151" s="7"/>
      <c r="O151" s="7"/>
      <c r="P151" s="7"/>
      <c r="Q151" s="7"/>
      <c r="R151" s="7"/>
    </row>
    <row r="152" spans="2:18">
      <c r="B152" s="1"/>
      <c r="D152" s="1"/>
      <c r="E152" s="1"/>
      <c r="I152" s="7"/>
      <c r="J152" s="7"/>
      <c r="K152" s="7"/>
      <c r="L152" s="7"/>
      <c r="M152" s="7"/>
      <c r="N152" s="7"/>
      <c r="O152" s="7"/>
      <c r="P152" s="7"/>
      <c r="Q152" s="7"/>
      <c r="R152" s="7"/>
    </row>
    <row r="153" spans="2:18">
      <c r="B153" s="1"/>
      <c r="D153" s="1"/>
      <c r="E153" s="1"/>
      <c r="I153" s="7"/>
      <c r="J153" s="7"/>
      <c r="K153" s="7"/>
      <c r="L153" s="7"/>
      <c r="M153" s="7"/>
      <c r="N153" s="7"/>
      <c r="O153" s="7"/>
      <c r="P153" s="7"/>
      <c r="Q153" s="7"/>
      <c r="R153" s="7"/>
    </row>
    <row r="154" spans="2:18">
      <c r="B154" s="1"/>
      <c r="D154" s="1"/>
      <c r="E154" s="1"/>
      <c r="I154" s="7"/>
      <c r="J154" s="7"/>
      <c r="K154" s="7"/>
      <c r="L154" s="7"/>
      <c r="M154" s="7"/>
      <c r="N154" s="7"/>
      <c r="O154" s="7"/>
      <c r="P154" s="7"/>
      <c r="Q154" s="7"/>
      <c r="R154" s="7"/>
    </row>
    <row r="155" spans="2:18">
      <c r="B155" s="1"/>
      <c r="D155" s="1"/>
      <c r="E155" s="1"/>
      <c r="I155" s="7"/>
      <c r="J155" s="7"/>
      <c r="K155" s="7"/>
      <c r="L155" s="7"/>
      <c r="M155" s="7"/>
      <c r="N155" s="7"/>
      <c r="O155" s="7"/>
      <c r="P155" s="7"/>
      <c r="Q155" s="7"/>
      <c r="R155" s="7"/>
    </row>
    <row r="156" spans="2:18">
      <c r="B156" s="1"/>
      <c r="D156" s="1"/>
      <c r="E156" s="1"/>
      <c r="I156" s="7"/>
      <c r="J156" s="7"/>
      <c r="K156" s="7"/>
      <c r="L156" s="7"/>
      <c r="M156" s="7"/>
      <c r="N156" s="7"/>
      <c r="O156" s="7"/>
      <c r="P156" s="7"/>
      <c r="Q156" s="7"/>
      <c r="R156" s="7"/>
    </row>
    <row r="157" spans="2:18">
      <c r="B157" s="1"/>
      <c r="D157" s="1"/>
      <c r="E157" s="1"/>
      <c r="I157" s="7"/>
      <c r="J157" s="7"/>
      <c r="K157" s="7"/>
      <c r="L157" s="7"/>
      <c r="M157" s="7"/>
      <c r="N157" s="7"/>
      <c r="O157" s="7"/>
      <c r="P157" s="7"/>
      <c r="Q157" s="7"/>
      <c r="R157" s="7"/>
    </row>
    <row r="158" spans="2:18">
      <c r="B158" s="1"/>
      <c r="D158" s="1"/>
      <c r="E158" s="1"/>
      <c r="I158" s="7"/>
      <c r="J158" s="7"/>
      <c r="K158" s="7"/>
      <c r="L158" s="7"/>
      <c r="M158" s="7"/>
      <c r="N158" s="7"/>
      <c r="O158" s="7"/>
      <c r="P158" s="7"/>
      <c r="Q158" s="7"/>
      <c r="R158" s="7"/>
    </row>
    <row r="159" spans="2:18">
      <c r="B159" s="1"/>
      <c r="D159" s="1"/>
      <c r="E159" s="1"/>
      <c r="I159" s="7"/>
      <c r="J159" s="7"/>
      <c r="K159" s="7"/>
      <c r="L159" s="7"/>
      <c r="M159" s="7"/>
      <c r="N159" s="7"/>
      <c r="O159" s="7"/>
      <c r="P159" s="7"/>
      <c r="Q159" s="7"/>
      <c r="R159" s="7"/>
    </row>
    <row r="160" spans="2:18">
      <c r="B160" s="1"/>
      <c r="D160" s="1"/>
      <c r="E160" s="1"/>
      <c r="I160" s="7"/>
      <c r="J160" s="7"/>
      <c r="K160" s="7"/>
      <c r="L160" s="7"/>
      <c r="M160" s="7"/>
      <c r="N160" s="7"/>
      <c r="O160" s="7"/>
      <c r="P160" s="7"/>
      <c r="Q160" s="7"/>
      <c r="R160" s="7"/>
    </row>
    <row r="161" spans="2:18">
      <c r="B161" s="1"/>
      <c r="D161" s="1"/>
      <c r="E161" s="1"/>
      <c r="I161" s="7"/>
      <c r="J161" s="7"/>
      <c r="K161" s="7"/>
      <c r="L161" s="7"/>
      <c r="M161" s="7"/>
      <c r="N161" s="7"/>
      <c r="O161" s="7"/>
      <c r="P161" s="7"/>
      <c r="Q161" s="7"/>
      <c r="R161" s="7"/>
    </row>
    <row r="162" spans="2:18">
      <c r="B162" s="1"/>
      <c r="D162" s="1"/>
      <c r="E162" s="1"/>
      <c r="I162" s="7"/>
      <c r="J162" s="7"/>
      <c r="K162" s="7"/>
      <c r="L162" s="7"/>
      <c r="M162" s="7"/>
      <c r="N162" s="7"/>
      <c r="O162" s="7"/>
      <c r="P162" s="7"/>
      <c r="Q162" s="7"/>
      <c r="R162" s="7"/>
    </row>
    <row r="163" spans="2:18">
      <c r="B163" s="1"/>
      <c r="D163" s="1"/>
      <c r="E163" s="1"/>
      <c r="I163" s="7"/>
      <c r="J163" s="7"/>
      <c r="K163" s="7"/>
      <c r="L163" s="7"/>
      <c r="M163" s="7"/>
      <c r="N163" s="7"/>
      <c r="O163" s="7"/>
      <c r="P163" s="7"/>
      <c r="Q163" s="7"/>
      <c r="R163" s="7"/>
    </row>
    <row r="164" spans="2:18">
      <c r="B164" s="1"/>
      <c r="D164" s="1"/>
      <c r="E164" s="1"/>
      <c r="I164" s="7"/>
      <c r="J164" s="7"/>
      <c r="K164" s="7"/>
      <c r="L164" s="7"/>
      <c r="M164" s="7"/>
      <c r="N164" s="7"/>
      <c r="O164" s="7"/>
      <c r="P164" s="7"/>
      <c r="Q164" s="7"/>
      <c r="R164" s="7"/>
    </row>
    <row r="165" spans="2:18">
      <c r="B165" s="1"/>
      <c r="D165" s="1"/>
      <c r="E165" s="1"/>
      <c r="I165" s="7"/>
      <c r="J165" s="7"/>
      <c r="K165" s="7"/>
      <c r="L165" s="7"/>
      <c r="M165" s="7"/>
      <c r="N165" s="7"/>
      <c r="O165" s="7"/>
      <c r="P165" s="7"/>
      <c r="Q165" s="7"/>
      <c r="R165" s="7"/>
    </row>
    <row r="166" spans="2:18">
      <c r="B166" s="1"/>
      <c r="D166" s="1"/>
      <c r="E166" s="1"/>
      <c r="I166" s="7"/>
      <c r="J166" s="7"/>
      <c r="K166" s="7"/>
      <c r="L166" s="7"/>
      <c r="M166" s="7"/>
      <c r="N166" s="7"/>
      <c r="O166" s="7"/>
      <c r="P166" s="7"/>
      <c r="Q166" s="7"/>
      <c r="R166" s="7"/>
    </row>
    <row r="167" spans="2:18">
      <c r="B167" s="1"/>
      <c r="D167" s="1"/>
      <c r="E167" s="1"/>
      <c r="I167" s="7"/>
      <c r="J167" s="7"/>
      <c r="K167" s="7"/>
      <c r="L167" s="7"/>
      <c r="M167" s="7"/>
      <c r="N167" s="7"/>
      <c r="O167" s="7"/>
      <c r="P167" s="7"/>
      <c r="Q167" s="7"/>
      <c r="R167" s="7"/>
    </row>
    <row r="168" spans="2:18">
      <c r="B168" s="1"/>
      <c r="D168" s="1"/>
      <c r="E168" s="1"/>
      <c r="I168" s="7"/>
      <c r="J168" s="7"/>
      <c r="K168" s="7"/>
      <c r="L168" s="7"/>
      <c r="M168" s="7"/>
      <c r="N168" s="7"/>
      <c r="O168" s="7"/>
      <c r="P168" s="7"/>
      <c r="Q168" s="7"/>
      <c r="R168" s="7"/>
    </row>
    <row r="169" spans="2:18">
      <c r="B169" s="1"/>
      <c r="D169" s="1"/>
      <c r="E169" s="1"/>
      <c r="I169" s="7"/>
      <c r="J169" s="7"/>
      <c r="K169" s="7"/>
      <c r="L169" s="7"/>
      <c r="M169" s="7"/>
      <c r="N169" s="7"/>
      <c r="O169" s="7"/>
      <c r="P169" s="7"/>
      <c r="Q169" s="7"/>
      <c r="R169" s="7"/>
    </row>
    <row r="170" spans="2:18">
      <c r="B170" s="1"/>
      <c r="D170" s="1"/>
      <c r="E170" s="1"/>
      <c r="I170" s="7"/>
      <c r="J170" s="7"/>
      <c r="K170" s="7"/>
      <c r="L170" s="7"/>
      <c r="M170" s="7"/>
      <c r="N170" s="7"/>
      <c r="O170" s="7"/>
      <c r="P170" s="7"/>
      <c r="Q170" s="7"/>
      <c r="R170" s="7"/>
    </row>
    <row r="171" spans="2:18">
      <c r="B171" s="1"/>
      <c r="D171" s="1"/>
      <c r="E171" s="1"/>
      <c r="I171" s="7"/>
      <c r="J171" s="7"/>
      <c r="K171" s="7"/>
      <c r="L171" s="7"/>
      <c r="M171" s="7"/>
      <c r="N171" s="7"/>
      <c r="O171" s="7"/>
      <c r="P171" s="7"/>
      <c r="Q171" s="7"/>
      <c r="R171" s="7"/>
    </row>
    <row r="172" spans="2:18">
      <c r="B172" s="1"/>
      <c r="D172" s="1"/>
      <c r="E172" s="1"/>
      <c r="I172" s="7"/>
      <c r="J172" s="7"/>
      <c r="K172" s="7"/>
      <c r="L172" s="7"/>
      <c r="M172" s="7"/>
      <c r="N172" s="7"/>
      <c r="O172" s="7"/>
      <c r="P172" s="7"/>
      <c r="Q172" s="7"/>
      <c r="R172" s="7"/>
    </row>
    <row r="173" spans="2:18">
      <c r="B173" s="1"/>
      <c r="D173" s="1"/>
      <c r="E173" s="1"/>
      <c r="I173" s="7"/>
      <c r="J173" s="7"/>
      <c r="K173" s="7"/>
      <c r="L173" s="7"/>
      <c r="M173" s="7"/>
      <c r="N173" s="7"/>
      <c r="O173" s="7"/>
      <c r="P173" s="7"/>
      <c r="Q173" s="7"/>
      <c r="R173" s="7"/>
    </row>
    <row r="174" spans="2:18">
      <c r="B174" s="1"/>
      <c r="D174" s="1"/>
      <c r="E174" s="1"/>
      <c r="I174" s="7"/>
      <c r="J174" s="7"/>
      <c r="K174" s="7"/>
      <c r="L174" s="7"/>
      <c r="M174" s="7"/>
      <c r="N174" s="7"/>
      <c r="O174" s="7"/>
      <c r="P174" s="7"/>
      <c r="Q174" s="7"/>
      <c r="R174" s="7"/>
    </row>
    <row r="175" spans="2:18">
      <c r="B175" s="1"/>
      <c r="D175" s="1"/>
      <c r="E175" s="1"/>
      <c r="I175" s="7"/>
      <c r="J175" s="7"/>
      <c r="K175" s="7"/>
      <c r="L175" s="7"/>
      <c r="M175" s="7"/>
      <c r="N175" s="7"/>
      <c r="O175" s="7"/>
      <c r="P175" s="7"/>
      <c r="Q175" s="7"/>
      <c r="R175" s="7"/>
    </row>
    <row r="176" spans="2:18">
      <c r="B176" s="1"/>
      <c r="D176" s="1"/>
      <c r="E176" s="1"/>
      <c r="I176" s="7"/>
      <c r="J176" s="7"/>
      <c r="K176" s="7"/>
      <c r="L176" s="7"/>
      <c r="M176" s="7"/>
      <c r="N176" s="7"/>
      <c r="O176" s="7"/>
      <c r="P176" s="7"/>
      <c r="Q176" s="7"/>
      <c r="R176" s="7"/>
    </row>
    <row r="177" spans="2:18">
      <c r="B177" s="1"/>
      <c r="D177" s="1"/>
      <c r="E177" s="1"/>
      <c r="I177" s="7"/>
      <c r="J177" s="7"/>
      <c r="K177" s="7"/>
      <c r="L177" s="7"/>
      <c r="M177" s="7"/>
      <c r="N177" s="7"/>
      <c r="O177" s="7"/>
      <c r="P177" s="7"/>
      <c r="Q177" s="7"/>
      <c r="R177" s="7"/>
    </row>
    <row r="178" spans="2:18">
      <c r="B178" s="1"/>
      <c r="D178" s="1"/>
      <c r="E178" s="1"/>
      <c r="I178" s="7"/>
      <c r="J178" s="7"/>
      <c r="K178" s="7"/>
      <c r="L178" s="7"/>
      <c r="M178" s="7"/>
      <c r="N178" s="7"/>
      <c r="O178" s="7"/>
      <c r="P178" s="7"/>
      <c r="Q178" s="7"/>
      <c r="R178" s="7"/>
    </row>
    <row r="179" spans="2:18">
      <c r="B179" s="1"/>
      <c r="D179" s="1"/>
      <c r="E179" s="1"/>
      <c r="I179" s="7"/>
      <c r="J179" s="7"/>
      <c r="K179" s="7"/>
      <c r="L179" s="7"/>
      <c r="M179" s="7"/>
      <c r="N179" s="7"/>
      <c r="O179" s="7"/>
      <c r="P179" s="7"/>
      <c r="Q179" s="7"/>
      <c r="R179" s="7"/>
    </row>
    <row r="180" spans="2:18">
      <c r="B180" s="1"/>
      <c r="D180" s="1"/>
      <c r="E180" s="1"/>
      <c r="I180" s="7"/>
      <c r="J180" s="7"/>
      <c r="K180" s="7"/>
      <c r="L180" s="7"/>
      <c r="M180" s="7"/>
      <c r="N180" s="7"/>
      <c r="O180" s="7"/>
      <c r="P180" s="7"/>
      <c r="Q180" s="7"/>
      <c r="R180" s="7"/>
    </row>
    <row r="181" spans="2:18">
      <c r="B181" s="1"/>
      <c r="D181" s="1"/>
      <c r="E181" s="1"/>
      <c r="I181" s="7"/>
      <c r="J181" s="7"/>
      <c r="K181" s="7"/>
      <c r="L181" s="7"/>
      <c r="M181" s="7"/>
      <c r="N181" s="7"/>
      <c r="O181" s="7"/>
      <c r="P181" s="7"/>
      <c r="Q181" s="7"/>
      <c r="R181" s="7"/>
    </row>
    <row r="182" spans="2:18">
      <c r="B182" s="1"/>
      <c r="D182" s="1"/>
      <c r="E182" s="1"/>
      <c r="I182" s="7"/>
      <c r="J182" s="7"/>
      <c r="K182" s="7"/>
      <c r="L182" s="7"/>
      <c r="M182" s="7"/>
      <c r="N182" s="7"/>
      <c r="O182" s="7"/>
      <c r="P182" s="7"/>
      <c r="Q182" s="7"/>
      <c r="R182" s="7"/>
    </row>
    <row r="183" spans="2:18">
      <c r="B183" s="1"/>
      <c r="D183" s="1"/>
      <c r="E183" s="1"/>
      <c r="I183" s="7"/>
      <c r="J183" s="7"/>
      <c r="K183" s="7"/>
      <c r="L183" s="7"/>
      <c r="M183" s="7"/>
      <c r="N183" s="7"/>
      <c r="O183" s="7"/>
      <c r="P183" s="7"/>
      <c r="Q183" s="7"/>
      <c r="R183" s="7"/>
    </row>
    <row r="184" spans="2:18">
      <c r="B184" s="1"/>
      <c r="D184" s="1"/>
      <c r="E184" s="1"/>
      <c r="I184" s="7"/>
      <c r="J184" s="7"/>
      <c r="K184" s="7"/>
      <c r="L184" s="7"/>
      <c r="M184" s="7"/>
      <c r="N184" s="7"/>
      <c r="O184" s="7"/>
      <c r="P184" s="7"/>
      <c r="Q184" s="7"/>
      <c r="R184" s="7"/>
    </row>
    <row r="185" spans="2:18">
      <c r="B185" s="1"/>
      <c r="D185" s="1"/>
      <c r="E185" s="1"/>
      <c r="I185" s="7"/>
      <c r="J185" s="7"/>
      <c r="K185" s="7"/>
      <c r="L185" s="7"/>
      <c r="M185" s="7"/>
      <c r="N185" s="7"/>
      <c r="O185" s="7"/>
      <c r="P185" s="7"/>
      <c r="Q185" s="7"/>
      <c r="R185" s="7"/>
    </row>
    <row r="186" spans="2:18">
      <c r="B186" s="1"/>
      <c r="D186" s="1"/>
      <c r="E186" s="1"/>
      <c r="I186" s="7"/>
      <c r="J186" s="7"/>
      <c r="K186" s="7"/>
      <c r="L186" s="7"/>
      <c r="M186" s="7"/>
      <c r="N186" s="7"/>
      <c r="O186" s="7"/>
      <c r="P186" s="7"/>
      <c r="Q186" s="7"/>
      <c r="R186" s="7"/>
    </row>
    <row r="187" spans="2:18">
      <c r="B187" s="1"/>
      <c r="D187" s="1"/>
      <c r="E187" s="1"/>
      <c r="I187" s="7"/>
      <c r="J187" s="7"/>
      <c r="K187" s="7"/>
      <c r="L187" s="7"/>
      <c r="M187" s="7"/>
      <c r="N187" s="7"/>
      <c r="O187" s="7"/>
      <c r="P187" s="7"/>
      <c r="Q187" s="7"/>
      <c r="R187" s="7"/>
    </row>
    <row r="188" spans="2:18">
      <c r="B188" s="1"/>
      <c r="D188" s="1"/>
      <c r="E188" s="1"/>
      <c r="I188" s="7"/>
      <c r="J188" s="7"/>
      <c r="K188" s="7"/>
      <c r="L188" s="7"/>
      <c r="M188" s="7"/>
      <c r="N188" s="7"/>
      <c r="O188" s="7"/>
      <c r="P188" s="7"/>
      <c r="Q188" s="7"/>
      <c r="R188" s="7"/>
    </row>
    <row r="189" spans="2:18">
      <c r="B189" s="1"/>
      <c r="D189" s="1"/>
      <c r="E189" s="1"/>
      <c r="I189" s="7"/>
      <c r="J189" s="7"/>
      <c r="K189" s="7"/>
      <c r="L189" s="7"/>
      <c r="M189" s="7"/>
      <c r="N189" s="7"/>
      <c r="O189" s="7"/>
      <c r="P189" s="7"/>
      <c r="Q189" s="7"/>
      <c r="R189" s="7"/>
    </row>
    <row r="190" spans="2:18">
      <c r="B190" s="1"/>
      <c r="D190" s="1"/>
      <c r="E190" s="1"/>
      <c r="I190" s="7"/>
      <c r="J190" s="7"/>
      <c r="K190" s="7"/>
      <c r="L190" s="7"/>
      <c r="M190" s="7"/>
      <c r="N190" s="7"/>
      <c r="O190" s="7"/>
      <c r="P190" s="7"/>
      <c r="Q190" s="7"/>
      <c r="R190" s="7"/>
    </row>
    <row r="191" spans="2:18">
      <c r="B191" s="1"/>
      <c r="D191" s="1"/>
      <c r="E191" s="1"/>
      <c r="I191" s="7"/>
      <c r="J191" s="7"/>
      <c r="K191" s="7"/>
      <c r="L191" s="7"/>
      <c r="M191" s="7"/>
      <c r="N191" s="7"/>
      <c r="O191" s="7"/>
      <c r="P191" s="7"/>
      <c r="Q191" s="7"/>
      <c r="R191" s="7"/>
    </row>
    <row r="192" spans="2:18">
      <c r="B192" s="1"/>
      <c r="D192" s="1"/>
      <c r="E192" s="1"/>
      <c r="I192" s="7"/>
      <c r="J192" s="7"/>
      <c r="K192" s="7"/>
      <c r="L192" s="7"/>
      <c r="M192" s="7"/>
      <c r="N192" s="7"/>
      <c r="O192" s="7"/>
      <c r="P192" s="7"/>
      <c r="Q192" s="7"/>
      <c r="R192" s="7"/>
    </row>
    <row r="193" spans="2:18">
      <c r="B193" s="1"/>
      <c r="D193" s="1"/>
      <c r="E193" s="1"/>
      <c r="I193" s="7"/>
      <c r="J193" s="7"/>
      <c r="K193" s="7"/>
      <c r="L193" s="7"/>
      <c r="M193" s="7"/>
      <c r="N193" s="7"/>
      <c r="O193" s="7"/>
      <c r="P193" s="7"/>
      <c r="Q193" s="7"/>
      <c r="R193" s="7"/>
    </row>
    <row r="194" spans="2:18">
      <c r="B194" s="1"/>
      <c r="D194" s="1"/>
      <c r="E194" s="1"/>
      <c r="I194" s="7"/>
      <c r="J194" s="7"/>
      <c r="K194" s="7"/>
      <c r="L194" s="7"/>
      <c r="M194" s="7"/>
      <c r="N194" s="7"/>
      <c r="O194" s="7"/>
      <c r="P194" s="7"/>
      <c r="Q194" s="7"/>
      <c r="R194" s="7"/>
    </row>
    <row r="195" spans="2:18">
      <c r="B195" s="1"/>
      <c r="D195" s="1"/>
      <c r="E195" s="1"/>
      <c r="I195" s="7"/>
      <c r="J195" s="7"/>
      <c r="K195" s="7"/>
      <c r="L195" s="7"/>
      <c r="M195" s="7"/>
      <c r="N195" s="7"/>
      <c r="O195" s="7"/>
      <c r="P195" s="7"/>
      <c r="Q195" s="7"/>
      <c r="R195" s="7"/>
    </row>
    <row r="196" spans="2:18">
      <c r="B196" s="1"/>
      <c r="D196" s="1"/>
      <c r="E196" s="1"/>
      <c r="I196" s="7"/>
      <c r="J196" s="7"/>
      <c r="K196" s="7"/>
      <c r="L196" s="7"/>
      <c r="M196" s="7"/>
      <c r="N196" s="7"/>
      <c r="O196" s="7"/>
      <c r="P196" s="7"/>
      <c r="Q196" s="7"/>
      <c r="R196" s="7"/>
    </row>
    <row r="197" spans="2:18">
      <c r="B197" s="1"/>
      <c r="D197" s="1"/>
      <c r="E197" s="1"/>
      <c r="I197" s="7"/>
      <c r="J197" s="7"/>
      <c r="K197" s="7"/>
      <c r="L197" s="7"/>
      <c r="M197" s="7"/>
      <c r="N197" s="7"/>
      <c r="O197" s="7"/>
      <c r="P197" s="7"/>
      <c r="Q197" s="7"/>
      <c r="R197" s="7"/>
    </row>
    <row r="198" spans="2:18">
      <c r="B198" s="1"/>
      <c r="D198" s="1"/>
      <c r="E198" s="1"/>
      <c r="I198" s="7"/>
      <c r="J198" s="7"/>
      <c r="K198" s="7"/>
      <c r="L198" s="7"/>
      <c r="M198" s="7"/>
      <c r="N198" s="7"/>
      <c r="O198" s="7"/>
      <c r="P198" s="7"/>
      <c r="Q198" s="7"/>
      <c r="R198" s="7"/>
    </row>
    <row r="199" spans="2:18">
      <c r="B199" s="1"/>
      <c r="D199" s="1"/>
      <c r="E199" s="1"/>
      <c r="I199" s="7"/>
      <c r="J199" s="7"/>
      <c r="K199" s="7"/>
      <c r="L199" s="7"/>
      <c r="M199" s="7"/>
      <c r="N199" s="7"/>
      <c r="O199" s="7"/>
      <c r="P199" s="7"/>
      <c r="Q199" s="7"/>
      <c r="R199" s="7"/>
    </row>
    <row r="200" spans="2:18">
      <c r="B200" s="1"/>
      <c r="D200" s="1"/>
      <c r="E200" s="1"/>
      <c r="I200" s="7"/>
      <c r="J200" s="7"/>
      <c r="K200" s="7"/>
      <c r="L200" s="7"/>
      <c r="M200" s="7"/>
      <c r="N200" s="7"/>
      <c r="O200" s="7"/>
      <c r="P200" s="7"/>
      <c r="Q200" s="7"/>
      <c r="R200" s="7"/>
    </row>
    <row r="201" spans="2:18">
      <c r="B201" s="1"/>
      <c r="D201" s="1"/>
      <c r="E201" s="1"/>
      <c r="I201" s="7"/>
      <c r="J201" s="7"/>
      <c r="K201" s="7"/>
      <c r="L201" s="7"/>
      <c r="M201" s="7"/>
      <c r="N201" s="7"/>
      <c r="O201" s="7"/>
      <c r="P201" s="7"/>
      <c r="Q201" s="7"/>
      <c r="R201" s="7"/>
    </row>
    <row r="202" spans="2:18">
      <c r="B202" s="1"/>
      <c r="D202" s="1"/>
      <c r="E202" s="1"/>
      <c r="I202" s="7"/>
      <c r="J202" s="7"/>
      <c r="K202" s="7"/>
      <c r="L202" s="7"/>
      <c r="M202" s="7"/>
      <c r="N202" s="7"/>
      <c r="O202" s="7"/>
      <c r="P202" s="7"/>
      <c r="Q202" s="7"/>
      <c r="R202" s="7"/>
    </row>
    <row r="203" spans="2:18">
      <c r="B203" s="1"/>
      <c r="D203" s="1"/>
      <c r="E203" s="1"/>
      <c r="I203" s="7"/>
      <c r="J203" s="7"/>
      <c r="K203" s="7"/>
      <c r="L203" s="7"/>
      <c r="M203" s="7"/>
      <c r="N203" s="7"/>
      <c r="O203" s="7"/>
      <c r="P203" s="7"/>
      <c r="Q203" s="7"/>
      <c r="R203" s="7"/>
    </row>
    <row r="204" spans="2:18">
      <c r="B204" s="1"/>
      <c r="D204" s="1"/>
      <c r="E204" s="1"/>
      <c r="I204" s="7"/>
      <c r="J204" s="7"/>
      <c r="K204" s="7"/>
      <c r="L204" s="7"/>
      <c r="M204" s="7"/>
      <c r="N204" s="7"/>
      <c r="O204" s="7"/>
      <c r="P204" s="7"/>
      <c r="Q204" s="7"/>
      <c r="R204" s="7"/>
    </row>
    <row r="205" spans="2:18">
      <c r="B205" s="1"/>
      <c r="D205" s="1"/>
      <c r="E205" s="1"/>
      <c r="I205" s="7"/>
      <c r="J205" s="7"/>
      <c r="K205" s="7"/>
      <c r="L205" s="7"/>
      <c r="M205" s="7"/>
      <c r="N205" s="7"/>
      <c r="O205" s="7"/>
      <c r="P205" s="7"/>
      <c r="Q205" s="7"/>
      <c r="R205" s="7"/>
    </row>
    <row r="206" spans="2:18">
      <c r="B206" s="1"/>
      <c r="D206" s="1"/>
      <c r="E206" s="1"/>
      <c r="I206" s="7"/>
      <c r="J206" s="7"/>
      <c r="K206" s="7"/>
      <c r="L206" s="7"/>
      <c r="M206" s="7"/>
      <c r="N206" s="7"/>
      <c r="O206" s="7"/>
      <c r="P206" s="7"/>
      <c r="Q206" s="7"/>
      <c r="R206" s="7"/>
    </row>
    <row r="207" spans="2:18">
      <c r="B207" s="1"/>
      <c r="D207" s="1"/>
      <c r="E207" s="1"/>
      <c r="I207" s="7"/>
      <c r="J207" s="7"/>
      <c r="K207" s="7"/>
      <c r="L207" s="7"/>
      <c r="M207" s="7"/>
      <c r="N207" s="7"/>
      <c r="O207" s="7"/>
      <c r="P207" s="7"/>
      <c r="Q207" s="7"/>
      <c r="R207" s="7"/>
    </row>
    <row r="208" spans="2:18">
      <c r="B208" s="1"/>
      <c r="D208" s="1"/>
      <c r="E208" s="1"/>
      <c r="I208" s="7"/>
      <c r="J208" s="7"/>
      <c r="K208" s="7"/>
      <c r="L208" s="7"/>
      <c r="M208" s="7"/>
      <c r="N208" s="7"/>
      <c r="O208" s="7"/>
      <c r="P208" s="7"/>
      <c r="Q208" s="7"/>
      <c r="R208" s="7"/>
    </row>
    <row r="209" spans="2:18">
      <c r="B209" s="1"/>
      <c r="D209" s="1"/>
      <c r="E209" s="1"/>
      <c r="I209" s="7"/>
      <c r="J209" s="7"/>
      <c r="K209" s="7"/>
      <c r="L209" s="7"/>
      <c r="M209" s="7"/>
      <c r="N209" s="7"/>
      <c r="O209" s="7"/>
      <c r="P209" s="7"/>
      <c r="Q209" s="7"/>
      <c r="R209" s="7"/>
    </row>
    <row r="210" spans="2:18">
      <c r="B210" s="1"/>
      <c r="D210" s="1"/>
      <c r="E210" s="1"/>
      <c r="I210" s="7"/>
      <c r="J210" s="7"/>
      <c r="K210" s="7"/>
      <c r="L210" s="7"/>
      <c r="M210" s="7"/>
      <c r="N210" s="7"/>
      <c r="O210" s="7"/>
      <c r="P210" s="7"/>
      <c r="Q210" s="7"/>
      <c r="R210" s="7"/>
    </row>
    <row r="211" spans="2:18">
      <c r="B211" s="1"/>
      <c r="D211" s="1"/>
      <c r="E211" s="1"/>
      <c r="I211" s="7"/>
      <c r="J211" s="7"/>
      <c r="K211" s="7"/>
      <c r="L211" s="7"/>
      <c r="M211" s="7"/>
      <c r="N211" s="7"/>
      <c r="O211" s="7"/>
      <c r="P211" s="7"/>
      <c r="Q211" s="7"/>
      <c r="R211" s="7"/>
    </row>
    <row r="212" spans="2:18">
      <c r="B212" s="1"/>
      <c r="D212" s="1"/>
      <c r="E212" s="1"/>
      <c r="I212" s="7"/>
      <c r="J212" s="7"/>
      <c r="K212" s="7"/>
      <c r="L212" s="7"/>
      <c r="M212" s="7"/>
      <c r="N212" s="7"/>
      <c r="O212" s="7"/>
      <c r="P212" s="7"/>
      <c r="Q212" s="7"/>
      <c r="R212" s="7"/>
    </row>
    <row r="213" spans="2:18">
      <c r="B213" s="1"/>
      <c r="D213" s="1"/>
      <c r="E213" s="1"/>
      <c r="I213" s="7"/>
      <c r="J213" s="7"/>
      <c r="K213" s="7"/>
      <c r="L213" s="7"/>
      <c r="M213" s="7"/>
      <c r="N213" s="7"/>
      <c r="O213" s="7"/>
      <c r="P213" s="7"/>
      <c r="Q213" s="7"/>
      <c r="R213" s="7"/>
    </row>
    <row r="214" spans="2:18">
      <c r="B214" s="1"/>
      <c r="D214" s="1"/>
      <c r="E214" s="1"/>
      <c r="L214" s="7"/>
      <c r="M214" s="7"/>
      <c r="N214" s="7"/>
      <c r="O214" s="7"/>
      <c r="P214" s="7"/>
      <c r="Q214" s="7"/>
      <c r="R214" s="7"/>
    </row>
    <row r="215" spans="2:18">
      <c r="B215" s="1"/>
      <c r="D215" s="1"/>
      <c r="E215" s="1"/>
      <c r="L215" s="7"/>
      <c r="M215" s="7"/>
      <c r="N215" s="7"/>
      <c r="O215" s="7"/>
      <c r="P215" s="7"/>
      <c r="Q215" s="7"/>
      <c r="R215" s="7"/>
    </row>
    <row r="216" spans="2:18">
      <c r="B216" s="1"/>
      <c r="D216" s="1"/>
      <c r="E216" s="1"/>
      <c r="L216" s="7"/>
      <c r="M216" s="7"/>
      <c r="N216" s="7"/>
      <c r="O216" s="7"/>
      <c r="P216" s="7"/>
      <c r="Q216" s="7"/>
      <c r="R216" s="7"/>
    </row>
    <row r="217" spans="2:18">
      <c r="B217" s="1"/>
      <c r="D217" s="1"/>
      <c r="E217" s="1"/>
      <c r="L217" s="7"/>
      <c r="M217" s="7"/>
      <c r="N217" s="7"/>
      <c r="O217" s="7"/>
      <c r="P217" s="7"/>
      <c r="Q217" s="7"/>
      <c r="R217" s="7"/>
    </row>
    <row r="218" spans="2:18">
      <c r="B218" s="1"/>
      <c r="D218" s="1"/>
      <c r="E218" s="1"/>
      <c r="M218" s="7"/>
      <c r="N218" s="7"/>
      <c r="O218" s="7"/>
      <c r="P218" s="7"/>
      <c r="Q218" s="7"/>
      <c r="R218" s="7"/>
    </row>
    <row r="219" spans="2:18">
      <c r="B219" s="1"/>
      <c r="D219" s="1"/>
      <c r="E219" s="1"/>
      <c r="M219" s="7"/>
      <c r="N219" s="7"/>
      <c r="O219" s="7"/>
      <c r="P219" s="7"/>
      <c r="Q219" s="7"/>
      <c r="R219" s="7"/>
    </row>
  </sheetData>
  <sortState ref="I23:J31">
    <sortCondition descending="1" ref="I23"/>
  </sortState>
  <mergeCells count="10">
    <mergeCell ref="A32:E32"/>
    <mergeCell ref="I1:K1"/>
    <mergeCell ref="I13:K13"/>
    <mergeCell ref="A1:E1"/>
    <mergeCell ref="A3:E3"/>
    <mergeCell ref="A19:E19"/>
    <mergeCell ref="A2:E2"/>
    <mergeCell ref="A4:E4"/>
    <mergeCell ref="I14:K14"/>
    <mergeCell ref="I15:K15"/>
  </mergeCells>
  <printOptions horizontalCentered="1"/>
  <pageMargins left="0.19685039370078741" right="0.19685039370078741" top="0.94488188976377963" bottom="0" header="0" footer="0"/>
  <pageSetup paperSize="9" scale="71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workbookViewId="0">
      <selection activeCell="C1" sqref="C1"/>
    </sheetView>
  </sheetViews>
  <sheetFormatPr defaultRowHeight="12.75"/>
  <cols>
    <col min="1" max="1" width="12.7109375" customWidth="1"/>
    <col min="2" max="2" width="31.42578125" bestFit="1" customWidth="1"/>
    <col min="3" max="3" width="13.85546875" customWidth="1"/>
    <col min="4" max="4" width="12.42578125" style="288" bestFit="1" customWidth="1"/>
    <col min="5" max="5" width="18.7109375" customWidth="1"/>
    <col min="6" max="6" width="15" bestFit="1" customWidth="1"/>
    <col min="7" max="7" width="31.42578125" bestFit="1" customWidth="1"/>
    <col min="8" max="8" width="17.28515625" customWidth="1"/>
  </cols>
  <sheetData>
    <row r="1" spans="1:8" ht="24" thickBot="1">
      <c r="A1" s="429" t="s">
        <v>117</v>
      </c>
      <c r="B1" s="430"/>
      <c r="C1" s="280">
        <f>C75+H6</f>
        <v>94400</v>
      </c>
      <c r="D1" s="286"/>
      <c r="E1" s="285"/>
      <c r="F1" s="285"/>
    </row>
    <row r="2" spans="1:8">
      <c r="A2" s="285"/>
      <c r="B2" s="285"/>
      <c r="C2" s="285"/>
      <c r="D2" s="285"/>
      <c r="E2" s="285"/>
      <c r="F2" s="285"/>
    </row>
    <row r="3" spans="1:8">
      <c r="A3" s="253" t="s">
        <v>80</v>
      </c>
      <c r="B3" s="253" t="s">
        <v>81</v>
      </c>
      <c r="C3" s="253" t="s">
        <v>36</v>
      </c>
      <c r="D3" s="287" t="s">
        <v>111</v>
      </c>
      <c r="E3" s="253" t="s">
        <v>112</v>
      </c>
    </row>
    <row r="4" spans="1:8" ht="18">
      <c r="A4" s="279" t="s">
        <v>177</v>
      </c>
      <c r="B4" s="350" t="s">
        <v>71</v>
      </c>
      <c r="C4" s="269">
        <v>500</v>
      </c>
      <c r="D4" s="350" t="s">
        <v>131</v>
      </c>
      <c r="E4" s="277">
        <v>354551892882758</v>
      </c>
      <c r="F4" s="61"/>
      <c r="G4" s="351"/>
      <c r="H4" s="351"/>
    </row>
    <row r="5" spans="1:8" ht="18">
      <c r="A5" s="279" t="s">
        <v>177</v>
      </c>
      <c r="B5" s="350" t="s">
        <v>185</v>
      </c>
      <c r="C5" s="269">
        <v>2000</v>
      </c>
      <c r="D5" s="350" t="s">
        <v>130</v>
      </c>
      <c r="E5" s="277">
        <v>35748429083685</v>
      </c>
      <c r="F5" s="61"/>
      <c r="G5" s="351" t="s">
        <v>174</v>
      </c>
      <c r="H5" s="351">
        <v>17000</v>
      </c>
    </row>
    <row r="6" spans="1:8" ht="18">
      <c r="A6" s="279" t="s">
        <v>177</v>
      </c>
      <c r="B6" s="350" t="s">
        <v>185</v>
      </c>
      <c r="C6" s="269">
        <v>500</v>
      </c>
      <c r="D6" s="350" t="s">
        <v>153</v>
      </c>
      <c r="E6" s="277">
        <v>350816950402755</v>
      </c>
      <c r="F6" s="61"/>
      <c r="G6" s="352" t="s">
        <v>82</v>
      </c>
      <c r="H6" s="352">
        <f>SUM(H3:H5)</f>
        <v>17000</v>
      </c>
    </row>
    <row r="7" spans="1:8" ht="12.75" customHeight="1">
      <c r="A7" s="279" t="s">
        <v>177</v>
      </c>
      <c r="B7" s="350" t="s">
        <v>185</v>
      </c>
      <c r="C7" s="269">
        <v>1000</v>
      </c>
      <c r="D7" s="350" t="s">
        <v>157</v>
      </c>
      <c r="E7" s="277">
        <v>357567591157372</v>
      </c>
      <c r="F7" s="61"/>
    </row>
    <row r="8" spans="1:8">
      <c r="A8" s="279" t="s">
        <v>177</v>
      </c>
      <c r="B8" s="350" t="s">
        <v>139</v>
      </c>
      <c r="C8" s="269">
        <v>1000</v>
      </c>
      <c r="D8" s="350" t="s">
        <v>157</v>
      </c>
      <c r="E8" s="277">
        <v>357567590155625</v>
      </c>
      <c r="F8" s="61"/>
    </row>
    <row r="9" spans="1:8" ht="13.5" customHeight="1">
      <c r="A9" s="279" t="s">
        <v>177</v>
      </c>
      <c r="B9" s="350" t="s">
        <v>139</v>
      </c>
      <c r="C9" s="269">
        <v>500</v>
      </c>
      <c r="D9" s="350" t="s">
        <v>153</v>
      </c>
      <c r="E9" s="277">
        <v>351908991377648</v>
      </c>
      <c r="F9" s="61"/>
    </row>
    <row r="10" spans="1:8">
      <c r="A10" s="279" t="s">
        <v>177</v>
      </c>
      <c r="B10" s="350" t="s">
        <v>139</v>
      </c>
      <c r="C10" s="269">
        <v>1000</v>
      </c>
      <c r="D10" s="350" t="s">
        <v>157</v>
      </c>
      <c r="E10" s="277">
        <v>357567590343817</v>
      </c>
      <c r="F10" s="61"/>
    </row>
    <row r="11" spans="1:8">
      <c r="A11" s="279" t="s">
        <v>181</v>
      </c>
      <c r="B11" s="350" t="s">
        <v>78</v>
      </c>
      <c r="C11" s="269">
        <v>2000</v>
      </c>
      <c r="D11" s="350" t="s">
        <v>130</v>
      </c>
      <c r="E11" s="277">
        <v>357484290946768</v>
      </c>
      <c r="F11" s="61"/>
    </row>
    <row r="12" spans="1:8">
      <c r="A12" s="279" t="s">
        <v>181</v>
      </c>
      <c r="B12" s="275"/>
      <c r="C12" s="269"/>
      <c r="D12" s="275"/>
      <c r="E12" s="277"/>
      <c r="F12" s="61"/>
    </row>
    <row r="13" spans="1:8">
      <c r="A13" s="279" t="s">
        <v>181</v>
      </c>
      <c r="B13" s="275"/>
      <c r="C13" s="269"/>
      <c r="D13" s="275"/>
      <c r="E13" s="277"/>
      <c r="F13" s="61"/>
    </row>
    <row r="14" spans="1:8" ht="18">
      <c r="A14" s="279" t="s">
        <v>181</v>
      </c>
      <c r="B14" s="275"/>
      <c r="C14" s="269"/>
      <c r="D14" s="275"/>
      <c r="E14" s="277"/>
      <c r="F14" s="61"/>
      <c r="G14" s="351" t="s">
        <v>184</v>
      </c>
      <c r="H14" s="351">
        <v>83350</v>
      </c>
    </row>
    <row r="15" spans="1:8" ht="18">
      <c r="A15" s="279" t="s">
        <v>181</v>
      </c>
      <c r="B15" s="275"/>
      <c r="C15" s="269">
        <v>6000</v>
      </c>
      <c r="D15" s="275"/>
      <c r="E15" s="277"/>
      <c r="F15" s="61"/>
      <c r="G15" s="366" t="s">
        <v>203</v>
      </c>
      <c r="H15" s="366">
        <v>133000</v>
      </c>
    </row>
    <row r="16" spans="1:8">
      <c r="A16" s="279" t="s">
        <v>181</v>
      </c>
      <c r="B16" s="275"/>
      <c r="C16" s="269"/>
      <c r="D16" s="275"/>
      <c r="E16" s="277"/>
      <c r="F16" s="61"/>
    </row>
    <row r="17" spans="1:6">
      <c r="A17" s="279" t="s">
        <v>181</v>
      </c>
      <c r="B17" s="350"/>
      <c r="C17" s="269"/>
      <c r="D17" s="350"/>
      <c r="E17" s="277"/>
      <c r="F17" s="223"/>
    </row>
    <row r="18" spans="1:6">
      <c r="A18" s="279" t="s">
        <v>181</v>
      </c>
      <c r="B18" s="350"/>
      <c r="C18" s="269"/>
      <c r="D18" s="350"/>
      <c r="E18" s="277"/>
      <c r="F18" s="223"/>
    </row>
    <row r="19" spans="1:6">
      <c r="A19" s="279" t="s">
        <v>181</v>
      </c>
      <c r="B19" s="350"/>
      <c r="C19" s="269"/>
      <c r="D19" s="350"/>
      <c r="E19" s="277"/>
      <c r="F19" s="223"/>
    </row>
    <row r="20" spans="1:6">
      <c r="A20" s="279" t="s">
        <v>181</v>
      </c>
      <c r="B20" s="275"/>
      <c r="C20" s="269"/>
      <c r="D20" s="350"/>
      <c r="E20" s="277"/>
      <c r="F20" s="223"/>
    </row>
    <row r="21" spans="1:6">
      <c r="A21" s="279" t="s">
        <v>181</v>
      </c>
      <c r="B21" s="275"/>
      <c r="C21" s="269"/>
      <c r="D21" s="275"/>
      <c r="E21" s="277"/>
      <c r="F21" s="223"/>
    </row>
    <row r="22" spans="1:6">
      <c r="A22" s="279" t="s">
        <v>183</v>
      </c>
      <c r="B22" s="350" t="s">
        <v>186</v>
      </c>
      <c r="C22" s="269">
        <v>2000</v>
      </c>
      <c r="D22" s="275"/>
      <c r="E22" s="277"/>
      <c r="F22" s="223"/>
    </row>
    <row r="23" spans="1:6">
      <c r="A23" s="279" t="s">
        <v>183</v>
      </c>
      <c r="B23" s="350" t="s">
        <v>188</v>
      </c>
      <c r="C23" s="269">
        <v>1500</v>
      </c>
      <c r="D23" s="275"/>
      <c r="E23" s="277"/>
      <c r="F23" s="223"/>
    </row>
    <row r="24" spans="1:6">
      <c r="A24" s="279" t="s">
        <v>183</v>
      </c>
      <c r="B24" s="350" t="s">
        <v>187</v>
      </c>
      <c r="C24" s="269">
        <v>2000</v>
      </c>
      <c r="D24" s="275"/>
      <c r="E24" s="277"/>
      <c r="F24" s="223"/>
    </row>
    <row r="25" spans="1:6">
      <c r="A25" s="358" t="s">
        <v>189</v>
      </c>
      <c r="B25" s="359" t="s">
        <v>190</v>
      </c>
      <c r="C25" s="314">
        <v>2925</v>
      </c>
      <c r="D25" s="315"/>
      <c r="E25" s="360" t="s">
        <v>189</v>
      </c>
      <c r="F25" s="223"/>
    </row>
    <row r="26" spans="1:6">
      <c r="A26" s="279" t="s">
        <v>189</v>
      </c>
      <c r="B26" s="350" t="s">
        <v>71</v>
      </c>
      <c r="C26" s="269">
        <v>500</v>
      </c>
      <c r="D26" s="350" t="s">
        <v>153</v>
      </c>
      <c r="E26" s="277">
        <v>35190899109496</v>
      </c>
      <c r="F26" s="223"/>
    </row>
    <row r="27" spans="1:6">
      <c r="A27" s="279" t="s">
        <v>189</v>
      </c>
      <c r="B27" s="350" t="s">
        <v>139</v>
      </c>
      <c r="C27" s="269">
        <v>500</v>
      </c>
      <c r="D27" s="350" t="s">
        <v>153</v>
      </c>
      <c r="E27" s="277">
        <v>350816950564372</v>
      </c>
      <c r="F27" s="223"/>
    </row>
    <row r="28" spans="1:6">
      <c r="A28" s="279" t="s">
        <v>189</v>
      </c>
      <c r="B28" s="350" t="s">
        <v>139</v>
      </c>
      <c r="C28" s="269">
        <v>2000</v>
      </c>
      <c r="D28" s="350" t="s">
        <v>130</v>
      </c>
      <c r="E28" s="277">
        <v>357484291118854</v>
      </c>
      <c r="F28" s="223"/>
    </row>
    <row r="29" spans="1:6">
      <c r="A29" s="279" t="s">
        <v>193</v>
      </c>
      <c r="B29" s="279" t="s">
        <v>185</v>
      </c>
      <c r="C29" s="269">
        <v>4000</v>
      </c>
      <c r="D29" s="350" t="s">
        <v>195</v>
      </c>
      <c r="E29" s="277"/>
      <c r="F29" s="223"/>
    </row>
    <row r="30" spans="1:6">
      <c r="A30" s="279" t="s">
        <v>193</v>
      </c>
      <c r="B30" s="279" t="s">
        <v>185</v>
      </c>
      <c r="C30" s="269">
        <v>1000</v>
      </c>
      <c r="D30" s="350" t="s">
        <v>157</v>
      </c>
      <c r="E30" s="277"/>
      <c r="F30" s="223"/>
    </row>
    <row r="31" spans="1:6">
      <c r="A31" s="279" t="s">
        <v>193</v>
      </c>
      <c r="B31" s="279" t="s">
        <v>196</v>
      </c>
      <c r="C31" s="269">
        <v>500</v>
      </c>
      <c r="D31" s="350" t="s">
        <v>153</v>
      </c>
      <c r="E31" s="277"/>
      <c r="F31" s="223"/>
    </row>
    <row r="32" spans="1:6">
      <c r="A32" s="279" t="s">
        <v>193</v>
      </c>
      <c r="B32" s="279" t="s">
        <v>197</v>
      </c>
      <c r="C32" s="269">
        <v>500</v>
      </c>
      <c r="D32" s="350" t="s">
        <v>153</v>
      </c>
      <c r="E32" s="277"/>
      <c r="F32" s="223"/>
    </row>
    <row r="33" spans="1:6">
      <c r="A33" s="279" t="s">
        <v>193</v>
      </c>
      <c r="B33" s="279" t="s">
        <v>197</v>
      </c>
      <c r="C33" s="269">
        <v>500</v>
      </c>
      <c r="D33" s="350" t="s">
        <v>131</v>
      </c>
      <c r="E33" s="277"/>
      <c r="F33" s="223"/>
    </row>
    <row r="34" spans="1:6">
      <c r="A34" s="279" t="s">
        <v>193</v>
      </c>
      <c r="B34" s="279" t="s">
        <v>198</v>
      </c>
      <c r="C34" s="269">
        <v>500</v>
      </c>
      <c r="D34" s="350" t="s">
        <v>131</v>
      </c>
      <c r="E34" s="277"/>
      <c r="F34" s="223"/>
    </row>
    <row r="35" spans="1:6">
      <c r="A35" s="358" t="s">
        <v>193</v>
      </c>
      <c r="B35" s="359" t="s">
        <v>199</v>
      </c>
      <c r="C35" s="314">
        <v>3150</v>
      </c>
      <c r="D35" s="315"/>
      <c r="E35" s="360" t="s">
        <v>193</v>
      </c>
      <c r="F35" s="61"/>
    </row>
    <row r="36" spans="1:6">
      <c r="A36" s="269" t="s">
        <v>200</v>
      </c>
      <c r="B36" s="269" t="s">
        <v>72</v>
      </c>
      <c r="C36" s="269">
        <v>500</v>
      </c>
      <c r="D36" s="275" t="s">
        <v>153</v>
      </c>
      <c r="E36" s="277">
        <v>350816950498829</v>
      </c>
      <c r="F36" s="223"/>
    </row>
    <row r="37" spans="1:6">
      <c r="A37" s="269" t="s">
        <v>200</v>
      </c>
      <c r="B37" s="269" t="s">
        <v>71</v>
      </c>
      <c r="C37" s="269">
        <v>500</v>
      </c>
      <c r="D37" s="275" t="s">
        <v>153</v>
      </c>
      <c r="E37" s="277">
        <v>351908991157537</v>
      </c>
      <c r="F37" s="61"/>
    </row>
    <row r="38" spans="1:6">
      <c r="A38" s="269" t="s">
        <v>200</v>
      </c>
      <c r="B38" s="269" t="s">
        <v>139</v>
      </c>
      <c r="C38" s="269">
        <v>500</v>
      </c>
      <c r="D38" s="275" t="s">
        <v>153</v>
      </c>
      <c r="E38" s="277">
        <v>351908991252759</v>
      </c>
      <c r="F38" s="223"/>
    </row>
    <row r="39" spans="1:6">
      <c r="A39" s="269" t="s">
        <v>200</v>
      </c>
      <c r="B39" s="269" t="s">
        <v>139</v>
      </c>
      <c r="C39" s="269">
        <v>1000</v>
      </c>
      <c r="D39" s="275" t="s">
        <v>157</v>
      </c>
      <c r="E39" s="277">
        <v>357567590426752</v>
      </c>
      <c r="F39" s="223"/>
    </row>
    <row r="40" spans="1:6">
      <c r="A40" s="269" t="s">
        <v>200</v>
      </c>
      <c r="B40" s="269" t="s">
        <v>202</v>
      </c>
      <c r="C40" s="269">
        <v>500</v>
      </c>
      <c r="D40" s="275" t="s">
        <v>131</v>
      </c>
      <c r="E40" s="277">
        <v>354551894959083</v>
      </c>
      <c r="F40" s="223"/>
    </row>
    <row r="41" spans="1:6">
      <c r="A41" s="269" t="s">
        <v>204</v>
      </c>
      <c r="B41" s="269" t="s">
        <v>202</v>
      </c>
      <c r="C41" s="269">
        <v>2000</v>
      </c>
      <c r="D41" s="275" t="s">
        <v>130</v>
      </c>
      <c r="E41" s="277">
        <v>357484290940506</v>
      </c>
      <c r="F41" s="223"/>
    </row>
    <row r="42" spans="1:6">
      <c r="A42" s="269" t="s">
        <v>204</v>
      </c>
      <c r="B42" s="269" t="s">
        <v>134</v>
      </c>
      <c r="C42" s="269">
        <v>500</v>
      </c>
      <c r="D42" s="350" t="s">
        <v>131</v>
      </c>
      <c r="E42" s="277">
        <v>354551894433683</v>
      </c>
      <c r="F42" s="223"/>
    </row>
    <row r="43" spans="1:6">
      <c r="A43" s="269" t="s">
        <v>204</v>
      </c>
      <c r="B43" s="269" t="s">
        <v>205</v>
      </c>
      <c r="C43" s="269">
        <v>500</v>
      </c>
      <c r="D43" s="275" t="s">
        <v>131</v>
      </c>
      <c r="E43" s="277">
        <v>354551894983653</v>
      </c>
      <c r="F43" s="337"/>
    </row>
    <row r="44" spans="1:6">
      <c r="A44" s="269" t="s">
        <v>204</v>
      </c>
      <c r="B44" s="269" t="s">
        <v>205</v>
      </c>
      <c r="C44" s="269">
        <v>1000</v>
      </c>
      <c r="D44" s="275" t="s">
        <v>157</v>
      </c>
      <c r="E44" s="277">
        <v>357567591293391</v>
      </c>
      <c r="F44" s="337"/>
    </row>
    <row r="45" spans="1:6">
      <c r="A45" s="269" t="s">
        <v>204</v>
      </c>
      <c r="B45" s="269" t="s">
        <v>185</v>
      </c>
      <c r="C45" s="269">
        <v>1000</v>
      </c>
      <c r="D45" s="275" t="s">
        <v>157</v>
      </c>
      <c r="E45" s="277">
        <v>357567591123176</v>
      </c>
      <c r="F45" s="337"/>
    </row>
    <row r="46" spans="1:6">
      <c r="A46" s="269" t="s">
        <v>207</v>
      </c>
      <c r="B46" s="269" t="s">
        <v>212</v>
      </c>
      <c r="C46" s="269">
        <v>4500</v>
      </c>
      <c r="D46" s="275"/>
      <c r="E46" s="277"/>
      <c r="F46" s="337"/>
    </row>
    <row r="47" spans="1:6">
      <c r="A47" s="269" t="s">
        <v>207</v>
      </c>
      <c r="B47" s="269" t="s">
        <v>78</v>
      </c>
      <c r="C47" s="269">
        <v>500</v>
      </c>
      <c r="D47" s="275" t="s">
        <v>153</v>
      </c>
      <c r="E47" s="277">
        <v>351908990957747</v>
      </c>
      <c r="F47" s="337"/>
    </row>
    <row r="48" spans="1:6">
      <c r="A48" s="269" t="s">
        <v>211</v>
      </c>
      <c r="B48" s="269" t="s">
        <v>212</v>
      </c>
      <c r="C48" s="269">
        <v>2000</v>
      </c>
      <c r="D48" s="275"/>
      <c r="E48" s="277"/>
      <c r="F48" s="337"/>
    </row>
    <row r="49" spans="1:6">
      <c r="A49" s="269" t="s">
        <v>213</v>
      </c>
      <c r="B49" s="269" t="s">
        <v>214</v>
      </c>
      <c r="C49" s="269">
        <v>12000</v>
      </c>
      <c r="D49" s="275"/>
      <c r="E49" s="277"/>
      <c r="F49" s="337"/>
    </row>
    <row r="50" spans="1:6">
      <c r="A50" s="358" t="s">
        <v>213</v>
      </c>
      <c r="B50" s="359" t="s">
        <v>199</v>
      </c>
      <c r="C50" s="314">
        <v>1500</v>
      </c>
      <c r="D50" s="315"/>
      <c r="E50" s="360" t="s">
        <v>213</v>
      </c>
      <c r="F50" s="337"/>
    </row>
    <row r="51" spans="1:6">
      <c r="A51" s="269" t="s">
        <v>215</v>
      </c>
      <c r="B51" s="269" t="s">
        <v>219</v>
      </c>
      <c r="C51" s="269">
        <v>3700</v>
      </c>
      <c r="D51" s="275"/>
      <c r="E51" s="277" t="s">
        <v>215</v>
      </c>
      <c r="F51" s="337"/>
    </row>
    <row r="52" spans="1:6">
      <c r="A52" s="279" t="s">
        <v>222</v>
      </c>
      <c r="B52" s="269" t="s">
        <v>219</v>
      </c>
      <c r="C52" s="269">
        <v>3000</v>
      </c>
      <c r="D52" s="275"/>
      <c r="E52" s="373" t="s">
        <v>222</v>
      </c>
      <c r="F52" s="337"/>
    </row>
    <row r="53" spans="1:6">
      <c r="A53" s="269" t="s">
        <v>228</v>
      </c>
      <c r="B53" s="269" t="s">
        <v>219</v>
      </c>
      <c r="C53" s="269">
        <v>2000</v>
      </c>
      <c r="D53" s="275"/>
      <c r="E53" s="277" t="s">
        <v>228</v>
      </c>
      <c r="F53" s="337"/>
    </row>
    <row r="54" spans="1:6">
      <c r="A54" s="358" t="s">
        <v>230</v>
      </c>
      <c r="B54" s="359" t="s">
        <v>231</v>
      </c>
      <c r="C54" s="314">
        <v>1125</v>
      </c>
      <c r="D54" s="315"/>
      <c r="E54" s="360" t="s">
        <v>230</v>
      </c>
      <c r="F54" s="337"/>
    </row>
    <row r="55" spans="1:6">
      <c r="A55" s="269" t="s">
        <v>230</v>
      </c>
      <c r="B55" s="269" t="s">
        <v>219</v>
      </c>
      <c r="C55" s="269">
        <v>3000</v>
      </c>
      <c r="D55" s="275"/>
      <c r="E55" s="277" t="s">
        <v>230</v>
      </c>
      <c r="F55" s="337"/>
    </row>
    <row r="56" spans="1:6">
      <c r="A56" s="269"/>
      <c r="B56" s="269"/>
      <c r="C56" s="269"/>
      <c r="D56" s="275"/>
      <c r="E56" s="277"/>
      <c r="F56" s="337"/>
    </row>
    <row r="57" spans="1:6">
      <c r="A57" s="279"/>
      <c r="B57" s="279"/>
      <c r="C57" s="269"/>
      <c r="D57" s="350"/>
      <c r="E57" s="277"/>
      <c r="F57" s="337"/>
    </row>
    <row r="58" spans="1:6">
      <c r="A58" s="279"/>
      <c r="B58" s="279"/>
      <c r="C58" s="269"/>
      <c r="D58" s="350"/>
      <c r="E58" s="277"/>
      <c r="F58" s="337"/>
    </row>
    <row r="59" spans="1:6">
      <c r="A59" s="279"/>
      <c r="B59" s="279"/>
      <c r="C59" s="269"/>
      <c r="D59" s="350"/>
      <c r="E59" s="277"/>
      <c r="F59" s="337"/>
    </row>
    <row r="60" spans="1:6">
      <c r="A60" s="279"/>
      <c r="B60" s="279"/>
      <c r="C60" s="269"/>
      <c r="D60" s="350"/>
      <c r="E60" s="277"/>
      <c r="F60" s="337"/>
    </row>
    <row r="61" spans="1:6">
      <c r="A61" s="279"/>
      <c r="B61" s="279"/>
      <c r="C61" s="269"/>
      <c r="D61" s="350"/>
      <c r="E61" s="277"/>
      <c r="F61" s="337"/>
    </row>
    <row r="62" spans="1:6">
      <c r="A62" s="269"/>
      <c r="B62" s="269"/>
      <c r="C62" s="269"/>
      <c r="D62" s="275"/>
      <c r="E62" s="277"/>
      <c r="F62" s="337"/>
    </row>
    <row r="63" spans="1:6">
      <c r="A63" s="269"/>
      <c r="B63" s="269"/>
      <c r="C63" s="269"/>
      <c r="D63" s="275"/>
      <c r="E63" s="277"/>
      <c r="F63" s="337"/>
    </row>
    <row r="64" spans="1:6">
      <c r="A64" s="269"/>
      <c r="B64" s="269"/>
      <c r="C64" s="269"/>
      <c r="D64" s="275"/>
      <c r="E64" s="277"/>
      <c r="F64" s="337"/>
    </row>
    <row r="65" spans="1:6">
      <c r="A65" s="269"/>
      <c r="B65" s="269"/>
      <c r="C65" s="269"/>
      <c r="D65" s="275"/>
      <c r="E65" s="277"/>
      <c r="F65" s="337"/>
    </row>
    <row r="66" spans="1:6">
      <c r="A66" s="269"/>
      <c r="B66" s="269"/>
      <c r="C66" s="269"/>
      <c r="D66" s="275"/>
      <c r="E66" s="277"/>
      <c r="F66" s="337"/>
    </row>
    <row r="67" spans="1:6">
      <c r="A67" s="269"/>
      <c r="B67" s="269"/>
      <c r="C67" s="269"/>
      <c r="D67" s="275"/>
      <c r="E67" s="277"/>
      <c r="F67" s="337"/>
    </row>
    <row r="68" spans="1:6">
      <c r="A68" s="269"/>
      <c r="B68" s="269"/>
      <c r="C68" s="269"/>
      <c r="D68" s="275"/>
      <c r="E68" s="277"/>
      <c r="F68" s="337"/>
    </row>
    <row r="69" spans="1:6">
      <c r="A69" s="269"/>
      <c r="B69" s="269"/>
      <c r="C69" s="269"/>
      <c r="D69" s="275"/>
      <c r="E69" s="277"/>
      <c r="F69" s="337"/>
    </row>
    <row r="70" spans="1:6">
      <c r="A70" s="269"/>
      <c r="B70" s="269"/>
      <c r="C70" s="269"/>
      <c r="D70" s="275"/>
      <c r="E70" s="277"/>
      <c r="F70" s="337"/>
    </row>
    <row r="71" spans="1:6">
      <c r="A71" s="269"/>
      <c r="B71" s="269"/>
      <c r="C71" s="269"/>
      <c r="D71" s="275"/>
      <c r="E71" s="277"/>
      <c r="F71" s="337"/>
    </row>
    <row r="72" spans="1:6">
      <c r="A72" s="269"/>
      <c r="B72" s="269"/>
      <c r="C72" s="269"/>
      <c r="D72" s="275"/>
      <c r="E72" s="277"/>
      <c r="F72" s="337"/>
    </row>
    <row r="73" spans="1:6">
      <c r="A73" s="269"/>
      <c r="B73" s="269"/>
      <c r="C73" s="269"/>
      <c r="D73" s="275"/>
      <c r="E73" s="277"/>
      <c r="F73" s="337"/>
    </row>
    <row r="74" spans="1:6">
      <c r="A74" s="269"/>
      <c r="B74" s="269"/>
      <c r="C74" s="269"/>
      <c r="D74" s="275"/>
      <c r="E74" s="277"/>
    </row>
    <row r="75" spans="1:6">
      <c r="A75" s="431" t="s">
        <v>82</v>
      </c>
      <c r="B75" s="432"/>
      <c r="C75" s="314">
        <f>SUM(C4:C74)</f>
        <v>77400</v>
      </c>
      <c r="D75" s="315"/>
      <c r="E75" s="314"/>
    </row>
  </sheetData>
  <mergeCells count="2">
    <mergeCell ref="A1:B1"/>
    <mergeCell ref="A75:B7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March 2021</vt:lpstr>
      <vt:lpstr>May-2022</vt:lpstr>
      <vt:lpstr>Expence</vt:lpstr>
      <vt:lpstr>Balance Transfer</vt:lpstr>
      <vt:lpstr>CAPITAL</vt:lpstr>
      <vt:lpstr>May'22 Promo+CB</vt:lpstr>
    </vt:vector>
  </TitlesOfParts>
  <Company>sunmoon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8801715116767</cp:lastModifiedBy>
  <cp:lastPrinted>2021-10-02T04:01:12Z</cp:lastPrinted>
  <dcterms:created xsi:type="dcterms:W3CDTF">2011-06-25T13:15:04Z</dcterms:created>
  <dcterms:modified xsi:type="dcterms:W3CDTF">2022-05-21T18:24:52Z</dcterms:modified>
</cp:coreProperties>
</file>