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7.07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 xml:space="preserve">Dighe Telecom
 5Lac Takar Product Niyese </t>
        </r>
      </text>
    </comment>
  </commentList>
</comments>
</file>

<file path=xl/sharedStrings.xml><?xml version="1.0" encoding="utf-8"?>
<sst xmlns="http://schemas.openxmlformats.org/spreadsheetml/2006/main" count="425" uniqueCount="232">
  <si>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</si>
  <si>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</si>
  <si>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</si>
  <si>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</si>
  <si>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</si>
  <si>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</si>
  <si>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</si>
  <si>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</si>
  <si>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</si>
  <si>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</si>
  <si>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</si>
  <si>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</si>
  <si>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</si>
  <si>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</si>
  <si>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</si>
  <si>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</si>
  <si>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</si>
  <si>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</si>
  <si>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</si>
  <si>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</si>
  <si>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</si>
  <si>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</si>
  <si>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</si>
  <si>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</si>
  <si>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</si>
  <si>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</si>
  <si>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</si>
  <si>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</si>
  <si>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</si>
  <si>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</si>
  <si>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</si>
  <si>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</si>
  <si>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</si>
  <si>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</si>
  <si>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</si>
  <si>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</si>
  <si>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</si>
  <si>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</si>
  <si>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</si>
  <si>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</si>
  <si>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</si>
  <si>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</si>
  <si>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</si>
  <si>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</si>
  <si>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</si>
  <si>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</si>
  <si>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</si>
  <si>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</si>
  <si>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</si>
  <si>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</si>
  <si>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</si>
  <si>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</si>
  <si>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</si>
  <si>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</si>
  <si>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</si>
  <si>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</si>
  <si>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</si>
  <si>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</si>
  <si>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</si>
  <si>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</si>
  <si>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</si>
  <si>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</si>
  <si>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</si>
  <si>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</si>
  <si>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</si>
  <si>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</si>
  <si>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</si>
  <si>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</si>
  <si>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</si>
  <si>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</si>
  <si>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</si>
  <si>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</si>
  <si>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</si>
  <si>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</si>
  <si>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</si>
  <si>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</si>
  <si>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</si>
  <si>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</si>
  <si>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</si>
  <si>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</si>
  <si>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</si>
  <si>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</si>
  <si>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</si>
  <si>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</si>
  <si>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</si>
  <si>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</si>
  <si>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</si>
  <si>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</si>
  <si>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</si>
  <si>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</si>
  <si>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</si>
  <si>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</si>
  <si>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</si>
  <si>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</si>
  <si>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</si>
  <si>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</si>
  <si>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</si>
  <si>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</si>
  <si>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</si>
  <si>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</si>
  <si>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</si>
  <si>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</si>
  <si>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</si>
  <si>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</si>
  <si>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</si>
  <si>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</si>
  <si>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</si>
  <si>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</si>
  <si>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</si>
  <si>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</si>
  <si>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</si>
  <si>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</si>
  <si>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</si>
  <si>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</si>
  <si>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</si>
  <si>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</si>
  <si>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</si>
  <si>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</si>
  <si>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</si>
  <si>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</si>
  <si>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</si>
  <si>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</si>
  <si>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</si>
  <si>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</si>
  <si>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</si>
  <si>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</si>
  <si>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</si>
  <si>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</si>
  <si>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</si>
  <si>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</si>
  <si>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</si>
  <si>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</si>
  <si>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</si>
  <si>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</si>
  <si>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</si>
  <si>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</si>
  <si>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</si>
  <si>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</si>
  <si>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</si>
  <si>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</si>
  <si>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</si>
  <si>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</si>
  <si>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</si>
  <si>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</si>
  <si>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</si>
  <si>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</si>
  <si>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</si>
  <si>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</si>
  <si>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</si>
  <si>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</si>
  <si>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</si>
  <si>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</si>
  <si>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</si>
  <si>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</si>
  <si>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</si>
  <si>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</si>
  <si>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</si>
  <si>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</si>
  <si>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</si>
  <si>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</si>
  <si>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</si>
  <si>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</si>
  <si>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</si>
  <si>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</si>
  <si>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</si>
  <si>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</si>
  <si>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</si>
  <si>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</si>
  <si>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</si>
  <si>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</si>
  <si>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</si>
  <si>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</si>
  <si>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</si>
  <si>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</si>
  <si>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</si>
  <si>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</si>
  <si>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</si>
  <si>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</si>
  <si>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</si>
  <si>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</si>
  <si>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</si>
  <si>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</si>
  <si>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</si>
  <si>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</si>
  <si>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</si>
  <si>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</si>
  <si>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</si>
  <si>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</si>
  <si>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</si>
  <si>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</si>
  <si>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</si>
  <si>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</si>
  <si>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</si>
  <si>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</si>
  <si>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</si>
  <si>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</si>
  <si>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</si>
  <si>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</si>
  <si>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</si>
  <si>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</si>
  <si>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</si>
  <si>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</si>
  <si>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</si>
  <si>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</si>
  <si>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</si>
  <si>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</si>
  <si>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</si>
  <si>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</si>
  <si>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</si>
  <si>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</si>
  <si>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</si>
  <si>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</si>
  <si>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</si>
  <si>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</si>
  <si>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</si>
  <si>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</si>
  <si>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</si>
  <si>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</si>
  <si>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</si>
  <si>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21.07.2022</t>
  </si>
  <si>
    <t>Boss (+) 25 Lac.</t>
  </si>
  <si>
    <t>Khalifa Electronics</t>
  </si>
  <si>
    <t>A=Khalifa Electronics</t>
  </si>
  <si>
    <t>23.07.2022</t>
  </si>
  <si>
    <t>Symphony  Balance(-)</t>
  </si>
  <si>
    <t>24.07.2022</t>
  </si>
  <si>
    <t>Nal=Rubel Enterprise</t>
  </si>
  <si>
    <t>25.07.2022</t>
  </si>
  <si>
    <t>26.07.2022</t>
  </si>
  <si>
    <t>27.07.2022</t>
  </si>
  <si>
    <t>Date:27.07.2022</t>
  </si>
  <si>
    <t>A.M Tipu Boss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</si>
</sst>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30" sqref="G3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192</v>
      </c>
      <c r="C9" s="247">
        <v>2000000</v>
      </c>
      <c r="D9" s="247">
        <v>2000000</v>
      </c>
      <c r="E9" s="248">
        <f t="shared" si="0"/>
        <v>31238</v>
      </c>
      <c r="F9" s="329" t="s">
        <v>193</v>
      </c>
      <c r="G9" s="2"/>
    </row>
    <row r="10" spans="1:7">
      <c r="A10" s="351"/>
      <c r="B10" s="26" t="s">
        <v>194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194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195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192</v>
      </c>
      <c r="C14" s="247">
        <v>2000000</v>
      </c>
      <c r="D14" s="247">
        <v>2000000</v>
      </c>
      <c r="E14" s="248">
        <v>31238</v>
      </c>
      <c r="F14" s="329" t="s">
        <v>212</v>
      </c>
      <c r="G14" s="2"/>
    </row>
    <row r="15" spans="1:7">
      <c r="A15" s="351"/>
      <c r="B15" s="26" t="s">
        <v>205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207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210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211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213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214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218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219</v>
      </c>
      <c r="C23" s="247">
        <v>2500000</v>
      </c>
      <c r="D23" s="247">
        <v>0</v>
      </c>
      <c r="E23" s="248">
        <f>E22+C23-D23</f>
        <v>2531238</v>
      </c>
      <c r="F23" s="329" t="s">
        <v>220</v>
      </c>
      <c r="G23" s="2"/>
    </row>
    <row r="24" spans="1:7">
      <c r="A24" s="351"/>
      <c r="B24" s="26" t="s">
        <v>219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223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225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227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 t="s">
        <v>228</v>
      </c>
      <c r="C28" s="247">
        <v>300000</v>
      </c>
      <c r="D28" s="247">
        <v>300000</v>
      </c>
      <c r="E28" s="248">
        <f>E27+C28-D28</f>
        <v>31238</v>
      </c>
      <c r="F28" s="21"/>
      <c r="G28" s="21"/>
    </row>
    <row r="29" spans="1:7">
      <c r="A29" s="351"/>
      <c r="B29" s="26" t="s">
        <v>229</v>
      </c>
      <c r="C29" s="247">
        <v>1000000</v>
      </c>
      <c r="D29" s="247">
        <v>800000</v>
      </c>
      <c r="E29" s="248">
        <f t="shared" si="0"/>
        <v>231238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231238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231238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231238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231238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231238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231238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231238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231238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231238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231238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231238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231238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231238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231238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231238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231238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231238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231238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231238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231238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231238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231238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231238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231238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231238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231238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231238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231238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231238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231238</v>
      </c>
      <c r="F59" s="2"/>
    </row>
    <row r="60" spans="1:7">
      <c r="A60" s="351"/>
      <c r="B60" s="26"/>
      <c r="C60" s="247"/>
      <c r="D60" s="247"/>
      <c r="E60" s="248">
        <f t="shared" si="0"/>
        <v>231238</v>
      </c>
      <c r="F60" s="2"/>
    </row>
    <row r="61" spans="1:7">
      <c r="A61" s="351"/>
      <c r="B61" s="26"/>
      <c r="C61" s="247"/>
      <c r="D61" s="247"/>
      <c r="E61" s="248">
        <f t="shared" si="0"/>
        <v>231238</v>
      </c>
      <c r="F61" s="2"/>
    </row>
    <row r="62" spans="1:7">
      <c r="A62" s="351"/>
      <c r="B62" s="26"/>
      <c r="C62" s="247"/>
      <c r="D62" s="247"/>
      <c r="E62" s="248">
        <f t="shared" si="0"/>
        <v>231238</v>
      </c>
      <c r="F62" s="2"/>
    </row>
    <row r="63" spans="1:7">
      <c r="A63" s="351"/>
      <c r="B63" s="26"/>
      <c r="C63" s="247"/>
      <c r="D63" s="247"/>
      <c r="E63" s="248">
        <f t="shared" si="0"/>
        <v>231238</v>
      </c>
      <c r="F63" s="2"/>
    </row>
    <row r="64" spans="1:7">
      <c r="A64" s="351"/>
      <c r="B64" s="26"/>
      <c r="C64" s="247"/>
      <c r="D64" s="247"/>
      <c r="E64" s="248">
        <f t="shared" si="0"/>
        <v>231238</v>
      </c>
      <c r="F64" s="2"/>
    </row>
    <row r="65" spans="1:7">
      <c r="A65" s="351"/>
      <c r="B65" s="26"/>
      <c r="C65" s="247"/>
      <c r="D65" s="247"/>
      <c r="E65" s="248">
        <f t="shared" si="0"/>
        <v>231238</v>
      </c>
      <c r="F65" s="2"/>
    </row>
    <row r="66" spans="1:7">
      <c r="A66" s="351"/>
      <c r="B66" s="26"/>
      <c r="C66" s="247"/>
      <c r="D66" s="247"/>
      <c r="E66" s="248">
        <f t="shared" si="0"/>
        <v>231238</v>
      </c>
      <c r="F66" s="2"/>
    </row>
    <row r="67" spans="1:7">
      <c r="A67" s="351"/>
      <c r="B67" s="26"/>
      <c r="C67" s="247"/>
      <c r="D67" s="247"/>
      <c r="E67" s="248">
        <f t="shared" si="0"/>
        <v>231238</v>
      </c>
      <c r="F67" s="2"/>
    </row>
    <row r="68" spans="1:7">
      <c r="A68" s="351"/>
      <c r="B68" s="26"/>
      <c r="C68" s="247"/>
      <c r="D68" s="247"/>
      <c r="E68" s="248">
        <f t="shared" si="0"/>
        <v>231238</v>
      </c>
      <c r="F68" s="2"/>
    </row>
    <row r="69" spans="1:7">
      <c r="A69" s="351"/>
      <c r="B69" s="26"/>
      <c r="C69" s="247"/>
      <c r="D69" s="247"/>
      <c r="E69" s="248">
        <f t="shared" si="0"/>
        <v>231238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231238</v>
      </c>
      <c r="F70" s="2"/>
    </row>
    <row r="71" spans="1:7">
      <c r="A71" s="351"/>
      <c r="B71" s="26"/>
      <c r="C71" s="247"/>
      <c r="D71" s="247"/>
      <c r="E71" s="248">
        <f t="shared" si="1"/>
        <v>231238</v>
      </c>
      <c r="F71" s="2"/>
    </row>
    <row r="72" spans="1:7">
      <c r="A72" s="351"/>
      <c r="B72" s="26"/>
      <c r="C72" s="247"/>
      <c r="D72" s="247"/>
      <c r="E72" s="248">
        <f t="shared" si="1"/>
        <v>231238</v>
      </c>
      <c r="F72" s="2"/>
    </row>
    <row r="73" spans="1:7">
      <c r="A73" s="351"/>
      <c r="B73" s="26"/>
      <c r="C73" s="247"/>
      <c r="D73" s="247"/>
      <c r="E73" s="248">
        <f t="shared" si="1"/>
        <v>231238</v>
      </c>
      <c r="F73" s="2"/>
    </row>
    <row r="74" spans="1:7">
      <c r="A74" s="351"/>
      <c r="B74" s="26"/>
      <c r="C74" s="247"/>
      <c r="D74" s="247"/>
      <c r="E74" s="248">
        <f t="shared" si="1"/>
        <v>231238</v>
      </c>
      <c r="F74" s="2"/>
    </row>
    <row r="75" spans="1:7">
      <c r="A75" s="351"/>
      <c r="B75" s="26"/>
      <c r="C75" s="247"/>
      <c r="D75" s="247"/>
      <c r="E75" s="248">
        <f t="shared" si="1"/>
        <v>231238</v>
      </c>
      <c r="F75" s="2"/>
    </row>
    <row r="76" spans="1:7">
      <c r="A76" s="351"/>
      <c r="B76" s="26"/>
      <c r="C76" s="247"/>
      <c r="D76" s="247"/>
      <c r="E76" s="248">
        <f t="shared" si="1"/>
        <v>231238</v>
      </c>
      <c r="F76" s="2"/>
    </row>
    <row r="77" spans="1:7">
      <c r="A77" s="351"/>
      <c r="B77" s="26"/>
      <c r="C77" s="247"/>
      <c r="D77" s="247"/>
      <c r="E77" s="248">
        <f t="shared" si="1"/>
        <v>231238</v>
      </c>
      <c r="F77" s="2"/>
    </row>
    <row r="78" spans="1:7">
      <c r="A78" s="351"/>
      <c r="B78" s="26"/>
      <c r="C78" s="247"/>
      <c r="D78" s="247"/>
      <c r="E78" s="248">
        <f t="shared" si="1"/>
        <v>231238</v>
      </c>
      <c r="F78" s="2"/>
    </row>
    <row r="79" spans="1:7">
      <c r="A79" s="351"/>
      <c r="B79" s="26"/>
      <c r="C79" s="247"/>
      <c r="D79" s="247"/>
      <c r="E79" s="248">
        <f t="shared" si="1"/>
        <v>231238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231238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231238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231238</v>
      </c>
      <c r="F82" s="18"/>
      <c r="G82" s="2"/>
    </row>
    <row r="83" spans="1:7">
      <c r="A83" s="351"/>
      <c r="B83" s="268"/>
      <c r="C83" s="248">
        <f>SUM(C5:C72)</f>
        <v>18931238</v>
      </c>
      <c r="D83" s="248">
        <f>SUM(D5:D77)</f>
        <v>18700000</v>
      </c>
      <c r="E83" s="248">
        <f>E71</f>
        <v>231238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160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63" t="s">
        <v>31</v>
      </c>
      <c r="D4" s="363" t="s">
        <v>32</v>
      </c>
      <c r="E4" s="363" t="s">
        <v>33</v>
      </c>
      <c r="F4" s="363" t="s">
        <v>123</v>
      </c>
      <c r="G4" s="363" t="s">
        <v>34</v>
      </c>
      <c r="H4" s="363" t="s">
        <v>151</v>
      </c>
      <c r="I4" s="363" t="s">
        <v>126</v>
      </c>
      <c r="J4" s="363" t="s">
        <v>35</v>
      </c>
      <c r="K4" s="363" t="s">
        <v>36</v>
      </c>
      <c r="L4" s="363" t="s">
        <v>37</v>
      </c>
      <c r="M4" s="363" t="s">
        <v>201</v>
      </c>
      <c r="N4" s="363" t="s">
        <v>132</v>
      </c>
      <c r="O4" s="352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53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194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195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202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205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206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207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210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211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213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214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218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219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223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225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227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>
        <v>10000</v>
      </c>
      <c r="P25" s="85"/>
      <c r="Q25" s="79">
        <f t="shared" si="0"/>
        <v>12030</v>
      </c>
      <c r="R25" s="89"/>
      <c r="S25" s="6"/>
    </row>
    <row r="26" spans="1:23" s="13" customFormat="1">
      <c r="A26" s="74" t="s">
        <v>228</v>
      </c>
      <c r="B26" s="82">
        <v>400</v>
      </c>
      <c r="C26" s="75"/>
      <c r="D26" s="83"/>
      <c r="E26" s="83"/>
      <c r="F26" s="83"/>
      <c r="G26" s="83">
        <v>80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>
        <v>2000</v>
      </c>
      <c r="Q26" s="79">
        <f t="shared" si="0"/>
        <v>2930</v>
      </c>
      <c r="R26" s="80"/>
      <c r="S26" s="6"/>
    </row>
    <row r="27" spans="1:23" s="13" customFormat="1">
      <c r="A27" s="74" t="s">
        <v>229</v>
      </c>
      <c r="B27" s="82">
        <v>1000</v>
      </c>
      <c r="C27" s="75">
        <v>470</v>
      </c>
      <c r="D27" s="83"/>
      <c r="E27" s="83"/>
      <c r="F27" s="83"/>
      <c r="G27" s="83">
        <v>230</v>
      </c>
      <c r="H27" s="83"/>
      <c r="I27" s="83"/>
      <c r="J27" s="83">
        <v>30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2150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16600</v>
      </c>
      <c r="C37" s="281">
        <f t="shared" si="1"/>
        <v>4720</v>
      </c>
      <c r="D37" s="101">
        <f t="shared" si="1"/>
        <v>90</v>
      </c>
      <c r="E37" s="101">
        <f t="shared" si="1"/>
        <v>4540</v>
      </c>
      <c r="F37" s="101">
        <f t="shared" si="1"/>
        <v>1500</v>
      </c>
      <c r="G37" s="101">
        <f t="shared" si="1"/>
        <v>3800</v>
      </c>
      <c r="H37" s="101">
        <f t="shared" si="1"/>
        <v>900</v>
      </c>
      <c r="I37" s="101"/>
      <c r="J37" s="101">
        <f>SUM(J6:J36)</f>
        <v>1150</v>
      </c>
      <c r="K37" s="101">
        <f>SUM(K6:K36)</f>
        <v>8160</v>
      </c>
      <c r="L37" s="101"/>
      <c r="M37" s="101">
        <f>SUM(M6:M36)</f>
        <v>1000</v>
      </c>
      <c r="N37" s="117">
        <f>SUM(N6:N36)</f>
        <v>350</v>
      </c>
      <c r="O37" s="101">
        <f>SUM(O6:O36)</f>
        <v>10000</v>
      </c>
      <c r="P37" s="102">
        <f>SUM(P6:P36)</f>
        <v>5520</v>
      </c>
      <c r="Q37" s="103">
        <f>SUM(Q6:Q36)</f>
        <v>58330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69" zoomScale="120" zoomScaleNormal="120" workbookViewId="0">
      <selection activeCell="G83" sqref="G83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194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195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200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202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205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206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207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210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211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213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214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218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219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223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225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227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228</v>
      </c>
      <c r="B25" s="49">
        <v>865630</v>
      </c>
      <c r="C25" s="52">
        <v>953720</v>
      </c>
      <c r="D25" s="49">
        <v>910</v>
      </c>
      <c r="E25" s="49">
        <f t="shared" si="0"/>
        <v>954630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229</v>
      </c>
      <c r="B26" s="49">
        <v>239950</v>
      </c>
      <c r="C26" s="52">
        <v>326300</v>
      </c>
      <c r="D26" s="49">
        <v>2150</v>
      </c>
      <c r="E26" s="49">
        <f t="shared" si="0"/>
        <v>328450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17117610</v>
      </c>
      <c r="C33" s="252">
        <f>SUM(C5:C32)</f>
        <v>17277860</v>
      </c>
      <c r="D33" s="251">
        <f>SUM(D5:D32)</f>
        <v>41210</v>
      </c>
      <c r="E33" s="251">
        <f>SUM(E5:E32)</f>
        <v>17319070</v>
      </c>
      <c r="F33" s="251">
        <f>B33-E33</f>
        <v>-201460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80000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5740</v>
      </c>
      <c r="E37" s="263" t="s">
        <v>229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215</v>
      </c>
      <c r="C41" s="118"/>
      <c r="D41" s="206">
        <v>7800</v>
      </c>
      <c r="E41" s="176" t="s">
        <v>219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443370</v>
      </c>
      <c r="E46" s="297" t="s">
        <v>227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250000</v>
      </c>
      <c r="E47" s="301" t="s">
        <v>229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223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317800</v>
      </c>
      <c r="E49" s="301" t="s">
        <v>229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205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228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70900</v>
      </c>
      <c r="E52" s="303" t="s">
        <v>229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109200</v>
      </c>
      <c r="E53" s="301" t="s">
        <v>229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298"/>
      <c r="C54" s="299"/>
      <c r="D54" s="300"/>
      <c r="E54" s="305"/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225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221</v>
      </c>
      <c r="C59" s="289"/>
      <c r="D59" s="290">
        <v>23000</v>
      </c>
      <c r="E59" s="291" t="s">
        <v>225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92" t="s">
        <v>70</v>
      </c>
      <c r="C60" s="289" t="s">
        <v>64</v>
      </c>
      <c r="D60" s="290">
        <v>11000</v>
      </c>
      <c r="E60" s="309" t="s">
        <v>101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67</v>
      </c>
      <c r="C61" s="289" t="s">
        <v>62</v>
      </c>
      <c r="D61" s="290">
        <v>33510</v>
      </c>
      <c r="E61" s="309" t="s">
        <v>228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68</v>
      </c>
      <c r="C62" s="289" t="s">
        <v>63</v>
      </c>
      <c r="D62" s="290">
        <v>17400</v>
      </c>
      <c r="E62" s="310" t="s">
        <v>150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69</v>
      </c>
      <c r="C63" s="289">
        <v>1774412324</v>
      </c>
      <c r="D63" s="290">
        <v>21440</v>
      </c>
      <c r="E63" s="310" t="s">
        <v>223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120</v>
      </c>
      <c r="C64" s="289">
        <v>1745870700</v>
      </c>
      <c r="D64" s="290">
        <v>15000</v>
      </c>
      <c r="E64" s="310" t="s">
        <v>202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196</v>
      </c>
      <c r="C65" s="289"/>
      <c r="D65" s="290">
        <v>220</v>
      </c>
      <c r="E65" s="310" t="s">
        <v>214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78</v>
      </c>
      <c r="B66" s="311" t="s">
        <v>72</v>
      </c>
      <c r="C66" s="289" t="s">
        <v>65</v>
      </c>
      <c r="D66" s="290">
        <v>5000</v>
      </c>
      <c r="E66" s="309" t="s">
        <v>184</v>
      </c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142</v>
      </c>
      <c r="C72" s="314">
        <v>1737600335</v>
      </c>
      <c r="D72" s="315">
        <v>19000</v>
      </c>
      <c r="E72" s="319" t="s">
        <v>229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214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130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216</v>
      </c>
      <c r="B75" s="313" t="s">
        <v>217</v>
      </c>
      <c r="C75" s="320"/>
      <c r="D75" s="315">
        <v>6580</v>
      </c>
      <c r="E75" s="319" t="s">
        <v>225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136</v>
      </c>
      <c r="B76" s="313" t="s">
        <v>137</v>
      </c>
      <c r="C76" s="314">
        <v>1732469191</v>
      </c>
      <c r="D76" s="315">
        <v>16670</v>
      </c>
      <c r="E76" s="316" t="s">
        <v>229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119</v>
      </c>
      <c r="C77" s="314">
        <v>1744752366</v>
      </c>
      <c r="D77" s="315">
        <v>19000</v>
      </c>
      <c r="E77" s="319" t="s">
        <v>228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165</v>
      </c>
      <c r="C78" s="314"/>
      <c r="D78" s="315">
        <v>15000</v>
      </c>
      <c r="E78" s="317" t="s">
        <v>184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200000</v>
      </c>
      <c r="E80" s="319" t="s">
        <v>225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115</v>
      </c>
      <c r="C81" s="314">
        <v>1719792350</v>
      </c>
      <c r="D81" s="315">
        <v>20000</v>
      </c>
      <c r="E81" s="319" t="s">
        <v>157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21" t="s">
        <v>103</v>
      </c>
      <c r="B82" s="322" t="s">
        <v>186</v>
      </c>
      <c r="C82" s="314"/>
      <c r="D82" s="315">
        <v>500</v>
      </c>
      <c r="E82" s="319" t="s">
        <v>229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13" t="s">
        <v>104</v>
      </c>
      <c r="C83" s="314">
        <v>1789726772</v>
      </c>
      <c r="D83" s="315">
        <v>38230</v>
      </c>
      <c r="E83" s="319" t="s">
        <v>139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24" t="s">
        <v>185</v>
      </c>
      <c r="C84" s="314"/>
      <c r="D84" s="315">
        <v>30000</v>
      </c>
      <c r="E84" s="319" t="s">
        <v>229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163</v>
      </c>
      <c r="B85" s="324" t="s">
        <v>164</v>
      </c>
      <c r="C85" s="314"/>
      <c r="D85" s="315">
        <v>33000</v>
      </c>
      <c r="E85" s="319" t="s">
        <v>228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208</v>
      </c>
      <c r="B86" s="313" t="s">
        <v>209</v>
      </c>
      <c r="C86" s="314"/>
      <c r="D86" s="315">
        <v>13000</v>
      </c>
      <c r="E86" s="317" t="s">
        <v>219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113</v>
      </c>
      <c r="B87" s="313" t="s">
        <v>114</v>
      </c>
      <c r="C87" s="314">
        <v>1729190349</v>
      </c>
      <c r="D87" s="315">
        <v>63000</v>
      </c>
      <c r="E87" s="319" t="s">
        <v>202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223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2378630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2378630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88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230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6339621.6300000008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451170.0800000006</v>
      </c>
      <c r="C6" s="41"/>
      <c r="D6" s="39" t="s">
        <v>16</v>
      </c>
      <c r="E6" s="240">
        <v>231238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337948.45000000112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58330</v>
      </c>
      <c r="C9" s="40"/>
      <c r="D9" s="39" t="s">
        <v>11</v>
      </c>
      <c r="E9" s="240">
        <v>2458630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191</v>
      </c>
      <c r="B10" s="244">
        <v>42250</v>
      </c>
      <c r="C10" s="40"/>
      <c r="D10" s="39" t="s">
        <v>224</v>
      </c>
      <c r="E10" s="242">
        <v>-52648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350590.0800000006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231</v>
      </c>
      <c r="B14" s="347">
        <v>1000000</v>
      </c>
      <c r="C14" s="39"/>
      <c r="D14" s="39" t="s">
        <v>121</v>
      </c>
      <c r="E14" s="240">
        <v>35800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9350590.0800000019</v>
      </c>
      <c r="C17" s="40"/>
      <c r="D17" s="40" t="s">
        <v>7</v>
      </c>
      <c r="E17" s="243">
        <f>SUM(E5:E16)</f>
        <v>9350590.0800000019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101210</v>
      </c>
      <c r="C20" s="341"/>
      <c r="D20" s="342" t="s">
        <v>166</v>
      </c>
      <c r="E20" s="343">
        <v>443370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222</v>
      </c>
      <c r="B21" s="327">
        <v>63600</v>
      </c>
      <c r="C21" s="39"/>
      <c r="D21" s="261" t="s">
        <v>169</v>
      </c>
      <c r="E21" s="262">
        <v>317800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33510</v>
      </c>
      <c r="C22" s="39"/>
      <c r="D22" s="261" t="s">
        <v>167</v>
      </c>
      <c r="E22" s="262">
        <v>250000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197</v>
      </c>
      <c r="B25" s="120">
        <v>15000</v>
      </c>
      <c r="C25" s="39"/>
      <c r="D25" s="261" t="s">
        <v>173</v>
      </c>
      <c r="E25" s="262">
        <v>109200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204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198</v>
      </c>
      <c r="B27" s="120">
        <v>24000</v>
      </c>
      <c r="C27" s="121"/>
      <c r="D27" s="261" t="s">
        <v>171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199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188</v>
      </c>
      <c r="E29" s="262">
        <v>35000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175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226</v>
      </c>
      <c r="E31" s="334">
        <v>15000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250000</v>
      </c>
      <c r="C32" s="332"/>
      <c r="D32" s="333" t="s">
        <v>203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19000</v>
      </c>
      <c r="C33" s="328"/>
      <c r="D33" s="272" t="s">
        <v>176</v>
      </c>
      <c r="E33" s="273">
        <v>33000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D28:E34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2022-07-28T06:32:58Z</dcterms:modified>
</cp:coreProperties>
</file>