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AUGUST\21.08.2022\"/>
    </mc:Choice>
  </mc:AlternateContent>
  <bookViews>
    <workbookView xWindow="-120" yWindow="-120" windowWidth="20730" windowHeight="11310" tabRatio="599" activeTab="3"/>
  </bookViews>
  <sheets>
    <sheet name="Aug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4" l="1"/>
  <c r="E18" i="10" l="1"/>
  <c r="B11" i="10" l="1"/>
  <c r="B18" i="10" s="1"/>
  <c r="B13" i="10" l="1"/>
  <c r="C117" i="14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l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Chaskoir Market Somiti Gift
50KG Rice
Symphony=1600
Realme=1500
Total=3100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Mobile Rapping 8pcs</t>
        </r>
      </text>
    </comment>
  </commentList>
</comments>
</file>

<file path=xl/sharedStrings.xml><?xml version="1.0" encoding="utf-8"?>
<sst xmlns="http://schemas.openxmlformats.org/spreadsheetml/2006/main" count="165" uniqueCount="116">
  <si>
    <t>Date</t>
  </si>
  <si>
    <t>Balance</t>
  </si>
  <si>
    <t>Total T.T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</si>
  <si>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</si>
  <si>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</si>
  <si>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</si>
  <si>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</si>
  <si>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</si>
  <si>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</si>
  <si>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</si>
  <si>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</si>
  <si>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</si>
  <si>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</si>
  <si>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</si>
  <si>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</si>
  <si>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</si>
  <si>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</si>
  <si>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</si>
  <si>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</si>
  <si>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</si>
  <si>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</si>
  <si>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</si>
  <si>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</si>
  <si>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</si>
  <si>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</si>
  <si>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</si>
  <si>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</si>
  <si>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</si>
  <si>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</si>
  <si>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</si>
  <si>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</si>
  <si>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</si>
  <si>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</si>
  <si>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</si>
  <si>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</si>
  <si>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</si>
  <si>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</si>
  <si>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</si>
  <si>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</si>
  <si>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</si>
  <si>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</si>
  <si>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</si>
  <si>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</si>
  <si>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</si>
  <si>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</si>
  <si>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</si>
  <si>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</si>
  <si>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</si>
  <si>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Realme Adj: Due</t>
  </si>
  <si>
    <t>Rose Mobile</t>
  </si>
  <si>
    <t>DSR Campaign</t>
  </si>
  <si>
    <t>Balance Statement May-2022</t>
  </si>
  <si>
    <t>Courier</t>
  </si>
  <si>
    <t>Wifi</t>
  </si>
  <si>
    <t>Realme Adjustment Due</t>
  </si>
  <si>
    <t xml:space="preserve">Total = </t>
  </si>
  <si>
    <t>Chandon Dada SMS Due</t>
  </si>
  <si>
    <t>L=Rasel Telecom</t>
  </si>
  <si>
    <t>L=RK Mobile King</t>
  </si>
  <si>
    <t>N=Rose Mobile</t>
  </si>
  <si>
    <t>Zilani Mobile Center</t>
  </si>
  <si>
    <t>Tuhin Mobile Center</t>
  </si>
  <si>
    <t>Sales Profit</t>
  </si>
  <si>
    <t xml:space="preserve">Shakil </t>
  </si>
  <si>
    <t>N=SH Realme Showroom</t>
  </si>
  <si>
    <t>Office Cost</t>
  </si>
  <si>
    <t>Trade License</t>
  </si>
  <si>
    <t>Masjid Market</t>
  </si>
  <si>
    <t>Showroom</t>
  </si>
  <si>
    <t>Office(C35)</t>
  </si>
  <si>
    <t>Zilnai Exclusive</t>
  </si>
  <si>
    <t>N=Zilani Mobile 1</t>
  </si>
  <si>
    <t>N=Tuhin Mobile</t>
  </si>
  <si>
    <t>N=Zilani Mobile 2</t>
  </si>
  <si>
    <t>01.08.2022</t>
  </si>
  <si>
    <t>Bank Statement Aug-2022</t>
  </si>
  <si>
    <t>Month : Aug - 2022</t>
  </si>
  <si>
    <t>02.08.2022</t>
  </si>
  <si>
    <t>03.08.2022</t>
  </si>
  <si>
    <t>04.08.2022</t>
  </si>
  <si>
    <t>06.08.2022</t>
  </si>
  <si>
    <t>07.08.2022</t>
  </si>
  <si>
    <t>Price Increase Profit</t>
  </si>
  <si>
    <t>Net Profit</t>
  </si>
  <si>
    <t>Rofiqul</t>
  </si>
  <si>
    <t>N=Roushon Mobile</t>
  </si>
  <si>
    <t>Noyon Lalpur</t>
  </si>
  <si>
    <t>08.08.2022</t>
  </si>
  <si>
    <t>GT, 9pro &amp; 9pro+</t>
  </si>
  <si>
    <t>GT Master(08.08.2022) 8*1490</t>
  </si>
  <si>
    <t>O=Shakil(C35)</t>
  </si>
  <si>
    <t>09.08.2022</t>
  </si>
  <si>
    <t>Saha Enterprise</t>
  </si>
  <si>
    <t>N=Saha Realme Showroom</t>
  </si>
  <si>
    <t>10.08.2022</t>
  </si>
  <si>
    <t>GT+9pro&amp;9pro+</t>
  </si>
  <si>
    <t>11.08.2022</t>
  </si>
  <si>
    <t>Sohan</t>
  </si>
  <si>
    <t>DSR</t>
  </si>
  <si>
    <t>13.08.2022</t>
  </si>
  <si>
    <t>14.08.2022</t>
  </si>
  <si>
    <t>15.08.2022</t>
  </si>
  <si>
    <t>Market Branding Cost</t>
  </si>
  <si>
    <t>G-Store</t>
  </si>
  <si>
    <t>R=G-Store</t>
  </si>
  <si>
    <t>16.08.2022</t>
  </si>
  <si>
    <t>17.08.2022</t>
  </si>
  <si>
    <t>18.08.2022</t>
  </si>
  <si>
    <t>Anik</t>
  </si>
  <si>
    <t>20.08.2022</t>
  </si>
  <si>
    <t>Roktim Electronics</t>
  </si>
  <si>
    <t>Sa=Roktim Electronics</t>
  </si>
  <si>
    <t>Symphony (-)</t>
  </si>
  <si>
    <t>21.08.2022</t>
  </si>
  <si>
    <t>9i= 10*930(21.08.2022)</t>
  </si>
  <si>
    <t>Date:21.08.2022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</si>
</sst>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righ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2" fontId="7" fillId="0" borderId="3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0" fontId="32" fillId="42" borderId="58" xfId="0" applyFont="1" applyFill="1" applyBorder="1" applyAlignment="1">
      <alignment horizontal="center" vertical="center"/>
    </xf>
    <xf numFmtId="1" fontId="32" fillId="42" borderId="30" xfId="0" applyNumberFormat="1" applyFont="1" applyFill="1" applyBorder="1" applyAlignment="1">
      <alignment horizontal="center" vertical="center"/>
    </xf>
    <xf numFmtId="2" fontId="7" fillId="0" borderId="52" xfId="0" applyNumberFormat="1" applyFont="1" applyFill="1" applyBorder="1" applyAlignment="1">
      <alignment horizontal="left" vertical="center"/>
    </xf>
    <xf numFmtId="1" fontId="7" fillId="0" borderId="5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44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9" fillId="41" borderId="2" xfId="0" applyFont="1" applyFill="1" applyBorder="1" applyAlignment="1">
      <alignment horizontal="center" vertical="center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371479</xdr:colOff>
      <xdr:row>0</xdr:row>
      <xdr:rowOff>39687</xdr:rowOff>
    </xdr:from>
    <xdr:to>
      <xdr:col>1</xdr:col>
      <xdr:colOff>531812</xdr:colOff>
      <xdr:row>0</xdr:row>
      <xdr:rowOff>198684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42" y="39687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4" workbookViewId="0">
      <selection activeCell="G30" sqref="G30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31"/>
      <c r="B1" s="231"/>
      <c r="C1" s="231"/>
      <c r="D1" s="231"/>
      <c r="E1" s="231"/>
      <c r="F1" s="231"/>
    </row>
    <row r="2" spans="1:11" ht="20.25">
      <c r="B2" s="229" t="s">
        <v>12</v>
      </c>
      <c r="C2" s="229"/>
      <c r="D2" s="229"/>
      <c r="E2" s="229"/>
    </row>
    <row r="3" spans="1:11" ht="16.5" customHeight="1">
      <c r="A3" s="15"/>
      <c r="B3" s="230" t="s">
        <v>75</v>
      </c>
      <c r="C3" s="230"/>
      <c r="D3" s="230"/>
      <c r="E3" s="230"/>
    </row>
    <row r="4" spans="1:11" ht="15.75" customHeight="1">
      <c r="B4" s="16" t="s">
        <v>0</v>
      </c>
      <c r="C4" s="16" t="s">
        <v>7</v>
      </c>
      <c r="D4" s="16" t="s">
        <v>2</v>
      </c>
      <c r="E4" s="17" t="s">
        <v>1</v>
      </c>
      <c r="F4" s="30" t="s">
        <v>8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40</v>
      </c>
      <c r="C6" s="19">
        <v>14807</v>
      </c>
      <c r="D6" s="19">
        <v>0</v>
      </c>
      <c r="E6" s="21">
        <f t="shared" ref="E6:E51" si="0">E5+C6-D6</f>
        <v>14807</v>
      </c>
      <c r="F6" s="12"/>
      <c r="G6" s="13"/>
    </row>
    <row r="7" spans="1:11">
      <c r="A7" s="15"/>
      <c r="B7" s="20"/>
      <c r="C7" s="19"/>
      <c r="D7" s="19"/>
      <c r="E7" s="21">
        <f t="shared" si="0"/>
        <v>14807</v>
      </c>
      <c r="F7" s="12"/>
      <c r="G7" s="1"/>
      <c r="H7" s="1"/>
      <c r="I7" s="1"/>
      <c r="J7" s="15"/>
      <c r="K7" s="15"/>
    </row>
    <row r="8" spans="1:11">
      <c r="A8" s="15"/>
      <c r="B8" s="20" t="s">
        <v>74</v>
      </c>
      <c r="C8" s="19">
        <v>510000</v>
      </c>
      <c r="D8" s="19">
        <v>0</v>
      </c>
      <c r="E8" s="21">
        <f t="shared" si="0"/>
        <v>524807</v>
      </c>
      <c r="F8" s="1"/>
      <c r="G8" s="1"/>
      <c r="H8" s="1"/>
      <c r="I8" s="15"/>
      <c r="J8" s="15"/>
    </row>
    <row r="9" spans="1:11">
      <c r="A9" s="15"/>
      <c r="B9" s="20" t="s">
        <v>74</v>
      </c>
      <c r="C9" s="19">
        <v>2000000</v>
      </c>
      <c r="D9" s="19">
        <v>2505000</v>
      </c>
      <c r="E9" s="21">
        <f t="shared" si="0"/>
        <v>19807</v>
      </c>
      <c r="F9" s="225"/>
      <c r="G9" s="1"/>
      <c r="H9" s="1"/>
      <c r="I9" s="15"/>
      <c r="J9" s="15"/>
    </row>
    <row r="10" spans="1:11">
      <c r="A10" s="15"/>
      <c r="B10" s="20" t="s">
        <v>77</v>
      </c>
      <c r="C10" s="22">
        <v>0</v>
      </c>
      <c r="D10" s="22">
        <v>0</v>
      </c>
      <c r="E10" s="21">
        <f t="shared" si="0"/>
        <v>19807</v>
      </c>
      <c r="F10" s="1"/>
      <c r="G10" s="1"/>
      <c r="H10" s="1"/>
      <c r="I10" s="15"/>
      <c r="J10" s="15"/>
    </row>
    <row r="11" spans="1:11">
      <c r="A11" s="15"/>
      <c r="B11" s="20" t="s">
        <v>78</v>
      </c>
      <c r="C11" s="19">
        <v>400000</v>
      </c>
      <c r="D11" s="19">
        <v>400000</v>
      </c>
      <c r="E11" s="21">
        <f t="shared" si="0"/>
        <v>19807</v>
      </c>
      <c r="F11" s="1"/>
      <c r="G11" s="1"/>
      <c r="H11" s="1"/>
      <c r="I11" s="15"/>
      <c r="J11" s="15"/>
    </row>
    <row r="12" spans="1:11">
      <c r="A12" s="15"/>
      <c r="B12" s="20" t="s">
        <v>79</v>
      </c>
      <c r="C12" s="19">
        <v>1080000</v>
      </c>
      <c r="D12" s="19">
        <v>1075000</v>
      </c>
      <c r="E12" s="21">
        <f t="shared" si="0"/>
        <v>24807</v>
      </c>
      <c r="F12" s="23"/>
      <c r="G12" s="24"/>
      <c r="H12" s="1"/>
      <c r="I12" s="15"/>
      <c r="J12" s="15"/>
    </row>
    <row r="13" spans="1:11">
      <c r="A13" s="15"/>
      <c r="B13" s="20" t="s">
        <v>80</v>
      </c>
      <c r="C13" s="19">
        <v>0</v>
      </c>
      <c r="D13" s="19">
        <v>0</v>
      </c>
      <c r="E13" s="21">
        <f t="shared" si="0"/>
        <v>24807</v>
      </c>
      <c r="F13" s="1"/>
      <c r="G13" s="15"/>
      <c r="H13" s="1"/>
      <c r="I13" s="15"/>
      <c r="J13" s="15"/>
    </row>
    <row r="14" spans="1:11">
      <c r="A14" s="15"/>
      <c r="B14" s="20" t="s">
        <v>81</v>
      </c>
      <c r="C14" s="19">
        <v>670000</v>
      </c>
      <c r="D14" s="19">
        <v>660000</v>
      </c>
      <c r="E14" s="21">
        <f t="shared" si="0"/>
        <v>34807</v>
      </c>
      <c r="F14" s="1"/>
      <c r="G14" s="1"/>
      <c r="H14" s="1"/>
      <c r="I14" s="15"/>
      <c r="J14" s="15"/>
    </row>
    <row r="15" spans="1:11">
      <c r="A15" s="15"/>
      <c r="B15" s="20" t="s">
        <v>81</v>
      </c>
      <c r="C15" s="19">
        <v>130000</v>
      </c>
      <c r="D15" s="19">
        <v>0</v>
      </c>
      <c r="E15" s="21">
        <f t="shared" si="0"/>
        <v>164807</v>
      </c>
      <c r="F15" s="1"/>
      <c r="G15" s="8"/>
      <c r="H15" s="1"/>
      <c r="I15" s="15"/>
      <c r="J15" s="15"/>
    </row>
    <row r="16" spans="1:11">
      <c r="A16" s="15"/>
      <c r="B16" s="20" t="s">
        <v>87</v>
      </c>
      <c r="C16" s="19">
        <v>0</v>
      </c>
      <c r="D16" s="19">
        <v>120000</v>
      </c>
      <c r="E16" s="21">
        <f t="shared" si="0"/>
        <v>44807</v>
      </c>
      <c r="F16" s="14"/>
      <c r="G16" s="1"/>
      <c r="H16" s="1"/>
      <c r="I16" s="15"/>
      <c r="J16" s="15"/>
    </row>
    <row r="17" spans="1:10">
      <c r="A17" s="15"/>
      <c r="B17" s="20" t="s">
        <v>91</v>
      </c>
      <c r="C17" s="19">
        <v>0</v>
      </c>
      <c r="D17" s="19">
        <v>0</v>
      </c>
      <c r="E17" s="21">
        <f t="shared" si="0"/>
        <v>44807</v>
      </c>
      <c r="F17" s="1"/>
      <c r="G17" s="1"/>
      <c r="H17" s="1"/>
      <c r="I17" s="15"/>
      <c r="J17" s="15"/>
    </row>
    <row r="18" spans="1:10">
      <c r="A18" s="15"/>
      <c r="B18" s="20" t="s">
        <v>94</v>
      </c>
      <c r="C18" s="19">
        <v>1040000</v>
      </c>
      <c r="D18" s="19">
        <v>1040000</v>
      </c>
      <c r="E18" s="21">
        <f>E17+C18-D18</f>
        <v>44807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96</v>
      </c>
      <c r="C19" s="19">
        <v>440000</v>
      </c>
      <c r="D19" s="19">
        <v>435000</v>
      </c>
      <c r="E19" s="21">
        <f t="shared" si="0"/>
        <v>49807</v>
      </c>
      <c r="F19" s="1"/>
      <c r="G19" s="23"/>
      <c r="H19" s="1"/>
      <c r="I19" s="15"/>
      <c r="J19" s="15"/>
    </row>
    <row r="20" spans="1:10">
      <c r="A20" s="15"/>
      <c r="B20" s="20" t="s">
        <v>99</v>
      </c>
      <c r="C20" s="19">
        <v>0</v>
      </c>
      <c r="D20" s="19">
        <v>0</v>
      </c>
      <c r="E20" s="21">
        <f t="shared" si="0"/>
        <v>49807</v>
      </c>
      <c r="F20" s="1"/>
      <c r="G20" s="1"/>
      <c r="H20" s="1"/>
      <c r="I20" s="15"/>
      <c r="J20" s="15"/>
    </row>
    <row r="21" spans="1:10">
      <c r="A21" s="15"/>
      <c r="B21" s="20" t="s">
        <v>100</v>
      </c>
      <c r="C21" s="19">
        <v>550000</v>
      </c>
      <c r="D21" s="19">
        <v>520000</v>
      </c>
      <c r="E21" s="21">
        <f>E20+C21-D21</f>
        <v>79807</v>
      </c>
      <c r="F21" s="1"/>
      <c r="G21" s="1"/>
      <c r="H21" s="1"/>
      <c r="I21" s="15"/>
      <c r="J21" s="15"/>
    </row>
    <row r="22" spans="1:10">
      <c r="A22" s="15"/>
      <c r="B22" s="20" t="s">
        <v>101</v>
      </c>
      <c r="C22" s="19">
        <v>0</v>
      </c>
      <c r="D22" s="19">
        <v>0</v>
      </c>
      <c r="E22" s="21">
        <f>E21+C22-D22</f>
        <v>79807</v>
      </c>
      <c r="F22" s="1"/>
      <c r="G22" s="1"/>
      <c r="H22" s="1"/>
      <c r="I22" s="15"/>
      <c r="J22" s="15"/>
    </row>
    <row r="23" spans="1:10">
      <c r="A23" s="15"/>
      <c r="B23" s="20" t="s">
        <v>105</v>
      </c>
      <c r="C23" s="19">
        <v>200000</v>
      </c>
      <c r="D23" s="19">
        <v>170000</v>
      </c>
      <c r="E23" s="21">
        <f>E22+C23-D23</f>
        <v>109807</v>
      </c>
      <c r="F23" s="1"/>
      <c r="G23" s="1"/>
      <c r="H23" s="1"/>
      <c r="I23" s="15"/>
      <c r="J23" s="15"/>
    </row>
    <row r="24" spans="1:10">
      <c r="A24" s="15"/>
      <c r="B24" s="20" t="s">
        <v>106</v>
      </c>
      <c r="C24" s="19">
        <v>0</v>
      </c>
      <c r="D24" s="19">
        <v>0</v>
      </c>
      <c r="E24" s="21">
        <f t="shared" si="0"/>
        <v>109807</v>
      </c>
      <c r="F24" s="1"/>
      <c r="G24" s="1"/>
      <c r="H24" s="1"/>
      <c r="I24" s="15"/>
      <c r="J24" s="15"/>
    </row>
    <row r="25" spans="1:10">
      <c r="A25" s="15"/>
      <c r="B25" s="20" t="s">
        <v>107</v>
      </c>
      <c r="C25" s="19">
        <v>0</v>
      </c>
      <c r="D25" s="19">
        <v>0</v>
      </c>
      <c r="E25" s="21">
        <f t="shared" si="0"/>
        <v>109807</v>
      </c>
      <c r="F25" s="1"/>
      <c r="G25" s="1"/>
      <c r="H25" s="1"/>
      <c r="I25" s="15"/>
      <c r="J25" s="15"/>
    </row>
    <row r="26" spans="1:10">
      <c r="A26" s="15"/>
      <c r="B26" s="20" t="s">
        <v>109</v>
      </c>
      <c r="C26" s="19">
        <v>0</v>
      </c>
      <c r="D26" s="19">
        <v>0</v>
      </c>
      <c r="E26" s="21">
        <f t="shared" si="0"/>
        <v>109807</v>
      </c>
      <c r="F26" s="1"/>
      <c r="G26" s="1"/>
      <c r="H26" s="1"/>
      <c r="I26" s="15"/>
      <c r="J26" s="15"/>
    </row>
    <row r="27" spans="1:10">
      <c r="A27" s="15"/>
      <c r="B27" s="20" t="s">
        <v>113</v>
      </c>
      <c r="C27" s="19">
        <v>1800000</v>
      </c>
      <c r="D27" s="19">
        <v>1280000</v>
      </c>
      <c r="E27" s="21">
        <f t="shared" si="0"/>
        <v>629807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629807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629807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629807</v>
      </c>
      <c r="F30" s="1"/>
      <c r="G30" s="1"/>
      <c r="H30" s="1"/>
      <c r="I30" s="15"/>
      <c r="J30" s="15"/>
    </row>
    <row r="31" spans="1:10">
      <c r="A31" s="15"/>
      <c r="B31" s="20"/>
      <c r="C31" s="19"/>
      <c r="D31" s="19"/>
      <c r="E31" s="21">
        <f t="shared" si="0"/>
        <v>629807</v>
      </c>
      <c r="F31" s="1"/>
      <c r="G31" s="1"/>
      <c r="H31" s="23"/>
      <c r="I31" s="15"/>
      <c r="J31" s="15"/>
    </row>
    <row r="32" spans="1:10">
      <c r="A32" s="15"/>
      <c r="B32" s="20"/>
      <c r="C32" s="19"/>
      <c r="D32" s="19"/>
      <c r="E32" s="21">
        <f t="shared" si="0"/>
        <v>629807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629807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629807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629807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629807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629807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629807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629807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629807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629807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629807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629807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629807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629807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629807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629807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629807</v>
      </c>
      <c r="F48" s="1" t="s">
        <v>10</v>
      </c>
      <c r="G48" s="15"/>
    </row>
    <row r="49" spans="2:7">
      <c r="B49" s="20"/>
      <c r="C49" s="19"/>
      <c r="D49" s="19"/>
      <c r="E49" s="21">
        <f t="shared" si="0"/>
        <v>629807</v>
      </c>
      <c r="F49" s="1"/>
      <c r="G49" s="15"/>
    </row>
    <row r="50" spans="2:7">
      <c r="B50" s="20"/>
      <c r="C50" s="19"/>
      <c r="D50" s="19"/>
      <c r="E50" s="21">
        <f t="shared" si="0"/>
        <v>629807</v>
      </c>
      <c r="F50" s="1"/>
      <c r="G50" s="15"/>
    </row>
    <row r="51" spans="2:7">
      <c r="B51" s="20"/>
      <c r="C51" s="19"/>
      <c r="D51" s="19"/>
      <c r="E51" s="21">
        <f t="shared" si="0"/>
        <v>629807</v>
      </c>
      <c r="F51" s="1"/>
      <c r="G51" s="15"/>
    </row>
    <row r="52" spans="2:7">
      <c r="B52" s="25"/>
      <c r="C52" s="21">
        <f>SUM(C6:C51)</f>
        <v>8834807</v>
      </c>
      <c r="D52" s="21">
        <f>SUM(D6:D51)</f>
        <v>8205000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56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7"/>
  </cols>
  <sheetData>
    <row r="1" spans="1:24" ht="23.25">
      <c r="A1" s="238" t="s">
        <v>12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</row>
    <row r="2" spans="1:24" s="58" customFormat="1" ht="18">
      <c r="A2" s="239" t="s">
        <v>33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</row>
    <row r="3" spans="1:24" s="59" customFormat="1" ht="16.5" thickBot="1">
      <c r="A3" s="240" t="s">
        <v>76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2"/>
      <c r="S3" s="41"/>
      <c r="T3" s="5"/>
      <c r="U3" s="5"/>
      <c r="V3" s="5"/>
      <c r="W3" s="5"/>
      <c r="X3" s="11"/>
    </row>
    <row r="4" spans="1:24" s="61" customFormat="1">
      <c r="A4" s="243" t="s">
        <v>21</v>
      </c>
      <c r="B4" s="245" t="s">
        <v>22</v>
      </c>
      <c r="C4" s="232" t="s">
        <v>23</v>
      </c>
      <c r="D4" s="232" t="s">
        <v>24</v>
      </c>
      <c r="E4" s="232" t="s">
        <v>25</v>
      </c>
      <c r="F4" s="232" t="s">
        <v>50</v>
      </c>
      <c r="G4" s="232" t="s">
        <v>26</v>
      </c>
      <c r="H4" s="232" t="s">
        <v>65</v>
      </c>
      <c r="I4" s="232" t="s">
        <v>27</v>
      </c>
      <c r="J4" s="232" t="s">
        <v>28</v>
      </c>
      <c r="K4" s="232" t="s">
        <v>102</v>
      </c>
      <c r="L4" s="232" t="s">
        <v>53</v>
      </c>
      <c r="M4" s="232" t="s">
        <v>52</v>
      </c>
      <c r="N4" s="236" t="s">
        <v>66</v>
      </c>
      <c r="O4" s="234" t="s">
        <v>13</v>
      </c>
      <c r="P4" s="247" t="s">
        <v>29</v>
      </c>
      <c r="Q4" s="60" t="s">
        <v>3</v>
      </c>
      <c r="S4" s="62"/>
      <c r="T4" s="63"/>
      <c r="U4" s="64"/>
      <c r="V4" s="63"/>
      <c r="W4" s="63"/>
    </row>
    <row r="5" spans="1:24" s="61" customFormat="1" ht="13.5" thickBot="1">
      <c r="A5" s="244"/>
      <c r="B5" s="246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7"/>
      <c r="O5" s="235"/>
      <c r="P5" s="248"/>
      <c r="Q5" s="65" t="s">
        <v>30</v>
      </c>
      <c r="S5" s="66"/>
      <c r="T5" s="67"/>
      <c r="U5" s="67"/>
      <c r="V5" s="67"/>
      <c r="W5" s="67"/>
      <c r="X5" s="68"/>
    </row>
    <row r="6" spans="1:24" s="9" customFormat="1">
      <c r="A6" s="69" t="s">
        <v>74</v>
      </c>
      <c r="B6" s="70"/>
      <c r="C6" s="70"/>
      <c r="D6" s="71"/>
      <c r="E6" s="71"/>
      <c r="F6" s="71"/>
      <c r="G6" s="71">
        <v>400</v>
      </c>
      <c r="H6" s="71"/>
      <c r="I6" s="72">
        <v>30</v>
      </c>
      <c r="J6" s="71">
        <v>80</v>
      </c>
      <c r="K6" s="71"/>
      <c r="L6" s="71"/>
      <c r="M6" s="107"/>
      <c r="N6" s="71"/>
      <c r="O6" s="71"/>
      <c r="P6" s="73"/>
      <c r="Q6" s="74">
        <f t="shared" ref="Q6:Q36" si="0">SUM(B6:P6)</f>
        <v>510</v>
      </c>
      <c r="R6" s="75"/>
      <c r="S6" s="76"/>
      <c r="T6" s="26"/>
      <c r="U6" s="3"/>
      <c r="V6" s="26"/>
      <c r="W6" s="3"/>
    </row>
    <row r="7" spans="1:24" s="9" customFormat="1">
      <c r="A7" s="69" t="s">
        <v>77</v>
      </c>
      <c r="B7" s="70">
        <v>500</v>
      </c>
      <c r="C7" s="70"/>
      <c r="D7" s="71">
        <v>130</v>
      </c>
      <c r="E7" s="71">
        <v>220</v>
      </c>
      <c r="F7" s="71"/>
      <c r="G7" s="71">
        <v>70</v>
      </c>
      <c r="H7" s="71"/>
      <c r="I7" s="72">
        <v>170</v>
      </c>
      <c r="J7" s="71">
        <v>160</v>
      </c>
      <c r="K7" s="71"/>
      <c r="L7" s="71"/>
      <c r="M7" s="107"/>
      <c r="N7" s="71"/>
      <c r="O7" s="71"/>
      <c r="P7" s="73"/>
      <c r="Q7" s="74">
        <f t="shared" si="0"/>
        <v>1250</v>
      </c>
      <c r="R7" s="75"/>
      <c r="S7" s="26"/>
      <c r="T7" s="26"/>
      <c r="U7" s="26"/>
      <c r="V7" s="26"/>
      <c r="W7" s="26"/>
    </row>
    <row r="8" spans="1:24" s="9" customFormat="1">
      <c r="A8" s="69" t="s">
        <v>78</v>
      </c>
      <c r="B8" s="77"/>
      <c r="C8" s="70"/>
      <c r="D8" s="78"/>
      <c r="E8" s="78"/>
      <c r="F8" s="78"/>
      <c r="G8" s="78">
        <v>50</v>
      </c>
      <c r="H8" s="78"/>
      <c r="I8" s="79">
        <v>180</v>
      </c>
      <c r="J8" s="78">
        <v>160</v>
      </c>
      <c r="K8" s="78"/>
      <c r="L8" s="78"/>
      <c r="M8" s="108"/>
      <c r="N8" s="78"/>
      <c r="O8" s="78"/>
      <c r="P8" s="80"/>
      <c r="Q8" s="74">
        <f t="shared" si="0"/>
        <v>390</v>
      </c>
      <c r="R8" s="75"/>
      <c r="S8" s="6"/>
      <c r="T8" s="6"/>
      <c r="U8" s="3" t="s">
        <v>31</v>
      </c>
      <c r="V8" s="26"/>
      <c r="W8" s="3"/>
    </row>
    <row r="9" spans="1:24" s="9" customFormat="1">
      <c r="A9" s="69" t="s">
        <v>79</v>
      </c>
      <c r="B9" s="77"/>
      <c r="C9" s="70"/>
      <c r="D9" s="78"/>
      <c r="E9" s="78"/>
      <c r="F9" s="78"/>
      <c r="G9" s="78"/>
      <c r="H9" s="78">
        <v>1500</v>
      </c>
      <c r="I9" s="79">
        <v>290</v>
      </c>
      <c r="J9" s="78">
        <v>160</v>
      </c>
      <c r="K9" s="78"/>
      <c r="L9" s="78"/>
      <c r="M9" s="108"/>
      <c r="N9" s="78"/>
      <c r="O9" s="78"/>
      <c r="P9" s="80"/>
      <c r="Q9" s="74">
        <f t="shared" si="0"/>
        <v>1950</v>
      </c>
      <c r="R9" s="75"/>
      <c r="S9" s="6"/>
      <c r="T9" s="6"/>
      <c r="U9" s="26"/>
      <c r="V9" s="26"/>
      <c r="W9" s="26"/>
    </row>
    <row r="10" spans="1:24" s="9" customFormat="1">
      <c r="A10" s="69" t="s">
        <v>80</v>
      </c>
      <c r="B10" s="77">
        <v>500</v>
      </c>
      <c r="C10" s="70"/>
      <c r="D10" s="78"/>
      <c r="E10" s="78"/>
      <c r="F10" s="78"/>
      <c r="G10" s="78">
        <v>300</v>
      </c>
      <c r="H10" s="78"/>
      <c r="I10" s="78">
        <v>225</v>
      </c>
      <c r="J10" s="78">
        <v>160</v>
      </c>
      <c r="K10" s="78"/>
      <c r="L10" s="78"/>
      <c r="M10" s="108"/>
      <c r="N10" s="78"/>
      <c r="O10" s="78"/>
      <c r="P10" s="80"/>
      <c r="Q10" s="74">
        <f t="shared" si="0"/>
        <v>1185</v>
      </c>
      <c r="R10" s="75"/>
      <c r="S10" s="26"/>
      <c r="T10" s="26"/>
      <c r="U10" s="3"/>
      <c r="V10" s="26"/>
      <c r="W10" s="3"/>
    </row>
    <row r="11" spans="1:24" s="9" customFormat="1">
      <c r="A11" s="69" t="s">
        <v>81</v>
      </c>
      <c r="B11" s="77">
        <v>600</v>
      </c>
      <c r="C11" s="70"/>
      <c r="D11" s="78"/>
      <c r="E11" s="78"/>
      <c r="F11" s="78"/>
      <c r="G11" s="78">
        <v>70</v>
      </c>
      <c r="H11" s="78"/>
      <c r="I11" s="78">
        <v>30</v>
      </c>
      <c r="J11" s="78">
        <v>160</v>
      </c>
      <c r="K11" s="78"/>
      <c r="L11" s="78"/>
      <c r="M11" s="108"/>
      <c r="N11" s="78"/>
      <c r="O11" s="78"/>
      <c r="P11" s="80"/>
      <c r="Q11" s="74">
        <f t="shared" si="0"/>
        <v>860</v>
      </c>
      <c r="R11" s="75"/>
      <c r="S11" s="26"/>
      <c r="T11" s="26"/>
      <c r="U11" s="26"/>
      <c r="V11" s="26"/>
      <c r="W11" s="26"/>
    </row>
    <row r="12" spans="1:24" s="9" customFormat="1">
      <c r="A12" s="69" t="s">
        <v>87</v>
      </c>
      <c r="B12" s="77"/>
      <c r="C12" s="70"/>
      <c r="D12" s="78"/>
      <c r="E12" s="78">
        <v>600</v>
      </c>
      <c r="F12" s="78"/>
      <c r="G12" s="78">
        <v>50</v>
      </c>
      <c r="H12" s="78"/>
      <c r="I12" s="78">
        <v>30</v>
      </c>
      <c r="J12" s="78">
        <v>160</v>
      </c>
      <c r="K12" s="78"/>
      <c r="L12" s="78"/>
      <c r="M12" s="108"/>
      <c r="N12" s="78"/>
      <c r="O12" s="78"/>
      <c r="P12" s="80"/>
      <c r="Q12" s="74">
        <f t="shared" si="0"/>
        <v>840</v>
      </c>
      <c r="R12" s="75"/>
      <c r="S12" s="26"/>
      <c r="T12" s="26"/>
      <c r="U12" s="3"/>
      <c r="V12" s="26"/>
      <c r="W12" s="3"/>
    </row>
    <row r="13" spans="1:24" s="9" customFormat="1">
      <c r="A13" s="69" t="s">
        <v>91</v>
      </c>
      <c r="B13" s="77">
        <v>650</v>
      </c>
      <c r="C13" s="70"/>
      <c r="D13" s="78"/>
      <c r="E13" s="78"/>
      <c r="F13" s="78"/>
      <c r="G13" s="78">
        <v>70</v>
      </c>
      <c r="H13" s="78"/>
      <c r="I13" s="78">
        <v>20</v>
      </c>
      <c r="J13" s="78">
        <v>160</v>
      </c>
      <c r="K13" s="81"/>
      <c r="L13" s="78"/>
      <c r="M13" s="108"/>
      <c r="N13" s="78"/>
      <c r="O13" s="78"/>
      <c r="P13" s="80"/>
      <c r="Q13" s="74">
        <f t="shared" si="0"/>
        <v>900</v>
      </c>
      <c r="R13" s="75"/>
      <c r="S13" s="76"/>
      <c r="T13" s="26"/>
      <c r="U13" s="26"/>
      <c r="V13" s="26"/>
      <c r="W13" s="26"/>
    </row>
    <row r="14" spans="1:24" s="9" customFormat="1">
      <c r="A14" s="69" t="s">
        <v>94</v>
      </c>
      <c r="B14" s="77">
        <v>600</v>
      </c>
      <c r="C14" s="70"/>
      <c r="D14" s="78"/>
      <c r="E14" s="78"/>
      <c r="F14" s="78"/>
      <c r="G14" s="78"/>
      <c r="H14" s="78"/>
      <c r="I14" s="78">
        <v>50</v>
      </c>
      <c r="J14" s="78">
        <v>160</v>
      </c>
      <c r="K14" s="82"/>
      <c r="L14" s="78"/>
      <c r="M14" s="108"/>
      <c r="N14" s="78"/>
      <c r="O14" s="78"/>
      <c r="P14" s="80"/>
      <c r="Q14" s="74">
        <f t="shared" si="0"/>
        <v>810</v>
      </c>
      <c r="R14" s="75"/>
      <c r="S14" s="83"/>
      <c r="T14" s="26"/>
      <c r="U14" s="3"/>
      <c r="V14" s="26"/>
      <c r="W14" s="3"/>
    </row>
    <row r="15" spans="1:24" s="9" customFormat="1">
      <c r="A15" s="69" t="s">
        <v>96</v>
      </c>
      <c r="B15" s="77">
        <v>70</v>
      </c>
      <c r="C15" s="70"/>
      <c r="D15" s="78">
        <v>240</v>
      </c>
      <c r="E15" s="78"/>
      <c r="F15" s="78"/>
      <c r="G15" s="78"/>
      <c r="H15" s="78"/>
      <c r="I15" s="78">
        <v>80</v>
      </c>
      <c r="J15" s="78">
        <v>160</v>
      </c>
      <c r="K15" s="71"/>
      <c r="L15" s="78"/>
      <c r="M15" s="108"/>
      <c r="N15" s="78"/>
      <c r="O15" s="78"/>
      <c r="P15" s="80"/>
      <c r="Q15" s="74">
        <f t="shared" si="0"/>
        <v>550</v>
      </c>
      <c r="R15" s="75"/>
      <c r="S15" s="4"/>
      <c r="T15" s="26"/>
      <c r="U15" s="26"/>
      <c r="V15" s="26"/>
      <c r="W15" s="26"/>
    </row>
    <row r="16" spans="1:24" s="9" customFormat="1">
      <c r="A16" s="69" t="s">
        <v>99</v>
      </c>
      <c r="B16" s="77">
        <v>700</v>
      </c>
      <c r="C16" s="70"/>
      <c r="D16" s="78"/>
      <c r="E16" s="78"/>
      <c r="F16" s="78"/>
      <c r="G16" s="78">
        <v>50</v>
      </c>
      <c r="H16" s="78"/>
      <c r="I16" s="78">
        <v>60</v>
      </c>
      <c r="J16" s="78">
        <v>160</v>
      </c>
      <c r="K16" s="78"/>
      <c r="L16" s="78"/>
      <c r="M16" s="108"/>
      <c r="N16" s="78"/>
      <c r="O16" s="78"/>
      <c r="P16" s="80"/>
      <c r="Q16" s="74">
        <f t="shared" si="0"/>
        <v>970</v>
      </c>
      <c r="R16" s="75"/>
      <c r="S16" s="4"/>
      <c r="T16" s="26"/>
      <c r="U16" s="3"/>
      <c r="V16" s="26"/>
      <c r="W16" s="3"/>
    </row>
    <row r="17" spans="1:23" s="9" customFormat="1">
      <c r="A17" s="69" t="s">
        <v>100</v>
      </c>
      <c r="B17" s="77">
        <v>700</v>
      </c>
      <c r="C17" s="70"/>
      <c r="D17" s="78"/>
      <c r="E17" s="78"/>
      <c r="F17" s="78"/>
      <c r="G17" s="78">
        <v>70</v>
      </c>
      <c r="H17" s="78"/>
      <c r="I17" s="78">
        <v>30</v>
      </c>
      <c r="J17" s="78">
        <v>160</v>
      </c>
      <c r="K17" s="78"/>
      <c r="L17" s="78"/>
      <c r="M17" s="108"/>
      <c r="N17" s="80"/>
      <c r="O17" s="78"/>
      <c r="P17" s="80"/>
      <c r="Q17" s="74">
        <f t="shared" si="0"/>
        <v>960</v>
      </c>
      <c r="R17" s="75"/>
      <c r="S17" s="4"/>
      <c r="T17" s="26"/>
      <c r="U17" s="26"/>
      <c r="V17" s="26"/>
      <c r="W17" s="26"/>
    </row>
    <row r="18" spans="1:23" s="9" customFormat="1">
      <c r="A18" s="69" t="s">
        <v>101</v>
      </c>
      <c r="B18" s="77"/>
      <c r="C18" s="70"/>
      <c r="D18" s="78"/>
      <c r="E18" s="78"/>
      <c r="F18" s="78"/>
      <c r="G18" s="78">
        <v>50</v>
      </c>
      <c r="H18" s="78"/>
      <c r="I18" s="78">
        <v>30</v>
      </c>
      <c r="J18" s="78">
        <v>160</v>
      </c>
      <c r="K18" s="78">
        <v>1500</v>
      </c>
      <c r="L18" s="78"/>
      <c r="M18" s="108"/>
      <c r="N18" s="80"/>
      <c r="O18" s="78"/>
      <c r="P18" s="80"/>
      <c r="Q18" s="74">
        <f t="shared" si="0"/>
        <v>1740</v>
      </c>
      <c r="R18" s="75"/>
      <c r="S18" s="4"/>
      <c r="T18" s="26"/>
      <c r="U18" s="3"/>
      <c r="V18" s="26"/>
      <c r="W18" s="3"/>
    </row>
    <row r="19" spans="1:23" s="9" customFormat="1">
      <c r="A19" s="69" t="s">
        <v>105</v>
      </c>
      <c r="B19" s="77">
        <v>700</v>
      </c>
      <c r="C19" s="70">
        <v>520</v>
      </c>
      <c r="D19" s="78"/>
      <c r="E19" s="78"/>
      <c r="F19" s="78"/>
      <c r="G19" s="78">
        <v>120</v>
      </c>
      <c r="H19" s="78"/>
      <c r="I19" s="78">
        <v>130</v>
      </c>
      <c r="J19" s="78">
        <v>160</v>
      </c>
      <c r="K19" s="78"/>
      <c r="L19" s="78"/>
      <c r="M19" s="109"/>
      <c r="N19" s="80"/>
      <c r="O19" s="78"/>
      <c r="P19" s="80"/>
      <c r="Q19" s="74">
        <f t="shared" si="0"/>
        <v>1630</v>
      </c>
      <c r="R19" s="75"/>
      <c r="S19" s="4"/>
      <c r="T19" s="26"/>
      <c r="U19" s="26"/>
      <c r="V19" s="26"/>
      <c r="W19" s="26"/>
    </row>
    <row r="20" spans="1:23" s="9" customFormat="1">
      <c r="A20" s="69" t="s">
        <v>106</v>
      </c>
      <c r="B20" s="77">
        <v>700</v>
      </c>
      <c r="C20" s="70"/>
      <c r="D20" s="78"/>
      <c r="E20" s="78"/>
      <c r="F20" s="108"/>
      <c r="G20" s="78">
        <v>50</v>
      </c>
      <c r="H20" s="78"/>
      <c r="I20" s="78">
        <v>30</v>
      </c>
      <c r="J20" s="78">
        <v>160</v>
      </c>
      <c r="K20" s="78"/>
      <c r="L20" s="78"/>
      <c r="M20" s="108"/>
      <c r="N20" s="78"/>
      <c r="O20" s="78"/>
      <c r="P20" s="80"/>
      <c r="Q20" s="74">
        <f t="shared" si="0"/>
        <v>940</v>
      </c>
      <c r="R20" s="75"/>
      <c r="S20" s="4"/>
      <c r="T20" s="26"/>
      <c r="U20" s="3"/>
      <c r="V20" s="26"/>
      <c r="W20" s="3"/>
    </row>
    <row r="21" spans="1:23" s="9" customFormat="1">
      <c r="A21" s="69" t="s">
        <v>107</v>
      </c>
      <c r="B21" s="77"/>
      <c r="C21" s="70"/>
      <c r="D21" s="78">
        <v>100</v>
      </c>
      <c r="E21" s="78"/>
      <c r="F21" s="78"/>
      <c r="G21" s="78"/>
      <c r="H21" s="78"/>
      <c r="I21" s="78">
        <v>50</v>
      </c>
      <c r="J21" s="78">
        <v>160</v>
      </c>
      <c r="K21" s="78"/>
      <c r="L21" s="78"/>
      <c r="M21" s="108"/>
      <c r="N21" s="78"/>
      <c r="O21" s="78"/>
      <c r="P21" s="80"/>
      <c r="Q21" s="74">
        <f t="shared" si="0"/>
        <v>310</v>
      </c>
      <c r="R21" s="75"/>
      <c r="S21" s="4"/>
    </row>
    <row r="22" spans="1:23" s="9" customFormat="1">
      <c r="A22" s="69" t="s">
        <v>109</v>
      </c>
      <c r="B22" s="77">
        <v>700</v>
      </c>
      <c r="C22" s="70"/>
      <c r="D22" s="78"/>
      <c r="E22" s="78"/>
      <c r="F22" s="78"/>
      <c r="G22" s="78">
        <v>50</v>
      </c>
      <c r="H22" s="78"/>
      <c r="I22" s="78">
        <v>60</v>
      </c>
      <c r="J22" s="78">
        <v>160</v>
      </c>
      <c r="K22" s="78"/>
      <c r="L22" s="78"/>
      <c r="M22" s="108"/>
      <c r="N22" s="78"/>
      <c r="O22" s="78"/>
      <c r="P22" s="80"/>
      <c r="Q22" s="74">
        <f t="shared" si="0"/>
        <v>970</v>
      </c>
      <c r="R22" s="75"/>
      <c r="S22" s="4"/>
    </row>
    <row r="23" spans="1:23" s="85" customFormat="1">
      <c r="A23" s="69" t="s">
        <v>113</v>
      </c>
      <c r="B23" s="77">
        <v>700</v>
      </c>
      <c r="C23" s="70"/>
      <c r="D23" s="78"/>
      <c r="E23" s="78"/>
      <c r="F23" s="78"/>
      <c r="G23" s="78"/>
      <c r="H23" s="78"/>
      <c r="I23" s="78">
        <v>30</v>
      </c>
      <c r="J23" s="78">
        <v>160</v>
      </c>
      <c r="K23" s="78"/>
      <c r="L23" s="78"/>
      <c r="M23" s="108"/>
      <c r="N23" s="78"/>
      <c r="O23" s="78"/>
      <c r="P23" s="80"/>
      <c r="Q23" s="74">
        <f t="shared" si="0"/>
        <v>890</v>
      </c>
      <c r="R23" s="84"/>
      <c r="S23" s="4"/>
    </row>
    <row r="24" spans="1:23" s="9" customFormat="1">
      <c r="A24" s="69"/>
      <c r="B24" s="77"/>
      <c r="C24" s="70"/>
      <c r="D24" s="78"/>
      <c r="E24" s="78"/>
      <c r="F24" s="78"/>
      <c r="G24" s="78"/>
      <c r="H24" s="78"/>
      <c r="I24" s="78"/>
      <c r="J24" s="78"/>
      <c r="K24" s="78"/>
      <c r="L24" s="78"/>
      <c r="M24" s="108"/>
      <c r="N24" s="78"/>
      <c r="O24" s="78"/>
      <c r="P24" s="80"/>
      <c r="Q24" s="74">
        <f t="shared" si="0"/>
        <v>0</v>
      </c>
      <c r="R24" s="75"/>
      <c r="S24" s="4"/>
      <c r="U24" s="86"/>
      <c r="V24" s="86"/>
      <c r="W24" s="86"/>
    </row>
    <row r="25" spans="1:23" s="85" customFormat="1">
      <c r="A25" s="69"/>
      <c r="B25" s="77"/>
      <c r="C25" s="70"/>
      <c r="D25" s="78"/>
      <c r="E25" s="78"/>
      <c r="F25" s="78"/>
      <c r="G25" s="78"/>
      <c r="H25" s="78"/>
      <c r="I25" s="78"/>
      <c r="J25" s="78"/>
      <c r="K25" s="78"/>
      <c r="L25" s="78"/>
      <c r="M25" s="108"/>
      <c r="N25" s="78"/>
      <c r="O25" s="78"/>
      <c r="P25" s="80"/>
      <c r="Q25" s="74">
        <f t="shared" si="0"/>
        <v>0</v>
      </c>
      <c r="R25" s="84"/>
      <c r="S25" s="4"/>
    </row>
    <row r="26" spans="1:23" s="9" customFormat="1">
      <c r="A26" s="69"/>
      <c r="B26" s="77"/>
      <c r="C26" s="70"/>
      <c r="D26" s="78"/>
      <c r="E26" s="78"/>
      <c r="F26" s="78"/>
      <c r="G26" s="78"/>
      <c r="H26" s="78"/>
      <c r="I26" s="78"/>
      <c r="J26" s="78"/>
      <c r="K26" s="78"/>
      <c r="L26" s="78"/>
      <c r="M26" s="108"/>
      <c r="N26" s="78"/>
      <c r="O26" s="78"/>
      <c r="P26" s="80"/>
      <c r="Q26" s="74">
        <f t="shared" si="0"/>
        <v>0</v>
      </c>
      <c r="R26" s="75"/>
      <c r="S26" s="4"/>
    </row>
    <row r="27" spans="1:23" s="9" customFormat="1">
      <c r="A27" s="69"/>
      <c r="B27" s="77"/>
      <c r="C27" s="70"/>
      <c r="D27" s="78"/>
      <c r="E27" s="78"/>
      <c r="F27" s="78"/>
      <c r="G27" s="78"/>
      <c r="H27" s="78"/>
      <c r="I27" s="78"/>
      <c r="J27" s="78"/>
      <c r="K27" s="78"/>
      <c r="L27" s="78"/>
      <c r="M27" s="108"/>
      <c r="N27" s="78"/>
      <c r="O27" s="78"/>
      <c r="P27" s="80"/>
      <c r="Q27" s="74">
        <f t="shared" si="0"/>
        <v>0</v>
      </c>
      <c r="R27" s="75"/>
      <c r="S27" s="4"/>
    </row>
    <row r="28" spans="1:23" s="9" customFormat="1">
      <c r="A28" s="69"/>
      <c r="B28" s="77"/>
      <c r="C28" s="70"/>
      <c r="D28" s="78"/>
      <c r="E28" s="78"/>
      <c r="F28" s="78"/>
      <c r="G28" s="78"/>
      <c r="H28" s="78"/>
      <c r="I28" s="78"/>
      <c r="J28" s="78"/>
      <c r="K28" s="78"/>
      <c r="L28" s="78"/>
      <c r="M28" s="108"/>
      <c r="N28" s="78"/>
      <c r="O28" s="78"/>
      <c r="P28" s="80"/>
      <c r="Q28" s="74">
        <f t="shared" si="0"/>
        <v>0</v>
      </c>
      <c r="R28" s="75"/>
      <c r="S28" s="4"/>
      <c r="T28" s="87"/>
      <c r="U28" s="87"/>
    </row>
    <row r="29" spans="1:23" s="9" customFormat="1">
      <c r="A29" s="69"/>
      <c r="B29" s="77"/>
      <c r="C29" s="70"/>
      <c r="D29" s="78"/>
      <c r="E29" s="78"/>
      <c r="F29" s="78"/>
      <c r="G29" s="78"/>
      <c r="H29" s="78"/>
      <c r="I29" s="78"/>
      <c r="J29" s="78"/>
      <c r="K29" s="78"/>
      <c r="L29" s="78"/>
      <c r="M29" s="108"/>
      <c r="N29" s="78"/>
      <c r="O29" s="78"/>
      <c r="P29" s="80"/>
      <c r="Q29" s="74">
        <f t="shared" si="0"/>
        <v>0</v>
      </c>
      <c r="R29" s="75"/>
      <c r="S29" s="87"/>
      <c r="T29" s="88"/>
      <c r="U29" s="88"/>
    </row>
    <row r="30" spans="1:23" s="9" customFormat="1">
      <c r="A30" s="69"/>
      <c r="B30" s="77"/>
      <c r="C30" s="70"/>
      <c r="D30" s="78"/>
      <c r="E30" s="78"/>
      <c r="F30" s="78"/>
      <c r="G30" s="78"/>
      <c r="H30" s="78"/>
      <c r="I30" s="78"/>
      <c r="J30" s="78"/>
      <c r="K30" s="78"/>
      <c r="L30" s="78"/>
      <c r="M30" s="108"/>
      <c r="N30" s="78"/>
      <c r="O30" s="78"/>
      <c r="P30" s="80"/>
      <c r="Q30" s="74">
        <f t="shared" si="0"/>
        <v>0</v>
      </c>
      <c r="R30" s="75"/>
      <c r="S30" s="87"/>
      <c r="T30" s="87"/>
      <c r="U30" s="87"/>
    </row>
    <row r="31" spans="1:23" s="9" customFormat="1" ht="13.5" customHeight="1">
      <c r="A31" s="69"/>
      <c r="B31" s="77"/>
      <c r="C31" s="70"/>
      <c r="D31" s="78"/>
      <c r="E31" s="78"/>
      <c r="F31" s="78"/>
      <c r="G31" s="78"/>
      <c r="H31" s="78"/>
      <c r="I31" s="89"/>
      <c r="J31" s="78"/>
      <c r="K31" s="78"/>
      <c r="L31" s="78"/>
      <c r="M31" s="108"/>
      <c r="N31" s="78"/>
      <c r="O31" s="78"/>
      <c r="P31" s="80"/>
      <c r="Q31" s="74">
        <f t="shared" si="0"/>
        <v>0</v>
      </c>
      <c r="R31" s="75"/>
    </row>
    <row r="32" spans="1:23" s="85" customFormat="1">
      <c r="A32" s="69"/>
      <c r="B32" s="77"/>
      <c r="C32" s="70"/>
      <c r="D32" s="78"/>
      <c r="E32" s="78"/>
      <c r="F32" s="78"/>
      <c r="G32" s="78"/>
      <c r="H32" s="78"/>
      <c r="I32" s="78"/>
      <c r="J32" s="78"/>
      <c r="K32" s="78"/>
      <c r="L32" s="78"/>
      <c r="M32" s="108"/>
      <c r="N32" s="78"/>
      <c r="O32" s="78"/>
      <c r="P32" s="80"/>
      <c r="Q32" s="74">
        <f t="shared" si="0"/>
        <v>0</v>
      </c>
      <c r="R32" s="84"/>
    </row>
    <row r="33" spans="1:18" s="9" customFormat="1">
      <c r="A33" s="69"/>
      <c r="B33" s="77"/>
      <c r="C33" s="70"/>
      <c r="D33" s="78"/>
      <c r="E33" s="78"/>
      <c r="F33" s="78"/>
      <c r="G33" s="78"/>
      <c r="H33" s="78"/>
      <c r="I33" s="78"/>
      <c r="J33" s="78"/>
      <c r="K33" s="78"/>
      <c r="L33" s="78"/>
      <c r="M33" s="108"/>
      <c r="N33" s="78"/>
      <c r="O33" s="78"/>
      <c r="P33" s="80"/>
      <c r="Q33" s="74">
        <f t="shared" si="0"/>
        <v>0</v>
      </c>
      <c r="R33" s="75"/>
    </row>
    <row r="34" spans="1:18" s="9" customFormat="1">
      <c r="A34" s="69"/>
      <c r="B34" s="77"/>
      <c r="C34" s="70"/>
      <c r="D34" s="78"/>
      <c r="E34" s="78"/>
      <c r="F34" s="78"/>
      <c r="G34" s="78"/>
      <c r="H34" s="78"/>
      <c r="I34" s="78"/>
      <c r="J34" s="78"/>
      <c r="K34" s="78"/>
      <c r="L34" s="78"/>
      <c r="M34" s="108"/>
      <c r="N34" s="78"/>
      <c r="O34" s="78"/>
      <c r="P34" s="80"/>
      <c r="Q34" s="74">
        <f t="shared" si="0"/>
        <v>0</v>
      </c>
      <c r="R34" s="75"/>
    </row>
    <row r="35" spans="1:18" s="9" customFormat="1">
      <c r="A35" s="69"/>
      <c r="B35" s="77"/>
      <c r="C35" s="70"/>
      <c r="D35" s="78"/>
      <c r="E35" s="78"/>
      <c r="F35" s="78"/>
      <c r="G35" s="78"/>
      <c r="H35" s="78"/>
      <c r="I35" s="78"/>
      <c r="J35" s="78"/>
      <c r="K35" s="78"/>
      <c r="L35" s="78"/>
      <c r="M35" s="108"/>
      <c r="N35" s="78"/>
      <c r="O35" s="78"/>
      <c r="P35" s="80"/>
      <c r="Q35" s="74">
        <f t="shared" si="0"/>
        <v>0</v>
      </c>
      <c r="R35" s="75"/>
    </row>
    <row r="36" spans="1:18" s="9" customFormat="1" ht="13.5" thickBot="1">
      <c r="A36" s="69"/>
      <c r="B36" s="90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110"/>
      <c r="N36" s="92"/>
      <c r="O36" s="92"/>
      <c r="P36" s="93"/>
      <c r="Q36" s="74">
        <f t="shared" si="0"/>
        <v>0</v>
      </c>
      <c r="R36" s="75"/>
    </row>
    <row r="37" spans="1:18" s="58" customFormat="1" ht="13.5" thickBot="1">
      <c r="A37" s="94" t="s">
        <v>32</v>
      </c>
      <c r="B37" s="95">
        <f>SUM(B6:B36)</f>
        <v>7120</v>
      </c>
      <c r="C37" s="96">
        <f t="shared" ref="C37:P37" si="1">SUM(C6:C36)</f>
        <v>520</v>
      </c>
      <c r="D37" s="96">
        <f t="shared" si="1"/>
        <v>470</v>
      </c>
      <c r="E37" s="96">
        <f t="shared" si="1"/>
        <v>820</v>
      </c>
      <c r="F37" s="96">
        <f t="shared" si="1"/>
        <v>0</v>
      </c>
      <c r="G37" s="96">
        <f>SUM(G6:G36)</f>
        <v>1400</v>
      </c>
      <c r="H37" s="96">
        <f t="shared" si="1"/>
        <v>1500</v>
      </c>
      <c r="I37" s="96">
        <f t="shared" si="1"/>
        <v>1525</v>
      </c>
      <c r="J37" s="96">
        <f t="shared" si="1"/>
        <v>2800</v>
      </c>
      <c r="K37" s="96">
        <f t="shared" si="1"/>
        <v>1500</v>
      </c>
      <c r="L37" s="96">
        <f t="shared" si="1"/>
        <v>0</v>
      </c>
      <c r="M37" s="111">
        <f t="shared" si="1"/>
        <v>0</v>
      </c>
      <c r="N37" s="96">
        <f t="shared" si="1"/>
        <v>0</v>
      </c>
      <c r="O37" s="96">
        <f t="shared" si="1"/>
        <v>0</v>
      </c>
      <c r="P37" s="97">
        <f t="shared" si="1"/>
        <v>0</v>
      </c>
      <c r="Q37" s="98">
        <f>SUM(Q6:Q36)</f>
        <v>17655</v>
      </c>
    </row>
    <row r="38" spans="1:18">
      <c r="A38" s="99" t="s">
        <v>10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2"/>
      <c r="P38" s="102"/>
      <c r="Q38" s="103"/>
    </row>
    <row r="39" spans="1:18">
      <c r="F39" s="104"/>
      <c r="G39" s="104"/>
      <c r="H39" s="104"/>
      <c r="I39" s="104"/>
      <c r="R39" t="s">
        <v>10</v>
      </c>
    </row>
    <row r="40" spans="1:18">
      <c r="A40" s="10"/>
      <c r="B40" s="105"/>
      <c r="C40" s="104"/>
      <c r="D40" s="104"/>
      <c r="E40" s="104"/>
    </row>
    <row r="41" spans="1:18">
      <c r="A41" s="10"/>
      <c r="B41" s="105"/>
      <c r="C41" s="104"/>
      <c r="D41" s="104"/>
      <c r="E41" s="104"/>
    </row>
    <row r="42" spans="1:18">
      <c r="A42" s="10"/>
      <c r="B42" s="105"/>
      <c r="C42" s="104"/>
      <c r="D42" s="104"/>
      <c r="E42" s="104"/>
    </row>
    <row r="43" spans="1:18">
      <c r="A43" s="10"/>
      <c r="B43" s="105"/>
      <c r="C43" s="104"/>
      <c r="D43" s="104"/>
      <c r="E43" s="104"/>
    </row>
    <row r="44" spans="1:18">
      <c r="A44" s="10"/>
      <c r="B44" s="105"/>
      <c r="C44" s="104"/>
      <c r="D44" s="104"/>
      <c r="E44" s="104"/>
    </row>
    <row r="45" spans="1:18">
      <c r="A45" s="10"/>
      <c r="B45" s="105"/>
      <c r="C45" s="104"/>
      <c r="D45" s="104"/>
      <c r="E45" s="104"/>
    </row>
    <row r="46" spans="1:18">
      <c r="A46" s="10"/>
      <c r="B46" s="105"/>
      <c r="C46" s="104"/>
      <c r="D46" s="104"/>
      <c r="E46" s="104"/>
    </row>
    <row r="47" spans="1:18">
      <c r="A47" s="10"/>
      <c r="B47" s="105"/>
      <c r="C47" s="104"/>
      <c r="D47" s="104"/>
      <c r="E47" s="104"/>
    </row>
    <row r="48" spans="1:18">
      <c r="A48" s="10"/>
      <c r="B48" s="105"/>
      <c r="C48" s="104"/>
      <c r="D48" s="104"/>
      <c r="E48" s="104"/>
    </row>
    <row r="49" spans="1:5">
      <c r="A49" s="10"/>
      <c r="B49" s="105"/>
      <c r="C49" s="104"/>
      <c r="D49" s="104"/>
      <c r="E49" s="104"/>
    </row>
    <row r="50" spans="1:5">
      <c r="A50" s="10"/>
      <c r="B50" s="105"/>
      <c r="C50" s="104"/>
      <c r="D50" s="104"/>
      <c r="E50" s="104"/>
    </row>
    <row r="51" spans="1:5">
      <c r="A51" s="10"/>
      <c r="B51" s="105"/>
      <c r="C51" s="104"/>
      <c r="D51" s="104"/>
      <c r="E51" s="104"/>
    </row>
    <row r="52" spans="1:5">
      <c r="A52" s="10"/>
      <c r="B52" s="105"/>
      <c r="C52" s="104"/>
      <c r="D52" s="104"/>
      <c r="E52" s="104"/>
    </row>
    <row r="53" spans="1:5">
      <c r="A53" s="10"/>
      <c r="B53" s="105"/>
      <c r="C53" s="104"/>
      <c r="D53" s="104"/>
      <c r="E53" s="104"/>
    </row>
    <row r="54" spans="1:5">
      <c r="A54" s="10"/>
      <c r="B54" s="105"/>
      <c r="C54" s="104"/>
      <c r="D54" s="104"/>
      <c r="E54" s="104"/>
    </row>
    <row r="55" spans="1:5">
      <c r="A55" s="10"/>
      <c r="B55" s="105"/>
      <c r="C55" s="104"/>
      <c r="D55" s="104"/>
      <c r="E55" s="104"/>
    </row>
    <row r="56" spans="1:5">
      <c r="A56" s="10"/>
      <c r="B56" s="105"/>
      <c r="C56" s="104"/>
      <c r="D56" s="104"/>
      <c r="E56" s="104"/>
    </row>
    <row r="57" spans="1:5">
      <c r="A57" s="10"/>
      <c r="B57" s="105"/>
      <c r="C57" s="104"/>
      <c r="D57" s="104"/>
      <c r="E57" s="104"/>
    </row>
    <row r="58" spans="1:5">
      <c r="A58" s="10"/>
      <c r="B58" s="105"/>
      <c r="C58" s="104"/>
      <c r="D58" s="104"/>
      <c r="E58" s="104"/>
    </row>
    <row r="59" spans="1:5">
      <c r="A59" s="10"/>
      <c r="B59" s="105"/>
      <c r="C59" s="104"/>
      <c r="D59" s="104"/>
      <c r="E59" s="104"/>
    </row>
    <row r="60" spans="1:5">
      <c r="A60" s="10"/>
      <c r="B60" s="105"/>
      <c r="C60" s="104"/>
      <c r="D60" s="104"/>
      <c r="E60" s="104"/>
    </row>
    <row r="61" spans="1:5">
      <c r="A61" s="10"/>
      <c r="B61" s="105"/>
      <c r="C61" s="104"/>
      <c r="D61" s="104"/>
      <c r="E61" s="104"/>
    </row>
    <row r="62" spans="1:5">
      <c r="A62" s="10"/>
      <c r="B62" s="105"/>
      <c r="C62" s="104"/>
      <c r="D62" s="104"/>
      <c r="E62" s="104"/>
    </row>
    <row r="63" spans="1:5">
      <c r="A63" s="10"/>
      <c r="B63" s="105"/>
      <c r="C63" s="104"/>
      <c r="D63" s="104"/>
      <c r="E63" s="104"/>
    </row>
    <row r="64" spans="1:5">
      <c r="A64" s="10"/>
      <c r="B64" s="105"/>
      <c r="C64" s="104"/>
      <c r="D64" s="104"/>
      <c r="E64" s="104"/>
    </row>
    <row r="65" spans="1:5">
      <c r="A65" s="10"/>
      <c r="B65" s="105"/>
      <c r="C65" s="104"/>
      <c r="D65" s="104"/>
      <c r="E65" s="104"/>
    </row>
    <row r="66" spans="1:5">
      <c r="A66" s="10"/>
      <c r="B66" s="105"/>
      <c r="C66" s="104"/>
      <c r="D66" s="104"/>
      <c r="E66" s="104"/>
    </row>
    <row r="67" spans="1:5">
      <c r="A67" s="10"/>
      <c r="B67" s="105"/>
      <c r="C67" s="104"/>
      <c r="D67" s="104"/>
      <c r="E67" s="104"/>
    </row>
    <row r="68" spans="1:5">
      <c r="A68" s="10"/>
      <c r="B68" s="105"/>
      <c r="C68" s="104"/>
      <c r="D68" s="104"/>
      <c r="E68" s="104"/>
    </row>
    <row r="69" spans="1:5">
      <c r="A69" s="10"/>
      <c r="B69" s="105"/>
      <c r="C69" s="104"/>
      <c r="D69" s="104"/>
      <c r="E69" s="104"/>
    </row>
    <row r="70" spans="1:5">
      <c r="A70" s="10"/>
      <c r="B70" s="105"/>
      <c r="C70" s="104"/>
      <c r="D70" s="104"/>
      <c r="E70" s="104"/>
    </row>
    <row r="71" spans="1:5">
      <c r="A71" s="10"/>
      <c r="B71" s="105"/>
      <c r="C71" s="104"/>
      <c r="D71" s="104"/>
      <c r="E71" s="104"/>
    </row>
    <row r="72" spans="1:5">
      <c r="A72" s="10"/>
      <c r="B72" s="105"/>
      <c r="C72" s="104"/>
      <c r="D72" s="104"/>
      <c r="E72" s="104"/>
    </row>
    <row r="73" spans="1:5">
      <c r="A73" s="10"/>
      <c r="B73" s="105"/>
      <c r="C73" s="104"/>
      <c r="D73" s="104"/>
      <c r="E73" s="104"/>
    </row>
    <row r="74" spans="1:5">
      <c r="A74" s="10"/>
      <c r="B74" s="105"/>
      <c r="C74" s="104"/>
      <c r="D74" s="104"/>
      <c r="E74" s="104"/>
    </row>
    <row r="75" spans="1:5">
      <c r="A75" s="10"/>
      <c r="B75" s="105"/>
      <c r="C75" s="104"/>
      <c r="D75" s="104"/>
      <c r="E75" s="104"/>
    </row>
    <row r="76" spans="1:5">
      <c r="A76" s="10"/>
      <c r="B76" s="105"/>
      <c r="C76" s="104"/>
      <c r="D76" s="104"/>
      <c r="E76" s="104"/>
    </row>
    <row r="77" spans="1:5">
      <c r="A77" s="10"/>
      <c r="B77" s="105"/>
      <c r="C77" s="104"/>
      <c r="D77" s="104"/>
      <c r="E77" s="104"/>
    </row>
    <row r="78" spans="1:5">
      <c r="A78" s="10"/>
      <c r="B78" s="105"/>
      <c r="C78" s="104"/>
      <c r="D78" s="104"/>
      <c r="E78" s="104"/>
    </row>
    <row r="79" spans="1:5">
      <c r="A79" s="10"/>
      <c r="B79" s="105"/>
      <c r="C79" s="104"/>
      <c r="D79" s="104"/>
      <c r="E79" s="104"/>
    </row>
    <row r="80" spans="1:5">
      <c r="A80" s="10"/>
      <c r="B80" s="105"/>
      <c r="C80" s="104"/>
      <c r="D80" s="104"/>
      <c r="E80" s="104"/>
    </row>
    <row r="81" spans="1:5">
      <c r="A81" s="10"/>
      <c r="B81" s="105"/>
      <c r="C81" s="104"/>
      <c r="D81" s="104"/>
      <c r="E81" s="104"/>
    </row>
    <row r="82" spans="1:5">
      <c r="A82" s="10"/>
      <c r="B82" s="105"/>
      <c r="C82" s="104"/>
      <c r="D82" s="104"/>
      <c r="E82" s="104"/>
    </row>
    <row r="83" spans="1:5">
      <c r="A83" s="10"/>
      <c r="B83" s="105"/>
      <c r="C83" s="104"/>
      <c r="D83" s="104"/>
      <c r="E83" s="104"/>
    </row>
    <row r="84" spans="1:5">
      <c r="A84" s="10"/>
      <c r="B84" s="105"/>
      <c r="C84" s="104"/>
      <c r="D84" s="104"/>
      <c r="E84" s="104"/>
    </row>
    <row r="85" spans="1:5">
      <c r="A85" s="10"/>
      <c r="B85" s="105"/>
      <c r="C85" s="104"/>
      <c r="D85" s="104"/>
      <c r="E85" s="104"/>
    </row>
    <row r="86" spans="1:5">
      <c r="A86" s="10"/>
      <c r="B86" s="105"/>
      <c r="C86" s="104"/>
      <c r="D86" s="104"/>
      <c r="E86" s="104"/>
    </row>
    <row r="87" spans="1:5">
      <c r="A87" s="10"/>
      <c r="B87" s="105"/>
      <c r="C87" s="104"/>
      <c r="D87" s="104"/>
      <c r="E87" s="104"/>
    </row>
    <row r="88" spans="1:5">
      <c r="A88" s="10"/>
      <c r="B88" s="105"/>
      <c r="C88" s="104"/>
      <c r="D88" s="104"/>
      <c r="E88" s="104"/>
    </row>
    <row r="89" spans="1:5">
      <c r="A89" s="10"/>
      <c r="B89" s="105"/>
      <c r="C89" s="104"/>
      <c r="D89" s="104"/>
      <c r="E89" s="104"/>
    </row>
    <row r="90" spans="1:5">
      <c r="A90" s="10"/>
      <c r="B90" s="105"/>
      <c r="C90" s="104"/>
      <c r="D90" s="104"/>
      <c r="E90" s="104"/>
    </row>
    <row r="91" spans="1:5">
      <c r="A91" s="10"/>
      <c r="B91" s="105"/>
      <c r="C91" s="104"/>
      <c r="D91" s="104"/>
      <c r="E91" s="104"/>
    </row>
    <row r="92" spans="1:5">
      <c r="A92" s="10"/>
      <c r="B92" s="105"/>
      <c r="C92" s="104"/>
      <c r="D92" s="104"/>
      <c r="E92" s="104"/>
    </row>
    <row r="93" spans="1:5">
      <c r="A93" s="10"/>
      <c r="B93" s="105"/>
      <c r="C93" s="104"/>
      <c r="D93" s="104"/>
      <c r="E93" s="104"/>
    </row>
    <row r="94" spans="1:5">
      <c r="A94" s="10"/>
      <c r="B94" s="105"/>
      <c r="C94" s="104"/>
      <c r="D94" s="104"/>
      <c r="E94" s="104"/>
    </row>
    <row r="95" spans="1:5">
      <c r="A95" s="10"/>
      <c r="B95" s="105"/>
      <c r="C95" s="104"/>
      <c r="D95" s="104"/>
      <c r="E95" s="104"/>
    </row>
    <row r="96" spans="1:5">
      <c r="A96" s="10"/>
      <c r="B96" s="105"/>
      <c r="C96" s="104"/>
      <c r="D96" s="104"/>
      <c r="E96" s="104"/>
    </row>
    <row r="97" spans="1:5">
      <c r="A97" s="10"/>
      <c r="B97" s="105"/>
      <c r="C97" s="104"/>
      <c r="D97" s="104"/>
      <c r="E97" s="104"/>
    </row>
    <row r="98" spans="1:5">
      <c r="A98" s="10"/>
      <c r="B98" s="105"/>
      <c r="C98" s="104"/>
      <c r="D98" s="104"/>
      <c r="E98" s="104"/>
    </row>
    <row r="99" spans="1:5">
      <c r="A99" s="10"/>
      <c r="B99" s="105"/>
      <c r="C99" s="104"/>
      <c r="D99" s="104"/>
      <c r="E99" s="104"/>
    </row>
    <row r="100" spans="1:5">
      <c r="A100" s="10"/>
      <c r="B100" s="105"/>
      <c r="C100" s="104"/>
      <c r="D100" s="104"/>
      <c r="E100" s="104"/>
    </row>
    <row r="101" spans="1:5">
      <c r="A101" s="10"/>
      <c r="B101" s="105"/>
      <c r="C101" s="104"/>
      <c r="D101" s="104"/>
      <c r="E101" s="104"/>
    </row>
    <row r="102" spans="1:5">
      <c r="A102" s="10"/>
      <c r="B102" s="105"/>
      <c r="C102" s="104"/>
      <c r="D102" s="104"/>
      <c r="E102" s="104"/>
    </row>
    <row r="103" spans="1:5">
      <c r="A103" s="10"/>
      <c r="B103" s="105"/>
      <c r="C103" s="104"/>
      <c r="D103" s="104"/>
      <c r="E103" s="104"/>
    </row>
    <row r="104" spans="1:5">
      <c r="A104" s="10"/>
      <c r="B104" s="105"/>
      <c r="C104" s="104"/>
      <c r="D104" s="104"/>
      <c r="E104" s="104"/>
    </row>
    <row r="105" spans="1:5">
      <c r="A105" s="10"/>
      <c r="B105" s="105"/>
      <c r="C105" s="104"/>
      <c r="D105" s="104"/>
      <c r="E105" s="104"/>
    </row>
    <row r="106" spans="1:5">
      <c r="A106" s="10"/>
      <c r="B106" s="105"/>
      <c r="C106" s="104"/>
      <c r="D106" s="104"/>
      <c r="E106" s="104"/>
    </row>
    <row r="107" spans="1:5">
      <c r="A107" s="10"/>
      <c r="B107" s="105"/>
      <c r="C107" s="104"/>
      <c r="D107" s="104"/>
      <c r="E107" s="104"/>
    </row>
    <row r="108" spans="1:5">
      <c r="A108" s="10"/>
      <c r="B108" s="105"/>
      <c r="C108" s="104"/>
      <c r="D108" s="104"/>
      <c r="E108" s="104"/>
    </row>
    <row r="109" spans="1:5">
      <c r="A109" s="10"/>
      <c r="B109" s="105"/>
      <c r="C109" s="104"/>
      <c r="D109" s="104"/>
      <c r="E109" s="104"/>
    </row>
    <row r="110" spans="1:5">
      <c r="A110" s="10"/>
      <c r="B110" s="105"/>
      <c r="C110" s="104"/>
      <c r="D110" s="104"/>
      <c r="E110" s="104"/>
    </row>
    <row r="111" spans="1:5">
      <c r="A111" s="10"/>
      <c r="B111" s="105"/>
      <c r="C111" s="104"/>
      <c r="D111" s="104"/>
      <c r="E111" s="104"/>
    </row>
    <row r="112" spans="1:5">
      <c r="A112" s="10"/>
      <c r="B112" s="105"/>
      <c r="C112" s="104"/>
      <c r="D112" s="104"/>
      <c r="E112" s="104"/>
    </row>
    <row r="113" spans="1:5">
      <c r="A113" s="10"/>
      <c r="B113" s="105"/>
      <c r="C113" s="104"/>
      <c r="D113" s="104"/>
      <c r="E113" s="104"/>
    </row>
    <row r="114" spans="1:5">
      <c r="A114" s="10"/>
      <c r="B114" s="105"/>
      <c r="C114" s="104"/>
      <c r="D114" s="104"/>
      <c r="E114" s="104"/>
    </row>
    <row r="115" spans="1:5">
      <c r="A115" s="10"/>
      <c r="B115" s="105"/>
      <c r="C115" s="104"/>
      <c r="D115" s="104"/>
      <c r="E115" s="104"/>
    </row>
    <row r="116" spans="1:5">
      <c r="A116" s="10"/>
      <c r="B116" s="105"/>
      <c r="C116" s="104"/>
      <c r="D116" s="104"/>
      <c r="E116" s="104"/>
    </row>
    <row r="117" spans="1:5">
      <c r="A117" s="10"/>
      <c r="B117" s="105"/>
      <c r="C117" s="104"/>
      <c r="D117" s="104"/>
      <c r="E117" s="104"/>
    </row>
    <row r="118" spans="1:5">
      <c r="A118" s="10"/>
      <c r="B118" s="105"/>
      <c r="C118" s="104"/>
      <c r="D118" s="104"/>
      <c r="E118" s="104"/>
    </row>
    <row r="119" spans="1:5">
      <c r="A119" s="10"/>
      <c r="B119" s="105"/>
      <c r="C119" s="104"/>
      <c r="D119" s="104"/>
      <c r="E119" s="104"/>
    </row>
    <row r="120" spans="1:5">
      <c r="A120" s="10"/>
      <c r="B120" s="105"/>
      <c r="C120" s="104"/>
      <c r="D120" s="104"/>
      <c r="E120" s="104"/>
    </row>
    <row r="121" spans="1:5">
      <c r="A121" s="10"/>
      <c r="B121" s="105"/>
      <c r="C121" s="104"/>
      <c r="D121" s="104"/>
      <c r="E121" s="104"/>
    </row>
    <row r="122" spans="1:5">
      <c r="A122" s="10"/>
      <c r="B122" s="105"/>
      <c r="C122" s="104"/>
      <c r="D122" s="104"/>
      <c r="E122" s="104"/>
    </row>
    <row r="123" spans="1:5">
      <c r="A123" s="10"/>
      <c r="B123" s="105"/>
      <c r="C123" s="104"/>
      <c r="D123" s="104"/>
      <c r="E123" s="104"/>
    </row>
    <row r="124" spans="1:5">
      <c r="A124" s="10"/>
      <c r="B124" s="105"/>
      <c r="C124" s="104"/>
      <c r="D124" s="104"/>
      <c r="E124" s="104"/>
    </row>
    <row r="125" spans="1:5">
      <c r="A125" s="10"/>
      <c r="B125" s="105"/>
      <c r="C125" s="104"/>
      <c r="D125" s="104"/>
      <c r="E125" s="104"/>
    </row>
    <row r="126" spans="1:5">
      <c r="A126" s="10"/>
      <c r="B126" s="105"/>
      <c r="C126" s="104"/>
      <c r="D126" s="104"/>
      <c r="E126" s="104"/>
    </row>
    <row r="127" spans="1:5">
      <c r="A127" s="10"/>
      <c r="B127" s="105"/>
      <c r="C127" s="104"/>
      <c r="D127" s="104"/>
      <c r="E127" s="104"/>
    </row>
    <row r="128" spans="1:5">
      <c r="A128" s="10"/>
      <c r="B128" s="105"/>
      <c r="C128" s="104"/>
      <c r="D128" s="104"/>
      <c r="E128" s="104"/>
    </row>
    <row r="129" spans="1:5">
      <c r="A129" s="10"/>
      <c r="B129" s="105"/>
      <c r="C129" s="104"/>
      <c r="D129" s="104"/>
      <c r="E129" s="104"/>
    </row>
    <row r="130" spans="1:5">
      <c r="A130" s="10"/>
      <c r="B130" s="105"/>
      <c r="C130" s="104"/>
      <c r="D130" s="104"/>
      <c r="E130" s="104"/>
    </row>
    <row r="131" spans="1:5">
      <c r="A131" s="10"/>
      <c r="B131" s="105"/>
      <c r="C131" s="104"/>
      <c r="D131" s="104"/>
      <c r="E131" s="104"/>
    </row>
    <row r="132" spans="1:5">
      <c r="A132" s="10"/>
      <c r="B132" s="105"/>
      <c r="C132" s="104"/>
      <c r="D132" s="104"/>
      <c r="E132" s="104"/>
    </row>
    <row r="133" spans="1:5">
      <c r="A133" s="10"/>
      <c r="B133" s="105"/>
      <c r="C133" s="104"/>
      <c r="D133" s="104"/>
      <c r="E133" s="104"/>
    </row>
    <row r="134" spans="1:5">
      <c r="A134" s="10"/>
      <c r="B134" s="105"/>
      <c r="C134" s="104"/>
      <c r="D134" s="104"/>
      <c r="E134" s="104"/>
    </row>
    <row r="135" spans="1:5">
      <c r="A135" s="10"/>
      <c r="B135" s="105"/>
      <c r="C135" s="104"/>
      <c r="D135" s="104"/>
      <c r="E135" s="104"/>
    </row>
    <row r="136" spans="1:5">
      <c r="A136" s="10"/>
      <c r="B136" s="105"/>
      <c r="C136" s="104"/>
      <c r="D136" s="104"/>
      <c r="E136" s="104"/>
    </row>
    <row r="137" spans="1:5">
      <c r="A137" s="10"/>
      <c r="B137" s="105"/>
      <c r="C137" s="104"/>
      <c r="D137" s="104"/>
      <c r="E137" s="104"/>
    </row>
    <row r="138" spans="1:5">
      <c r="A138" s="10"/>
      <c r="B138" s="105"/>
      <c r="C138" s="104"/>
      <c r="D138" s="104"/>
      <c r="E138" s="104"/>
    </row>
    <row r="139" spans="1:5">
      <c r="A139" s="10"/>
      <c r="B139" s="105"/>
      <c r="C139" s="104"/>
      <c r="D139" s="104"/>
      <c r="E139" s="104"/>
    </row>
    <row r="140" spans="1:5">
      <c r="A140" s="10"/>
      <c r="B140" s="105"/>
      <c r="C140" s="104"/>
      <c r="D140" s="104"/>
      <c r="E140" s="104"/>
    </row>
    <row r="141" spans="1:5">
      <c r="A141" s="10"/>
      <c r="B141" s="105"/>
      <c r="C141" s="104"/>
      <c r="D141" s="104"/>
      <c r="E141" s="104"/>
    </row>
    <row r="142" spans="1:5">
      <c r="A142" s="10"/>
      <c r="B142" s="105"/>
      <c r="C142" s="104"/>
      <c r="D142" s="104"/>
      <c r="E142" s="104"/>
    </row>
    <row r="143" spans="1:5">
      <c r="A143" s="10"/>
      <c r="B143" s="105"/>
      <c r="C143" s="104"/>
      <c r="D143" s="104"/>
      <c r="E143" s="104"/>
    </row>
    <row r="144" spans="1:5">
      <c r="A144" s="10"/>
      <c r="B144" s="105"/>
      <c r="C144" s="104"/>
      <c r="D144" s="104"/>
      <c r="E144" s="104"/>
    </row>
    <row r="145" spans="1:5">
      <c r="A145" s="10"/>
      <c r="B145" s="105"/>
      <c r="C145" s="104"/>
      <c r="D145" s="104"/>
      <c r="E145" s="104"/>
    </row>
    <row r="146" spans="1:5">
      <c r="A146" s="10"/>
      <c r="B146" s="105"/>
      <c r="C146" s="104"/>
      <c r="D146" s="104"/>
      <c r="E146" s="104"/>
    </row>
    <row r="147" spans="1:5">
      <c r="A147" s="10"/>
      <c r="B147" s="105"/>
      <c r="C147" s="104"/>
      <c r="D147" s="104"/>
      <c r="E147" s="104"/>
    </row>
    <row r="148" spans="1:5">
      <c r="A148" s="10"/>
      <c r="B148" s="105"/>
      <c r="C148" s="104"/>
      <c r="D148" s="104"/>
      <c r="E148" s="104"/>
    </row>
    <row r="149" spans="1:5">
      <c r="A149" s="10"/>
      <c r="B149" s="105"/>
      <c r="C149" s="104"/>
      <c r="D149" s="104"/>
      <c r="E149" s="104"/>
    </row>
    <row r="150" spans="1:5">
      <c r="A150" s="10"/>
      <c r="B150" s="105"/>
      <c r="C150" s="104"/>
      <c r="D150" s="104"/>
      <c r="E150" s="104"/>
    </row>
    <row r="151" spans="1:5">
      <c r="A151" s="10"/>
      <c r="B151" s="105"/>
      <c r="C151" s="104"/>
      <c r="D151" s="104"/>
      <c r="E151" s="104"/>
    </row>
    <row r="152" spans="1:5">
      <c r="A152" s="10"/>
      <c r="B152" s="105"/>
      <c r="C152" s="104"/>
      <c r="D152" s="104"/>
      <c r="E152" s="104"/>
    </row>
    <row r="153" spans="1:5">
      <c r="A153" s="10"/>
      <c r="B153" s="105"/>
      <c r="C153" s="104"/>
      <c r="D153" s="104"/>
      <c r="E153" s="104"/>
    </row>
    <row r="154" spans="1:5">
      <c r="A154" s="10"/>
      <c r="B154" s="105"/>
      <c r="C154" s="104"/>
      <c r="D154" s="104"/>
      <c r="E154" s="104"/>
    </row>
    <row r="155" spans="1:5">
      <c r="A155" s="10"/>
      <c r="B155" s="105"/>
      <c r="C155" s="104"/>
      <c r="D155" s="104"/>
      <c r="E155" s="104"/>
    </row>
    <row r="156" spans="1:5">
      <c r="A156" s="10"/>
      <c r="B156" s="105"/>
      <c r="C156" s="104"/>
      <c r="D156" s="104"/>
      <c r="E156" s="104"/>
    </row>
    <row r="157" spans="1:5">
      <c r="A157" s="10"/>
      <c r="B157" s="105"/>
      <c r="C157" s="104"/>
      <c r="D157" s="104"/>
      <c r="E157" s="104"/>
    </row>
    <row r="158" spans="1:5">
      <c r="A158" s="10"/>
      <c r="B158" s="105"/>
      <c r="C158" s="104"/>
      <c r="D158" s="104"/>
      <c r="E158" s="104"/>
    </row>
    <row r="159" spans="1:5">
      <c r="A159" s="10"/>
      <c r="B159" s="105"/>
      <c r="C159" s="104"/>
      <c r="D159" s="104"/>
      <c r="E159" s="104"/>
    </row>
    <row r="160" spans="1:5">
      <c r="A160" s="10"/>
      <c r="B160" s="105"/>
      <c r="C160" s="104"/>
      <c r="D160" s="104"/>
      <c r="E160" s="104"/>
    </row>
    <row r="161" spans="1:5">
      <c r="A161" s="10"/>
      <c r="B161" s="105"/>
      <c r="C161" s="104"/>
      <c r="D161" s="104"/>
      <c r="E161" s="104"/>
    </row>
    <row r="162" spans="1:5">
      <c r="A162" s="10"/>
      <c r="B162" s="105"/>
      <c r="C162" s="104"/>
      <c r="D162" s="104"/>
      <c r="E162" s="104"/>
    </row>
    <row r="163" spans="1:5">
      <c r="A163" s="10"/>
      <c r="B163" s="105"/>
      <c r="C163" s="104"/>
      <c r="D163" s="104"/>
      <c r="E163" s="104"/>
    </row>
    <row r="164" spans="1:5">
      <c r="A164" s="10"/>
      <c r="B164" s="105"/>
      <c r="C164" s="104"/>
      <c r="D164" s="104"/>
      <c r="E164" s="104"/>
    </row>
    <row r="165" spans="1:5">
      <c r="A165" s="10"/>
      <c r="B165" s="105"/>
      <c r="C165" s="104"/>
      <c r="D165" s="104"/>
      <c r="E165" s="104"/>
    </row>
    <row r="166" spans="1:5">
      <c r="A166" s="10"/>
      <c r="B166" s="105"/>
      <c r="C166" s="104"/>
      <c r="D166" s="104"/>
      <c r="E166" s="104"/>
    </row>
    <row r="167" spans="1:5">
      <c r="A167" s="10"/>
      <c r="B167" s="105"/>
      <c r="C167" s="104"/>
      <c r="D167" s="104"/>
      <c r="E167" s="104"/>
    </row>
    <row r="168" spans="1:5">
      <c r="A168" s="10"/>
      <c r="B168" s="105"/>
      <c r="C168" s="104"/>
      <c r="D168" s="104"/>
      <c r="E168" s="104"/>
    </row>
    <row r="169" spans="1:5">
      <c r="A169" s="10"/>
      <c r="B169" s="105"/>
      <c r="C169" s="104"/>
      <c r="D169" s="104"/>
      <c r="E169" s="104"/>
    </row>
    <row r="170" spans="1:5">
      <c r="A170" s="10"/>
      <c r="B170" s="105"/>
      <c r="C170" s="104"/>
      <c r="D170" s="104"/>
      <c r="E170" s="104"/>
    </row>
    <row r="171" spans="1:5">
      <c r="A171" s="10"/>
      <c r="B171" s="105"/>
      <c r="C171" s="104"/>
      <c r="D171" s="104"/>
      <c r="E171" s="104"/>
    </row>
    <row r="172" spans="1:5">
      <c r="A172" s="10"/>
      <c r="B172" s="105"/>
      <c r="C172" s="104"/>
      <c r="D172" s="104"/>
      <c r="E172" s="104"/>
    </row>
    <row r="173" spans="1:5">
      <c r="A173" s="10"/>
      <c r="B173" s="105"/>
      <c r="C173" s="104"/>
      <c r="D173" s="104"/>
      <c r="E173" s="104"/>
    </row>
    <row r="174" spans="1:5">
      <c r="A174" s="10"/>
      <c r="B174" s="105"/>
      <c r="C174" s="104"/>
      <c r="D174" s="104"/>
      <c r="E174" s="104"/>
    </row>
    <row r="175" spans="1:5">
      <c r="A175" s="10"/>
      <c r="B175" s="105"/>
      <c r="C175" s="104"/>
      <c r="D175" s="104"/>
      <c r="E175" s="104"/>
    </row>
    <row r="176" spans="1:5">
      <c r="A176" s="10"/>
      <c r="B176" s="105"/>
      <c r="C176" s="104"/>
      <c r="D176" s="104"/>
      <c r="E176" s="104"/>
    </row>
    <row r="177" spans="1:5">
      <c r="A177" s="10"/>
      <c r="B177" s="105"/>
      <c r="C177" s="104"/>
      <c r="D177" s="104"/>
      <c r="E177" s="104"/>
    </row>
    <row r="178" spans="1:5">
      <c r="A178" s="10"/>
      <c r="B178" s="105"/>
      <c r="C178" s="104"/>
      <c r="D178" s="104"/>
      <c r="E178" s="104"/>
    </row>
    <row r="179" spans="1:5">
      <c r="A179" s="10"/>
      <c r="B179" s="105"/>
      <c r="C179" s="104"/>
      <c r="D179" s="104"/>
      <c r="E179" s="104"/>
    </row>
    <row r="180" spans="1:5">
      <c r="A180" s="10"/>
      <c r="B180" s="105"/>
      <c r="C180" s="104"/>
      <c r="D180" s="104"/>
      <c r="E180" s="104"/>
    </row>
    <row r="181" spans="1:5">
      <c r="A181" s="10"/>
      <c r="B181" s="105"/>
      <c r="C181" s="104"/>
      <c r="D181" s="104"/>
      <c r="E181" s="104"/>
    </row>
    <row r="182" spans="1:5">
      <c r="A182" s="10"/>
      <c r="B182" s="105"/>
      <c r="C182" s="104"/>
      <c r="D182" s="104"/>
      <c r="E182" s="104"/>
    </row>
    <row r="183" spans="1:5">
      <c r="A183" s="10"/>
      <c r="B183" s="105"/>
      <c r="C183" s="104"/>
      <c r="D183" s="104"/>
      <c r="E183" s="104"/>
    </row>
    <row r="184" spans="1:5">
      <c r="A184" s="10"/>
      <c r="B184" s="105"/>
      <c r="C184" s="104"/>
      <c r="D184" s="104"/>
      <c r="E184" s="104"/>
    </row>
    <row r="185" spans="1:5">
      <c r="A185" s="10"/>
      <c r="B185" s="105"/>
      <c r="C185" s="104"/>
      <c r="D185" s="104"/>
      <c r="E185" s="104"/>
    </row>
    <row r="186" spans="1:5">
      <c r="A186" s="10"/>
      <c r="B186" s="105"/>
      <c r="C186" s="104"/>
      <c r="D186" s="104"/>
      <c r="E186" s="104"/>
    </row>
    <row r="187" spans="1:5">
      <c r="A187" s="10"/>
      <c r="B187" s="105"/>
      <c r="C187" s="104"/>
      <c r="D187" s="104"/>
      <c r="E187" s="104"/>
    </row>
    <row r="188" spans="1:5">
      <c r="A188" s="10"/>
      <c r="B188" s="105"/>
      <c r="C188" s="104"/>
      <c r="D188" s="104"/>
      <c r="E188" s="104"/>
    </row>
    <row r="189" spans="1:5">
      <c r="A189" s="10"/>
      <c r="B189" s="105"/>
      <c r="C189" s="104"/>
      <c r="D189" s="104"/>
      <c r="E189" s="104"/>
    </row>
    <row r="190" spans="1:5">
      <c r="A190" s="10"/>
      <c r="B190" s="105"/>
      <c r="C190" s="104"/>
      <c r="D190" s="104"/>
      <c r="E190" s="104"/>
    </row>
    <row r="191" spans="1:5">
      <c r="A191" s="10"/>
      <c r="B191" s="105"/>
      <c r="C191" s="104"/>
      <c r="D191" s="104"/>
      <c r="E191" s="104"/>
    </row>
    <row r="192" spans="1:5">
      <c r="A192" s="10"/>
      <c r="B192" s="105"/>
      <c r="C192" s="104"/>
      <c r="D192" s="104"/>
      <c r="E192" s="104"/>
    </row>
    <row r="193" spans="1:5">
      <c r="A193" s="10"/>
      <c r="B193" s="105"/>
      <c r="C193" s="104"/>
      <c r="D193" s="104"/>
      <c r="E193" s="104"/>
    </row>
    <row r="194" spans="1:5">
      <c r="A194" s="10"/>
      <c r="B194" s="105"/>
      <c r="C194" s="104"/>
      <c r="D194" s="104"/>
      <c r="E194" s="104"/>
    </row>
    <row r="195" spans="1:5">
      <c r="A195" s="10"/>
      <c r="B195" s="105"/>
      <c r="C195" s="104"/>
      <c r="D195" s="104"/>
      <c r="E195" s="104"/>
    </row>
    <row r="196" spans="1:5">
      <c r="A196" s="10"/>
      <c r="B196" s="105"/>
      <c r="C196" s="104"/>
      <c r="D196" s="104"/>
      <c r="E196" s="104"/>
    </row>
    <row r="197" spans="1:5">
      <c r="A197" s="10"/>
      <c r="B197" s="105"/>
      <c r="C197" s="104"/>
      <c r="D197" s="104"/>
      <c r="E197" s="104"/>
    </row>
    <row r="198" spans="1:5">
      <c r="A198" s="10"/>
      <c r="B198" s="105"/>
      <c r="C198" s="104"/>
      <c r="D198" s="104"/>
      <c r="E198" s="104"/>
    </row>
    <row r="199" spans="1:5">
      <c r="A199" s="10"/>
      <c r="B199" s="105"/>
      <c r="C199" s="104"/>
      <c r="D199" s="104"/>
      <c r="E199" s="104"/>
    </row>
    <row r="200" spans="1:5">
      <c r="A200" s="10"/>
      <c r="B200" s="105"/>
      <c r="C200" s="104"/>
      <c r="D200" s="104"/>
      <c r="E200" s="104"/>
    </row>
    <row r="201" spans="1:5">
      <c r="A201" s="10"/>
      <c r="B201" s="105"/>
      <c r="C201" s="104"/>
      <c r="D201" s="104"/>
      <c r="E201" s="104"/>
    </row>
    <row r="202" spans="1:5">
      <c r="A202" s="10"/>
      <c r="B202" s="105"/>
      <c r="C202" s="104"/>
      <c r="D202" s="104"/>
      <c r="E202" s="104"/>
    </row>
    <row r="203" spans="1:5">
      <c r="A203" s="10"/>
      <c r="B203" s="105"/>
      <c r="C203" s="104"/>
      <c r="D203" s="104"/>
      <c r="E203" s="104"/>
    </row>
    <row r="204" spans="1:5">
      <c r="A204" s="10"/>
      <c r="B204" s="105"/>
      <c r="C204" s="104"/>
      <c r="D204" s="104"/>
      <c r="E204" s="104"/>
    </row>
    <row r="205" spans="1:5">
      <c r="A205" s="10"/>
      <c r="B205" s="105"/>
      <c r="C205" s="104"/>
      <c r="D205" s="104"/>
      <c r="E205" s="104"/>
    </row>
    <row r="206" spans="1:5">
      <c r="A206" s="10"/>
      <c r="B206" s="105"/>
      <c r="C206" s="104"/>
      <c r="D206" s="104"/>
      <c r="E206" s="104"/>
    </row>
    <row r="207" spans="1:5">
      <c r="A207" s="10"/>
      <c r="B207" s="105"/>
      <c r="C207" s="104"/>
      <c r="D207" s="104"/>
      <c r="E207" s="104"/>
    </row>
    <row r="208" spans="1:5">
      <c r="A208" s="10"/>
      <c r="B208" s="105"/>
      <c r="C208" s="104"/>
      <c r="D208" s="104"/>
      <c r="E208" s="104"/>
    </row>
    <row r="209" spans="1:5">
      <c r="A209" s="10"/>
      <c r="B209" s="105"/>
      <c r="C209" s="104"/>
      <c r="D209" s="104"/>
      <c r="E209" s="104"/>
    </row>
    <row r="210" spans="1:5">
      <c r="A210" s="10"/>
      <c r="B210" s="105"/>
      <c r="C210" s="104"/>
      <c r="D210" s="104"/>
      <c r="E210" s="104"/>
    </row>
    <row r="211" spans="1:5">
      <c r="A211" s="10"/>
      <c r="B211" s="105"/>
      <c r="C211" s="104"/>
      <c r="D211" s="104"/>
      <c r="E211" s="104"/>
    </row>
    <row r="212" spans="1:5">
      <c r="A212" s="10"/>
      <c r="B212" s="105"/>
      <c r="C212" s="104"/>
      <c r="D212" s="104"/>
      <c r="E212" s="104"/>
    </row>
    <row r="213" spans="1:5">
      <c r="A213" s="10"/>
      <c r="B213" s="105"/>
      <c r="C213" s="104"/>
      <c r="D213" s="104"/>
      <c r="E213" s="104"/>
    </row>
    <row r="214" spans="1:5">
      <c r="A214" s="10"/>
      <c r="B214" s="105"/>
      <c r="C214" s="104"/>
      <c r="D214" s="104"/>
      <c r="E214" s="104"/>
    </row>
    <row r="215" spans="1:5">
      <c r="A215" s="10"/>
      <c r="B215" s="105"/>
      <c r="C215" s="104"/>
      <c r="D215" s="104"/>
      <c r="E215" s="104"/>
    </row>
    <row r="216" spans="1:5">
      <c r="A216" s="10"/>
      <c r="B216" s="105"/>
      <c r="C216" s="104"/>
      <c r="D216" s="104"/>
      <c r="E216" s="104"/>
    </row>
    <row r="217" spans="1:5">
      <c r="A217" s="10"/>
      <c r="B217" s="105"/>
      <c r="C217" s="104"/>
      <c r="D217" s="104"/>
      <c r="E217" s="104"/>
    </row>
    <row r="218" spans="1:5">
      <c r="A218" s="10"/>
      <c r="B218" s="105"/>
      <c r="C218" s="104"/>
      <c r="D218" s="104"/>
      <c r="E218" s="104"/>
    </row>
    <row r="219" spans="1:5">
      <c r="A219" s="10"/>
      <c r="B219" s="105"/>
      <c r="C219" s="104"/>
      <c r="D219" s="104"/>
      <c r="E219" s="104"/>
    </row>
    <row r="220" spans="1:5">
      <c r="A220" s="10"/>
      <c r="B220" s="105"/>
      <c r="C220" s="104"/>
      <c r="D220" s="104"/>
      <c r="E220" s="104"/>
    </row>
    <row r="221" spans="1:5">
      <c r="A221" s="10"/>
      <c r="B221" s="105"/>
      <c r="C221" s="104"/>
      <c r="D221" s="104"/>
      <c r="E221" s="104"/>
    </row>
    <row r="222" spans="1:5">
      <c r="A222" s="10"/>
      <c r="B222" s="105"/>
      <c r="C222" s="104"/>
      <c r="D222" s="104"/>
      <c r="E222" s="104"/>
    </row>
    <row r="223" spans="1:5">
      <c r="A223" s="10"/>
      <c r="B223" s="105"/>
      <c r="C223" s="104"/>
      <c r="D223" s="104"/>
      <c r="E223" s="104"/>
    </row>
    <row r="224" spans="1:5">
      <c r="A224" s="10"/>
      <c r="B224" s="105"/>
      <c r="C224" s="104"/>
      <c r="D224" s="104"/>
      <c r="E224" s="104"/>
    </row>
    <row r="225" spans="1:5">
      <c r="A225" s="10"/>
      <c r="B225" s="105"/>
      <c r="C225" s="104"/>
      <c r="D225" s="104"/>
      <c r="E225" s="104"/>
    </row>
    <row r="226" spans="1:5">
      <c r="A226" s="10"/>
      <c r="B226" s="105"/>
      <c r="C226" s="104"/>
      <c r="D226" s="104"/>
      <c r="E226" s="104"/>
    </row>
    <row r="227" spans="1:5">
      <c r="A227" s="10"/>
      <c r="B227" s="105"/>
      <c r="C227" s="104"/>
      <c r="D227" s="104"/>
      <c r="E227" s="104"/>
    </row>
    <row r="228" spans="1:5">
      <c r="A228" s="10"/>
      <c r="B228" s="105"/>
      <c r="C228" s="104"/>
      <c r="D228" s="104"/>
      <c r="E228" s="104"/>
    </row>
    <row r="229" spans="1:5">
      <c r="A229" s="10"/>
      <c r="B229" s="105"/>
      <c r="C229" s="104"/>
      <c r="D229" s="104"/>
      <c r="E229" s="104"/>
    </row>
    <row r="230" spans="1:5">
      <c r="A230" s="10"/>
      <c r="B230" s="105"/>
      <c r="C230" s="104"/>
      <c r="D230" s="104"/>
      <c r="E230" s="104"/>
    </row>
    <row r="231" spans="1:5">
      <c r="A231" s="10"/>
      <c r="B231" s="105"/>
      <c r="C231" s="104"/>
      <c r="D231" s="104"/>
      <c r="E231" s="104"/>
    </row>
    <row r="232" spans="1:5">
      <c r="A232" s="10"/>
      <c r="B232" s="105"/>
      <c r="C232" s="104"/>
      <c r="D232" s="104"/>
      <c r="E232" s="104"/>
    </row>
    <row r="233" spans="1:5">
      <c r="A233" s="10"/>
      <c r="B233" s="105"/>
      <c r="C233" s="104"/>
      <c r="D233" s="104"/>
      <c r="E233" s="104"/>
    </row>
    <row r="234" spans="1:5">
      <c r="A234" s="10"/>
      <c r="B234" s="105"/>
      <c r="C234" s="104"/>
      <c r="D234" s="104"/>
      <c r="E234" s="104"/>
    </row>
    <row r="235" spans="1:5">
      <c r="A235" s="10"/>
      <c r="B235" s="105"/>
      <c r="C235" s="104"/>
      <c r="D235" s="104"/>
      <c r="E235" s="104"/>
    </row>
    <row r="236" spans="1:5">
      <c r="A236" s="10"/>
      <c r="B236" s="105"/>
      <c r="C236" s="104"/>
      <c r="D236" s="104"/>
      <c r="E236" s="104"/>
    </row>
    <row r="237" spans="1:5">
      <c r="A237" s="10"/>
      <c r="B237" s="105"/>
      <c r="C237" s="104"/>
      <c r="D237" s="104"/>
      <c r="E237" s="104"/>
    </row>
    <row r="238" spans="1:5">
      <c r="A238" s="10"/>
      <c r="B238" s="105"/>
      <c r="C238" s="104"/>
      <c r="D238" s="104"/>
      <c r="E238" s="104"/>
    </row>
    <row r="239" spans="1:5">
      <c r="A239" s="10"/>
      <c r="B239" s="105"/>
      <c r="C239" s="104"/>
      <c r="D239" s="104"/>
      <c r="E239" s="104"/>
    </row>
    <row r="240" spans="1:5">
      <c r="A240" s="10"/>
      <c r="B240" s="105"/>
      <c r="C240" s="104"/>
      <c r="D240" s="104"/>
      <c r="E240" s="104"/>
    </row>
    <row r="241" spans="1:5">
      <c r="A241" s="10"/>
      <c r="B241" s="105"/>
      <c r="C241" s="104"/>
      <c r="D241" s="104"/>
      <c r="E241" s="104"/>
    </row>
    <row r="242" spans="1:5">
      <c r="A242" s="10"/>
      <c r="B242" s="105"/>
      <c r="C242" s="104"/>
      <c r="D242" s="104"/>
      <c r="E242" s="104"/>
    </row>
    <row r="243" spans="1:5">
      <c r="A243" s="10"/>
      <c r="B243" s="105"/>
      <c r="C243" s="104"/>
      <c r="D243" s="104"/>
      <c r="E243" s="104"/>
    </row>
    <row r="244" spans="1:5">
      <c r="A244" s="10"/>
      <c r="B244" s="105"/>
      <c r="C244" s="104"/>
      <c r="D244" s="104"/>
      <c r="E244" s="104"/>
    </row>
    <row r="245" spans="1:5">
      <c r="A245" s="10"/>
      <c r="B245" s="105"/>
      <c r="C245" s="104"/>
      <c r="D245" s="104"/>
      <c r="E245" s="104"/>
    </row>
    <row r="246" spans="1:5">
      <c r="A246" s="10"/>
      <c r="B246" s="105"/>
      <c r="C246" s="104"/>
      <c r="D246" s="104"/>
      <c r="E246" s="104"/>
    </row>
    <row r="247" spans="1:5">
      <c r="A247" s="10"/>
      <c r="B247" s="105"/>
      <c r="C247" s="104"/>
      <c r="D247" s="104"/>
      <c r="E247" s="104"/>
    </row>
    <row r="248" spans="1:5">
      <c r="A248" s="10"/>
      <c r="B248" s="105"/>
      <c r="C248" s="104"/>
      <c r="D248" s="104"/>
      <c r="E248" s="104"/>
    </row>
    <row r="249" spans="1:5">
      <c r="A249" s="10"/>
      <c r="B249" s="105"/>
      <c r="C249" s="104"/>
      <c r="D249" s="104"/>
      <c r="E249" s="104"/>
    </row>
    <row r="250" spans="1:5">
      <c r="A250" s="10"/>
      <c r="B250" s="105"/>
      <c r="C250" s="104"/>
      <c r="D250" s="104"/>
      <c r="E250" s="104"/>
    </row>
    <row r="251" spans="1:5">
      <c r="A251" s="10"/>
      <c r="B251" s="105"/>
      <c r="C251" s="104"/>
      <c r="D251" s="104"/>
      <c r="E251" s="104"/>
    </row>
    <row r="252" spans="1:5">
      <c r="A252" s="10"/>
      <c r="B252" s="105"/>
      <c r="C252" s="104"/>
      <c r="D252" s="104"/>
      <c r="E252" s="104"/>
    </row>
    <row r="253" spans="1:5">
      <c r="A253" s="10"/>
      <c r="B253" s="105"/>
      <c r="C253" s="104"/>
      <c r="D253" s="104"/>
      <c r="E253" s="104"/>
    </row>
    <row r="254" spans="1:5">
      <c r="A254" s="10"/>
      <c r="B254" s="105"/>
      <c r="C254" s="104"/>
      <c r="D254" s="104"/>
      <c r="E254" s="104"/>
    </row>
    <row r="255" spans="1:5">
      <c r="A255" s="10"/>
      <c r="B255" s="105"/>
      <c r="C255" s="104"/>
      <c r="D255" s="104"/>
      <c r="E255" s="104"/>
    </row>
    <row r="256" spans="1:5">
      <c r="A256" s="10"/>
      <c r="B256" s="105"/>
      <c r="C256" s="104"/>
      <c r="D256" s="104"/>
      <c r="E256" s="104"/>
    </row>
    <row r="257" spans="1:5">
      <c r="A257" s="10"/>
      <c r="B257" s="105"/>
      <c r="C257" s="104"/>
      <c r="D257" s="104"/>
      <c r="E257" s="104"/>
    </row>
    <row r="258" spans="1:5">
      <c r="A258" s="10"/>
      <c r="B258" s="105"/>
      <c r="C258" s="104"/>
      <c r="D258" s="104"/>
      <c r="E258" s="104"/>
    </row>
    <row r="259" spans="1:5">
      <c r="A259" s="10"/>
      <c r="B259" s="105"/>
      <c r="C259" s="104"/>
      <c r="D259" s="104"/>
      <c r="E259" s="104"/>
    </row>
    <row r="260" spans="1:5">
      <c r="A260" s="10"/>
      <c r="B260" s="105"/>
      <c r="C260" s="104"/>
      <c r="D260" s="104"/>
      <c r="E260" s="104"/>
    </row>
    <row r="261" spans="1:5">
      <c r="A261" s="10"/>
      <c r="B261" s="105"/>
      <c r="C261" s="104"/>
      <c r="D261" s="104"/>
      <c r="E261" s="104"/>
    </row>
    <row r="262" spans="1:5">
      <c r="A262" s="10"/>
      <c r="B262" s="105"/>
      <c r="C262" s="104"/>
      <c r="D262" s="104"/>
      <c r="E262" s="104"/>
    </row>
    <row r="263" spans="1:5">
      <c r="A263" s="10"/>
      <c r="B263" s="105"/>
      <c r="C263" s="104"/>
      <c r="D263" s="104"/>
      <c r="E263" s="104"/>
    </row>
    <row r="264" spans="1:5">
      <c r="A264" s="10"/>
      <c r="B264" s="105"/>
      <c r="C264" s="104"/>
      <c r="D264" s="104"/>
      <c r="E264" s="104"/>
    </row>
    <row r="265" spans="1:5">
      <c r="A265" s="10"/>
      <c r="B265" s="105"/>
      <c r="C265" s="104"/>
      <c r="D265" s="104"/>
      <c r="E265" s="104"/>
    </row>
    <row r="266" spans="1:5">
      <c r="A266" s="10"/>
      <c r="B266" s="105"/>
      <c r="C266" s="104"/>
      <c r="D266" s="104"/>
      <c r="E266" s="104"/>
    </row>
    <row r="267" spans="1:5">
      <c r="A267" s="10"/>
      <c r="B267" s="105"/>
      <c r="C267" s="104"/>
      <c r="D267" s="104"/>
      <c r="E267" s="104"/>
    </row>
    <row r="268" spans="1:5">
      <c r="A268" s="10"/>
      <c r="B268" s="105"/>
      <c r="C268" s="104"/>
      <c r="D268" s="104"/>
      <c r="E268" s="104"/>
    </row>
    <row r="269" spans="1:5">
      <c r="A269" s="10"/>
      <c r="B269" s="105"/>
      <c r="C269" s="104"/>
      <c r="D269" s="104"/>
      <c r="E269" s="104"/>
    </row>
    <row r="270" spans="1:5">
      <c r="A270" s="10"/>
      <c r="B270" s="105"/>
      <c r="C270" s="104"/>
      <c r="D270" s="104"/>
      <c r="E270" s="104"/>
    </row>
    <row r="271" spans="1:5">
      <c r="A271" s="10"/>
      <c r="B271" s="105"/>
      <c r="C271" s="104"/>
      <c r="D271" s="104"/>
      <c r="E271" s="104"/>
    </row>
    <row r="272" spans="1:5">
      <c r="A272" s="10"/>
      <c r="B272" s="105"/>
      <c r="C272" s="104"/>
      <c r="D272" s="104"/>
      <c r="E272" s="104"/>
    </row>
    <row r="273" spans="1:5">
      <c r="A273" s="10"/>
      <c r="B273" s="105"/>
      <c r="C273" s="104"/>
      <c r="D273" s="104"/>
      <c r="E273" s="104"/>
    </row>
    <row r="274" spans="1:5">
      <c r="A274" s="10"/>
      <c r="B274" s="105"/>
      <c r="C274" s="104"/>
      <c r="D274" s="104"/>
      <c r="E274" s="104"/>
    </row>
    <row r="275" spans="1:5">
      <c r="A275" s="10"/>
      <c r="B275" s="105"/>
      <c r="C275" s="104"/>
      <c r="D275" s="104"/>
      <c r="E275" s="104"/>
    </row>
    <row r="276" spans="1:5">
      <c r="A276" s="10"/>
      <c r="B276" s="105"/>
      <c r="C276" s="104"/>
      <c r="D276" s="104"/>
      <c r="E276" s="104"/>
    </row>
    <row r="277" spans="1:5">
      <c r="A277" s="10"/>
      <c r="B277" s="105"/>
      <c r="C277" s="104"/>
      <c r="D277" s="104"/>
      <c r="E277" s="104"/>
    </row>
    <row r="278" spans="1:5">
      <c r="A278" s="10"/>
      <c r="B278" s="105"/>
      <c r="C278" s="104"/>
      <c r="D278" s="104"/>
      <c r="E278" s="104"/>
    </row>
    <row r="279" spans="1:5">
      <c r="A279" s="10"/>
      <c r="B279" s="105"/>
      <c r="C279" s="104"/>
      <c r="D279" s="104"/>
      <c r="E279" s="104"/>
    </row>
    <row r="280" spans="1:5">
      <c r="A280" s="10"/>
      <c r="B280" s="105"/>
      <c r="C280" s="104"/>
      <c r="D280" s="104"/>
      <c r="E280" s="104"/>
    </row>
    <row r="281" spans="1:5">
      <c r="A281" s="10"/>
      <c r="B281" s="105"/>
      <c r="C281" s="104"/>
      <c r="D281" s="104"/>
      <c r="E281" s="104"/>
    </row>
    <row r="282" spans="1:5">
      <c r="A282" s="10"/>
      <c r="B282" s="105"/>
      <c r="C282" s="104"/>
      <c r="D282" s="104"/>
      <c r="E282" s="104"/>
    </row>
    <row r="283" spans="1:5">
      <c r="A283" s="10"/>
      <c r="B283" s="105"/>
      <c r="C283" s="104"/>
      <c r="D283" s="104"/>
      <c r="E283" s="104"/>
    </row>
    <row r="284" spans="1:5">
      <c r="A284" s="10"/>
      <c r="B284" s="105"/>
      <c r="C284" s="104"/>
      <c r="D284" s="104"/>
      <c r="E284" s="104"/>
    </row>
    <row r="285" spans="1:5">
      <c r="A285" s="10"/>
      <c r="B285" s="105"/>
      <c r="C285" s="104"/>
      <c r="D285" s="104"/>
      <c r="E285" s="104"/>
    </row>
    <row r="286" spans="1:5">
      <c r="A286" s="10"/>
      <c r="B286" s="105"/>
      <c r="C286" s="104"/>
      <c r="D286" s="104"/>
      <c r="E286" s="104"/>
    </row>
    <row r="287" spans="1:5">
      <c r="A287" s="10"/>
      <c r="B287" s="105"/>
      <c r="C287" s="104"/>
      <c r="D287" s="104"/>
      <c r="E287" s="104"/>
    </row>
    <row r="288" spans="1:5">
      <c r="A288" s="10"/>
      <c r="B288" s="105"/>
      <c r="C288" s="104"/>
      <c r="D288" s="104"/>
      <c r="E288" s="104"/>
    </row>
    <row r="289" spans="1:5">
      <c r="A289" s="10"/>
      <c r="B289" s="105"/>
      <c r="C289" s="104"/>
      <c r="D289" s="104"/>
      <c r="E289" s="104"/>
    </row>
    <row r="290" spans="1:5">
      <c r="A290" s="10"/>
      <c r="B290" s="105"/>
      <c r="C290" s="104"/>
      <c r="D290" s="104"/>
      <c r="E290" s="104"/>
    </row>
    <row r="291" spans="1:5">
      <c r="A291" s="10"/>
      <c r="B291" s="105"/>
      <c r="C291" s="104"/>
      <c r="D291" s="104"/>
      <c r="E291" s="104"/>
    </row>
    <row r="292" spans="1:5">
      <c r="A292" s="10"/>
      <c r="B292" s="105"/>
      <c r="C292" s="104"/>
      <c r="D292" s="104"/>
      <c r="E292" s="104"/>
    </row>
    <row r="293" spans="1:5">
      <c r="A293" s="10"/>
      <c r="B293" s="105"/>
      <c r="C293" s="104"/>
      <c r="D293" s="104"/>
      <c r="E293" s="104"/>
    </row>
    <row r="294" spans="1:5">
      <c r="A294" s="10"/>
      <c r="B294" s="105"/>
      <c r="C294" s="104"/>
      <c r="D294" s="104"/>
      <c r="E294" s="104"/>
    </row>
    <row r="295" spans="1:5">
      <c r="A295" s="10"/>
      <c r="B295" s="105"/>
      <c r="C295" s="104"/>
      <c r="D295" s="104"/>
      <c r="E295" s="104"/>
    </row>
    <row r="296" spans="1:5">
      <c r="A296" s="10"/>
      <c r="B296" s="105"/>
      <c r="C296" s="104"/>
      <c r="D296" s="104"/>
      <c r="E296" s="104"/>
    </row>
    <row r="297" spans="1:5">
      <c r="A297" s="10"/>
      <c r="B297" s="105"/>
      <c r="C297" s="104"/>
      <c r="D297" s="104"/>
      <c r="E297" s="104"/>
    </row>
    <row r="298" spans="1:5">
      <c r="A298" s="10"/>
      <c r="B298" s="105"/>
      <c r="C298" s="104"/>
      <c r="D298" s="104"/>
      <c r="E298" s="104"/>
    </row>
    <row r="299" spans="1:5">
      <c r="A299" s="10"/>
      <c r="B299" s="105"/>
      <c r="C299" s="104"/>
      <c r="D299" s="104"/>
      <c r="E299" s="104"/>
    </row>
    <row r="300" spans="1:5">
      <c r="A300" s="10"/>
      <c r="B300" s="105"/>
      <c r="C300" s="104"/>
      <c r="D300" s="104"/>
      <c r="E300" s="104"/>
    </row>
    <row r="301" spans="1:5">
      <c r="A301" s="10"/>
      <c r="B301" s="105"/>
      <c r="C301" s="104"/>
      <c r="D301" s="104"/>
      <c r="E301" s="104"/>
    </row>
    <row r="302" spans="1:5">
      <c r="A302" s="10"/>
      <c r="B302" s="105"/>
      <c r="C302" s="104"/>
      <c r="D302" s="104"/>
      <c r="E302" s="104"/>
    </row>
    <row r="303" spans="1:5">
      <c r="A303" s="10"/>
      <c r="B303" s="105"/>
      <c r="C303" s="104"/>
      <c r="D303" s="104"/>
      <c r="E303" s="104"/>
    </row>
    <row r="304" spans="1:5">
      <c r="A304" s="10"/>
      <c r="B304" s="105"/>
      <c r="C304" s="104"/>
      <c r="D304" s="104"/>
      <c r="E304" s="104"/>
    </row>
    <row r="305" spans="1:5">
      <c r="A305" s="10"/>
      <c r="B305" s="105"/>
      <c r="C305" s="104"/>
      <c r="D305" s="104"/>
      <c r="E305" s="104"/>
    </row>
    <row r="306" spans="1:5">
      <c r="A306" s="10"/>
      <c r="B306" s="105"/>
      <c r="C306" s="104"/>
      <c r="D306" s="104"/>
      <c r="E306" s="104"/>
    </row>
    <row r="307" spans="1:5">
      <c r="A307" s="10"/>
      <c r="B307" s="105"/>
      <c r="C307" s="104"/>
      <c r="D307" s="104"/>
      <c r="E307" s="104"/>
    </row>
    <row r="308" spans="1:5">
      <c r="A308" s="10"/>
      <c r="B308" s="105"/>
      <c r="C308" s="104"/>
      <c r="D308" s="104"/>
      <c r="E308" s="104"/>
    </row>
    <row r="309" spans="1:5">
      <c r="A309" s="10"/>
      <c r="B309" s="105"/>
      <c r="C309" s="104"/>
      <c r="D309" s="104"/>
      <c r="E309" s="104"/>
    </row>
    <row r="310" spans="1:5">
      <c r="A310" s="10"/>
      <c r="B310" s="105"/>
      <c r="C310" s="104"/>
      <c r="D310" s="104"/>
      <c r="E310" s="104"/>
    </row>
    <row r="311" spans="1:5">
      <c r="A311" s="10"/>
      <c r="B311" s="105"/>
      <c r="C311" s="104"/>
      <c r="D311" s="104"/>
      <c r="E311" s="104"/>
    </row>
    <row r="312" spans="1:5">
      <c r="A312" s="10"/>
      <c r="B312" s="105"/>
      <c r="C312" s="104"/>
      <c r="D312" s="104"/>
      <c r="E312" s="104"/>
    </row>
    <row r="313" spans="1:5">
      <c r="A313" s="10"/>
      <c r="B313" s="105"/>
      <c r="C313" s="104"/>
      <c r="D313" s="104"/>
      <c r="E313" s="104"/>
    </row>
    <row r="314" spans="1:5">
      <c r="A314" s="10"/>
      <c r="B314" s="105"/>
      <c r="C314" s="104"/>
      <c r="D314" s="104"/>
      <c r="E314" s="104"/>
    </row>
    <row r="315" spans="1:5">
      <c r="A315" s="10"/>
      <c r="B315" s="105"/>
      <c r="C315" s="104"/>
      <c r="D315" s="104"/>
      <c r="E315" s="104"/>
    </row>
    <row r="316" spans="1:5">
      <c r="A316" s="10"/>
      <c r="B316" s="105"/>
      <c r="C316" s="104"/>
      <c r="D316" s="104"/>
      <c r="E316" s="104"/>
    </row>
    <row r="317" spans="1:5">
      <c r="A317" s="10"/>
      <c r="B317" s="105"/>
      <c r="C317" s="104"/>
      <c r="D317" s="104"/>
      <c r="E317" s="104"/>
    </row>
    <row r="318" spans="1:5">
      <c r="A318" s="10"/>
      <c r="B318" s="105"/>
      <c r="C318" s="104"/>
      <c r="D318" s="104"/>
      <c r="E318" s="104"/>
    </row>
    <row r="319" spans="1:5">
      <c r="A319" s="10"/>
      <c r="B319" s="105"/>
      <c r="C319" s="104"/>
      <c r="D319" s="104"/>
      <c r="E319" s="104"/>
    </row>
    <row r="320" spans="1:5">
      <c r="A320" s="10"/>
      <c r="B320" s="105"/>
      <c r="C320" s="104"/>
      <c r="D320" s="104"/>
      <c r="E320" s="104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0"/>
  <sheetViews>
    <sheetView topLeftCell="A35" zoomScale="120" zoomScaleNormal="120" workbookViewId="0">
      <selection activeCell="C40" sqref="C40"/>
    </sheetView>
  </sheetViews>
  <sheetFormatPr defaultColWidth="9.140625" defaultRowHeight="12.75"/>
  <cols>
    <col min="1" max="1" width="28.42578125" style="55" bestFit="1" customWidth="1"/>
    <col min="2" max="2" width="24.2851562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2.7109375" style="36" bestFit="1" customWidth="1"/>
    <col min="8" max="8" width="9.140625" style="36" customWidth="1"/>
    <col min="9" max="9" width="10.5703125" style="36" bestFit="1" customWidth="1"/>
    <col min="10" max="24" width="9.140625" style="36" customWidth="1"/>
    <col min="25" max="30" width="9.140625" style="36"/>
    <col min="31" max="31" width="18.5703125" style="36" customWidth="1"/>
    <col min="32" max="32" width="17.28515625" style="36" customWidth="1"/>
    <col min="33" max="33" width="16.140625" style="36" customWidth="1"/>
    <col min="34" max="16384" width="9.140625" style="36"/>
  </cols>
  <sheetData>
    <row r="1" spans="1:55" ht="19.5">
      <c r="A1" s="254" t="s">
        <v>12</v>
      </c>
      <c r="B1" s="255"/>
      <c r="C1" s="255"/>
      <c r="D1" s="255"/>
      <c r="E1" s="255"/>
      <c r="F1" s="256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55" ht="15" customHeight="1">
      <c r="A2" s="257" t="s">
        <v>51</v>
      </c>
      <c r="B2" s="258"/>
      <c r="C2" s="258"/>
      <c r="D2" s="258"/>
      <c r="E2" s="258"/>
      <c r="F2" s="259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</row>
    <row r="3" spans="1:55" ht="13.5" thickBot="1">
      <c r="A3" s="260" t="s">
        <v>34</v>
      </c>
      <c r="B3" s="261"/>
      <c r="C3" s="261"/>
      <c r="D3" s="261"/>
      <c r="E3" s="261"/>
      <c r="F3" s="26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</row>
    <row r="4" spans="1:55" ht="13.5" thickBot="1">
      <c r="A4" s="132" t="s">
        <v>0</v>
      </c>
      <c r="B4" s="133" t="s">
        <v>14</v>
      </c>
      <c r="C4" s="134" t="s">
        <v>15</v>
      </c>
      <c r="D4" s="133" t="s">
        <v>16</v>
      </c>
      <c r="E4" s="133" t="s">
        <v>17</v>
      </c>
      <c r="F4" s="135" t="s">
        <v>1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</row>
    <row r="5" spans="1:55">
      <c r="A5" s="172"/>
      <c r="B5" s="131"/>
      <c r="C5" s="131"/>
      <c r="D5" s="131"/>
      <c r="E5" s="173">
        <f>C5+D5</f>
        <v>0</v>
      </c>
      <c r="F5" s="178"/>
      <c r="G5" s="3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 spans="1:55">
      <c r="A6" s="174"/>
      <c r="B6" s="38"/>
      <c r="C6" s="38"/>
      <c r="D6" s="38"/>
      <c r="E6" s="175">
        <f t="shared" ref="E6:E32" si="0">C6+D6</f>
        <v>0</v>
      </c>
      <c r="F6" s="179"/>
      <c r="G6" s="39"/>
      <c r="H6" s="4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</row>
    <row r="7" spans="1:55">
      <c r="A7" s="174"/>
      <c r="B7" s="38"/>
      <c r="C7" s="38"/>
      <c r="D7" s="38"/>
      <c r="E7" s="175">
        <f t="shared" si="0"/>
        <v>0</v>
      </c>
      <c r="F7" s="179"/>
      <c r="G7" s="39"/>
      <c r="H7" s="41"/>
      <c r="I7" s="42"/>
      <c r="J7" s="41"/>
      <c r="K7" s="40"/>
      <c r="L7" s="41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</row>
    <row r="8" spans="1:55">
      <c r="A8" s="174"/>
      <c r="B8" s="38"/>
      <c r="C8" s="38"/>
      <c r="D8" s="38"/>
      <c r="E8" s="175">
        <f t="shared" si="0"/>
        <v>0</v>
      </c>
      <c r="F8" s="180"/>
      <c r="G8" s="37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</row>
    <row r="9" spans="1:55">
      <c r="A9" s="174"/>
      <c r="B9" s="38"/>
      <c r="C9" s="38"/>
      <c r="D9" s="38"/>
      <c r="E9" s="175">
        <f t="shared" si="0"/>
        <v>0</v>
      </c>
      <c r="F9" s="181"/>
      <c r="G9" s="37"/>
      <c r="H9" s="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1:55">
      <c r="A10" s="174"/>
      <c r="B10" s="38"/>
      <c r="C10" s="38"/>
      <c r="D10" s="38"/>
      <c r="E10" s="175">
        <f t="shared" si="0"/>
        <v>0</v>
      </c>
      <c r="F10" s="182"/>
      <c r="G10" s="37"/>
      <c r="H10" s="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</row>
    <row r="11" spans="1:55">
      <c r="A11" s="174"/>
      <c r="B11" s="38"/>
      <c r="C11" s="38"/>
      <c r="D11" s="38"/>
      <c r="E11" s="175">
        <f t="shared" si="0"/>
        <v>0</v>
      </c>
      <c r="F11" s="180"/>
      <c r="G11" s="4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</row>
    <row r="12" spans="1:55">
      <c r="A12" s="174"/>
      <c r="B12" s="38"/>
      <c r="C12" s="38"/>
      <c r="D12" s="38"/>
      <c r="E12" s="175">
        <f t="shared" si="0"/>
        <v>0</v>
      </c>
      <c r="F12" s="180"/>
      <c r="G12" s="44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</row>
    <row r="13" spans="1:55">
      <c r="A13" s="174"/>
      <c r="B13" s="38"/>
      <c r="C13" s="38"/>
      <c r="D13" s="38"/>
      <c r="E13" s="175">
        <f t="shared" si="0"/>
        <v>0</v>
      </c>
      <c r="F13" s="182"/>
      <c r="G13" s="37"/>
      <c r="H13" s="45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</row>
    <row r="14" spans="1:55">
      <c r="A14" s="174"/>
      <c r="B14" s="38"/>
      <c r="C14" s="38"/>
      <c r="D14" s="38"/>
      <c r="E14" s="175">
        <f t="shared" si="0"/>
        <v>0</v>
      </c>
      <c r="F14" s="181"/>
      <c r="G14" s="37"/>
      <c r="H14" s="112"/>
      <c r="I14" s="46"/>
      <c r="J14" s="46"/>
      <c r="K14" s="40"/>
      <c r="L14" s="4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</row>
    <row r="15" spans="1:55">
      <c r="A15" s="174"/>
      <c r="B15" s="38"/>
      <c r="C15" s="38"/>
      <c r="D15" s="38"/>
      <c r="E15" s="175">
        <f t="shared" si="0"/>
        <v>0</v>
      </c>
      <c r="F15" s="180"/>
      <c r="G15" s="44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5">
      <c r="A16" s="174"/>
      <c r="B16" s="38"/>
      <c r="C16" s="38"/>
      <c r="D16" s="38"/>
      <c r="E16" s="175">
        <f t="shared" si="0"/>
        <v>0</v>
      </c>
      <c r="F16" s="180"/>
      <c r="G16" s="44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</row>
    <row r="17" spans="1:55">
      <c r="A17" s="174"/>
      <c r="B17" s="38"/>
      <c r="C17" s="38"/>
      <c r="D17" s="38"/>
      <c r="E17" s="175">
        <f t="shared" si="0"/>
        <v>0</v>
      </c>
      <c r="F17" s="179"/>
      <c r="G17" s="39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</row>
    <row r="18" spans="1:55">
      <c r="A18" s="174"/>
      <c r="B18" s="38"/>
      <c r="C18" s="38"/>
      <c r="D18" s="38"/>
      <c r="E18" s="175">
        <f t="shared" si="0"/>
        <v>0</v>
      </c>
      <c r="F18" s="182"/>
      <c r="G18" s="3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</row>
    <row r="19" spans="1:55">
      <c r="A19" s="174"/>
      <c r="B19" s="38"/>
      <c r="C19" s="38"/>
      <c r="D19" s="38"/>
      <c r="E19" s="175">
        <f t="shared" si="0"/>
        <v>0</v>
      </c>
      <c r="F19" s="181"/>
      <c r="G19" s="37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</row>
    <row r="20" spans="1:55">
      <c r="A20" s="174"/>
      <c r="B20" s="38"/>
      <c r="C20" s="38"/>
      <c r="D20" s="38"/>
      <c r="E20" s="175">
        <f t="shared" si="0"/>
        <v>0</v>
      </c>
      <c r="F20" s="179"/>
      <c r="G20" s="37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55">
      <c r="A21" s="174"/>
      <c r="B21" s="38"/>
      <c r="C21" s="38"/>
      <c r="D21" s="38"/>
      <c r="E21" s="175">
        <f t="shared" si="0"/>
        <v>0</v>
      </c>
      <c r="F21" s="179"/>
      <c r="G21" s="37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</row>
    <row r="22" spans="1:55">
      <c r="A22" s="174"/>
      <c r="B22" s="38"/>
      <c r="C22" s="38"/>
      <c r="D22" s="38"/>
      <c r="E22" s="175">
        <f>C22+D22</f>
        <v>0</v>
      </c>
      <c r="F22" s="179"/>
      <c r="G22" s="37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</row>
    <row r="23" spans="1:55">
      <c r="A23" s="174"/>
      <c r="B23" s="38"/>
      <c r="C23" s="38"/>
      <c r="D23" s="38"/>
      <c r="E23" s="175">
        <f t="shared" si="0"/>
        <v>0</v>
      </c>
      <c r="F23" s="179"/>
      <c r="G23" s="39"/>
      <c r="H23" s="46"/>
      <c r="I23" s="41"/>
      <c r="J23" s="40"/>
      <c r="K23" s="45"/>
      <c r="L23" s="46"/>
      <c r="M23" s="46"/>
      <c r="N23" s="40"/>
      <c r="O23" s="45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</row>
    <row r="24" spans="1:55">
      <c r="A24" s="174"/>
      <c r="B24" s="38"/>
      <c r="C24" s="38"/>
      <c r="D24" s="38"/>
      <c r="E24" s="175">
        <f t="shared" si="0"/>
        <v>0</v>
      </c>
      <c r="F24" s="179"/>
      <c r="G24" s="39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</row>
    <row r="25" spans="1:55">
      <c r="A25" s="174"/>
      <c r="B25" s="38"/>
      <c r="C25" s="38"/>
      <c r="D25" s="38"/>
      <c r="E25" s="175">
        <f t="shared" si="0"/>
        <v>0</v>
      </c>
      <c r="F25" s="181"/>
      <c r="G25" s="37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</row>
    <row r="26" spans="1:55">
      <c r="A26" s="174"/>
      <c r="B26" s="38"/>
      <c r="C26" s="38"/>
      <c r="D26" s="38"/>
      <c r="E26" s="175">
        <f t="shared" si="0"/>
        <v>0</v>
      </c>
      <c r="F26" s="183"/>
      <c r="G26" s="37"/>
      <c r="H26" s="41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</row>
    <row r="27" spans="1:55">
      <c r="A27" s="174"/>
      <c r="B27" s="38"/>
      <c r="C27" s="38"/>
      <c r="D27" s="38"/>
      <c r="E27" s="175">
        <f t="shared" si="0"/>
        <v>0</v>
      </c>
      <c r="F27" s="181"/>
      <c r="G27" s="37"/>
      <c r="H27" s="45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</row>
    <row r="28" spans="1:55">
      <c r="A28" s="174"/>
      <c r="B28" s="38"/>
      <c r="C28" s="38"/>
      <c r="D28" s="38"/>
      <c r="E28" s="175">
        <f t="shared" si="0"/>
        <v>0</v>
      </c>
      <c r="F28" s="181"/>
      <c r="G28" s="37"/>
      <c r="H28" s="45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55">
      <c r="A29" s="174"/>
      <c r="B29" s="38"/>
      <c r="C29" s="38"/>
      <c r="D29" s="38"/>
      <c r="E29" s="175">
        <f t="shared" si="0"/>
        <v>0</v>
      </c>
      <c r="F29" s="181"/>
      <c r="G29" s="3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</row>
    <row r="30" spans="1:55">
      <c r="A30" s="174"/>
      <c r="B30" s="38"/>
      <c r="C30" s="38"/>
      <c r="D30" s="38"/>
      <c r="E30" s="175">
        <f t="shared" si="0"/>
        <v>0</v>
      </c>
      <c r="F30" s="180"/>
      <c r="G30" s="48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</row>
    <row r="31" spans="1:55">
      <c r="A31" s="174"/>
      <c r="B31" s="38"/>
      <c r="C31" s="38"/>
      <c r="D31" s="38"/>
      <c r="E31" s="175">
        <f t="shared" si="0"/>
        <v>0</v>
      </c>
      <c r="F31" s="180"/>
      <c r="G31" s="49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</row>
    <row r="32" spans="1:55">
      <c r="A32" s="174"/>
      <c r="B32" s="38"/>
      <c r="C32" s="38">
        <v>-999450</v>
      </c>
      <c r="D32" s="38"/>
      <c r="E32" s="175">
        <f t="shared" si="0"/>
        <v>-999450</v>
      </c>
      <c r="F32" s="180"/>
      <c r="G32" s="50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</row>
    <row r="33" spans="1:55" ht="13.5" thickBot="1">
      <c r="A33" s="184" t="s">
        <v>3</v>
      </c>
      <c r="B33" s="185">
        <f>SUM(B5:B32)</f>
        <v>0</v>
      </c>
      <c r="C33" s="185"/>
      <c r="D33" s="185"/>
      <c r="E33" s="186">
        <f>SUM(E5:E32)</f>
        <v>-999450</v>
      </c>
      <c r="F33" s="187">
        <f>B33-E33</f>
        <v>999450</v>
      </c>
      <c r="G33" s="49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</row>
    <row r="34" spans="1:55">
      <c r="A34" s="176"/>
      <c r="B34" s="40"/>
      <c r="C34" s="40"/>
      <c r="D34" s="40"/>
      <c r="E34" s="177"/>
      <c r="F34" s="40"/>
      <c r="G34" s="49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</row>
    <row r="35" spans="1:55" ht="13.5" thickBot="1">
      <c r="A35" s="264" t="s">
        <v>18</v>
      </c>
      <c r="B35" s="265"/>
      <c r="C35" s="265"/>
      <c r="D35" s="265"/>
      <c r="E35" s="266"/>
      <c r="F35" s="40"/>
      <c r="G35" s="49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3.5" thickBot="1">
      <c r="A36" s="252" t="s">
        <v>11</v>
      </c>
      <c r="B36" s="263"/>
      <c r="C36" s="263"/>
      <c r="D36" s="253"/>
      <c r="E36" s="130">
        <f>F33-C119</f>
        <v>0</v>
      </c>
      <c r="F36" s="40"/>
      <c r="G36" s="49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>
      <c r="A37" s="168" t="s">
        <v>37</v>
      </c>
      <c r="B37" s="168" t="s">
        <v>38</v>
      </c>
      <c r="C37" s="169">
        <v>35000</v>
      </c>
      <c r="D37" s="214" t="s">
        <v>78</v>
      </c>
      <c r="E37" s="41"/>
      <c r="F37" s="41"/>
      <c r="G37" s="4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</row>
    <row r="38" spans="1:55" ht="14.25">
      <c r="A38" s="164" t="s">
        <v>42</v>
      </c>
      <c r="B38" s="164" t="s">
        <v>38</v>
      </c>
      <c r="C38" s="165">
        <v>260850</v>
      </c>
      <c r="D38" s="167" t="s">
        <v>109</v>
      </c>
      <c r="E38" s="40"/>
      <c r="F38" s="40"/>
      <c r="G38" s="249" t="s">
        <v>54</v>
      </c>
      <c r="H38" s="249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</row>
    <row r="39" spans="1:55" ht="14.25">
      <c r="A39" s="164" t="s">
        <v>49</v>
      </c>
      <c r="B39" s="164" t="s">
        <v>67</v>
      </c>
      <c r="C39" s="165">
        <v>113865</v>
      </c>
      <c r="D39" s="171" t="s">
        <v>109</v>
      </c>
      <c r="E39" s="40"/>
      <c r="F39" s="41"/>
      <c r="G39" s="223" t="s">
        <v>56</v>
      </c>
      <c r="H39" s="209">
        <v>1800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</row>
    <row r="40" spans="1:55" ht="14.25">
      <c r="A40" s="164" t="s">
        <v>92</v>
      </c>
      <c r="B40" s="164"/>
      <c r="C40" s="165">
        <v>27750</v>
      </c>
      <c r="D40" s="167" t="s">
        <v>113</v>
      </c>
      <c r="E40" s="40"/>
      <c r="F40" s="41"/>
      <c r="G40" s="223" t="s">
        <v>89</v>
      </c>
      <c r="H40" s="209">
        <v>11920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</row>
    <row r="41" spans="1:55" ht="14.25">
      <c r="A41" s="164" t="s">
        <v>47</v>
      </c>
      <c r="B41" s="164" t="s">
        <v>68</v>
      </c>
      <c r="C41" s="165">
        <v>172695</v>
      </c>
      <c r="D41" s="166" t="s">
        <v>113</v>
      </c>
      <c r="E41" s="51"/>
      <c r="F41" s="41"/>
      <c r="G41" s="223" t="s">
        <v>86</v>
      </c>
      <c r="H41" s="209">
        <v>4460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</row>
    <row r="42" spans="1:55" ht="14.25">
      <c r="A42" s="164" t="s">
        <v>103</v>
      </c>
      <c r="B42" s="164"/>
      <c r="C42" s="165">
        <v>26580</v>
      </c>
      <c r="D42" s="167" t="s">
        <v>101</v>
      </c>
      <c r="F42" s="41"/>
      <c r="G42" s="224" t="s">
        <v>84</v>
      </c>
      <c r="H42" s="209">
        <v>500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</row>
    <row r="43" spans="1:55" ht="14.25">
      <c r="A43" s="164" t="s">
        <v>110</v>
      </c>
      <c r="B43" s="164"/>
      <c r="C43" s="165">
        <v>38850</v>
      </c>
      <c r="D43" s="166" t="s">
        <v>109</v>
      </c>
      <c r="E43" s="41" t="s">
        <v>10</v>
      </c>
      <c r="F43" s="112"/>
      <c r="G43" s="222" t="s">
        <v>114</v>
      </c>
      <c r="H43" s="209">
        <v>9300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</row>
    <row r="44" spans="1:55" ht="14.25">
      <c r="A44" s="164" t="s">
        <v>60</v>
      </c>
      <c r="B44" s="164" t="s">
        <v>88</v>
      </c>
      <c r="C44" s="165">
        <v>101970</v>
      </c>
      <c r="D44" s="166" t="s">
        <v>79</v>
      </c>
      <c r="E44" s="40"/>
      <c r="G44" s="223"/>
      <c r="H44" s="209"/>
      <c r="I44" s="215"/>
      <c r="J44" s="215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</row>
    <row r="45" spans="1:55" ht="14.25">
      <c r="A45" s="164" t="s">
        <v>70</v>
      </c>
      <c r="B45" s="164" t="s">
        <v>95</v>
      </c>
      <c r="C45" s="165">
        <v>101970</v>
      </c>
      <c r="D45" s="166" t="s">
        <v>87</v>
      </c>
      <c r="E45" s="40"/>
      <c r="G45" s="223"/>
      <c r="H45" s="209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</row>
    <row r="46" spans="1:55" ht="14.25">
      <c r="A46" s="164" t="s">
        <v>61</v>
      </c>
      <c r="B46" s="164" t="s">
        <v>88</v>
      </c>
      <c r="C46" s="165">
        <v>101970</v>
      </c>
      <c r="D46" s="166" t="s">
        <v>87</v>
      </c>
      <c r="E46" s="40"/>
      <c r="F46" s="188"/>
      <c r="G46" s="226" t="s">
        <v>55</v>
      </c>
      <c r="H46" s="226">
        <f>SUM(H39:H45)</f>
        <v>27980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</row>
    <row r="47" spans="1:55" ht="14.25">
      <c r="A47" s="164"/>
      <c r="B47" s="164"/>
      <c r="C47" s="165"/>
      <c r="D47" s="166"/>
      <c r="E47" s="40"/>
      <c r="G47" s="112"/>
      <c r="H47" s="16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47"/>
      <c r="Y47" s="47"/>
      <c r="Z47" s="47"/>
      <c r="AA47" s="47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</row>
    <row r="48" spans="1:55" ht="14.25">
      <c r="A48" s="164" t="s">
        <v>63</v>
      </c>
      <c r="B48" s="164" t="s">
        <v>69</v>
      </c>
      <c r="C48" s="165">
        <v>14590</v>
      </c>
      <c r="D48" s="166" t="s">
        <v>80</v>
      </c>
      <c r="E48" s="40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</row>
    <row r="49" spans="1:48" ht="14.25">
      <c r="A49" s="164" t="s">
        <v>97</v>
      </c>
      <c r="B49" s="164" t="s">
        <v>98</v>
      </c>
      <c r="C49" s="165">
        <v>200</v>
      </c>
      <c r="D49" s="166" t="s">
        <v>96</v>
      </c>
      <c r="E49" s="40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</row>
    <row r="50" spans="1:48" ht="14.25">
      <c r="A50" s="164" t="s">
        <v>108</v>
      </c>
      <c r="B50" s="164"/>
      <c r="C50" s="165">
        <v>3160</v>
      </c>
      <c r="D50" s="166" t="s">
        <v>107</v>
      </c>
      <c r="F50" s="19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</row>
    <row r="51" spans="1:48" ht="14.25">
      <c r="A51" s="164"/>
      <c r="B51" s="208"/>
      <c r="C51" s="165"/>
      <c r="D51" s="209"/>
      <c r="E51" s="40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</row>
    <row r="52" spans="1:48" ht="14.25">
      <c r="A52" s="164"/>
      <c r="B52" s="164"/>
      <c r="C52" s="165"/>
      <c r="D52" s="166"/>
      <c r="E52" s="40"/>
      <c r="F52" s="36" t="s">
        <v>10</v>
      </c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</row>
    <row r="53" spans="1:48" ht="14.25">
      <c r="A53" s="164"/>
      <c r="B53" s="164"/>
      <c r="C53" s="165"/>
      <c r="D53" s="166"/>
      <c r="E53" s="40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</row>
    <row r="54" spans="1:48" ht="14.25">
      <c r="A54" s="164"/>
      <c r="B54" s="164"/>
      <c r="C54" s="165"/>
      <c r="D54" s="167"/>
      <c r="E54" s="40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</row>
    <row r="55" spans="1:48" ht="13.5" thickBot="1">
      <c r="A55" s="144"/>
      <c r="B55" s="18"/>
      <c r="C55" s="143"/>
      <c r="D55" s="145"/>
      <c r="E55" s="40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</row>
    <row r="56" spans="1:48" ht="13.5" hidden="1" thickBot="1">
      <c r="A56" s="146"/>
      <c r="B56" s="147"/>
      <c r="C56" s="148"/>
      <c r="D56" s="149"/>
      <c r="E56" s="40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</row>
    <row r="57" spans="1:48" ht="13.5" hidden="1" thickBot="1">
      <c r="A57" s="146"/>
      <c r="B57" s="18"/>
      <c r="C57" s="148"/>
      <c r="D57" s="150"/>
      <c r="E57" s="40"/>
      <c r="F57" s="112"/>
      <c r="G57" s="112"/>
      <c r="H57" s="112"/>
      <c r="I57" s="112"/>
      <c r="J57" s="112"/>
      <c r="K57" s="112"/>
      <c r="L57" s="40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13.5" hidden="1" thickBot="1">
      <c r="A58" s="151"/>
      <c r="B58" s="142"/>
      <c r="C58" s="148"/>
      <c r="D58" s="149"/>
      <c r="E58" s="40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</row>
    <row r="59" spans="1:48" ht="13.5" hidden="1" thickBot="1">
      <c r="A59" s="152"/>
      <c r="B59" s="18"/>
      <c r="C59" s="148"/>
      <c r="D59" s="153"/>
      <c r="E59" s="40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</row>
    <row r="60" spans="1:48" ht="13.5" hidden="1" thickBot="1">
      <c r="A60" s="152"/>
      <c r="B60" s="18"/>
      <c r="C60" s="148"/>
      <c r="D60" s="142"/>
      <c r="E60" s="40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</row>
    <row r="61" spans="1:48" ht="13.5" hidden="1" thickBot="1">
      <c r="A61" s="146"/>
      <c r="B61" s="18"/>
      <c r="C61" s="148"/>
      <c r="D61" s="150"/>
      <c r="E61" s="40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</row>
    <row r="62" spans="1:48" ht="13.5" hidden="1" thickBot="1">
      <c r="A62" s="154"/>
      <c r="B62" s="154"/>
      <c r="C62" s="148"/>
      <c r="D62" s="150"/>
      <c r="E62" s="40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</row>
    <row r="63" spans="1:48" ht="13.5" hidden="1" thickBot="1">
      <c r="A63" s="146"/>
      <c r="B63" s="18"/>
      <c r="C63" s="148"/>
      <c r="D63" s="150"/>
      <c r="E63" s="40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</row>
    <row r="64" spans="1:48" ht="13.5" hidden="1" thickBot="1">
      <c r="A64" s="146"/>
      <c r="B64" s="18"/>
      <c r="C64" s="148"/>
      <c r="D64" s="150"/>
      <c r="E64" s="40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</row>
    <row r="65" spans="1:48" ht="13.5" hidden="1" thickBot="1">
      <c r="A65" s="146"/>
      <c r="B65" s="18"/>
      <c r="C65" s="148"/>
      <c r="D65" s="153"/>
      <c r="E65" s="41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</row>
    <row r="66" spans="1:48" ht="12.75" hidden="1" customHeight="1">
      <c r="A66" s="155"/>
      <c r="B66" s="155"/>
      <c r="C66" s="148"/>
      <c r="D66" s="153"/>
      <c r="E66" s="46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ht="13.5" hidden="1" thickBot="1">
      <c r="A67" s="146"/>
      <c r="B67" s="18"/>
      <c r="C67" s="148"/>
      <c r="D67" s="153"/>
      <c r="E67" s="40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</row>
    <row r="68" spans="1:48" ht="13.5" hidden="1" thickBot="1">
      <c r="A68" s="146"/>
      <c r="B68" s="142"/>
      <c r="C68" s="148"/>
      <c r="D68" s="153"/>
      <c r="E68" s="40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</row>
    <row r="69" spans="1:48" ht="13.5" hidden="1" thickBot="1">
      <c r="A69" s="146"/>
      <c r="B69" s="18"/>
      <c r="C69" s="148"/>
      <c r="D69" s="142"/>
      <c r="E69" s="40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</row>
    <row r="70" spans="1:48" ht="13.5" hidden="1" thickBot="1">
      <c r="A70" s="146"/>
      <c r="B70" s="142"/>
      <c r="C70" s="148"/>
      <c r="D70" s="153"/>
      <c r="E70" s="40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</row>
    <row r="71" spans="1:48" ht="13.5" hidden="1" thickBot="1">
      <c r="A71" s="146"/>
      <c r="B71" s="18"/>
      <c r="C71" s="148"/>
      <c r="D71" s="153"/>
      <c r="E71" s="40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</row>
    <row r="72" spans="1:48" ht="13.5" hidden="1" thickBot="1">
      <c r="A72" s="152"/>
      <c r="B72" s="18"/>
      <c r="C72" s="148"/>
      <c r="D72" s="153"/>
      <c r="E72" s="40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</row>
    <row r="73" spans="1:48" ht="13.5" hidden="1" thickBot="1">
      <c r="A73" s="152"/>
      <c r="B73" s="18"/>
      <c r="C73" s="148"/>
      <c r="D73" s="153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</row>
    <row r="74" spans="1:48" ht="13.5" hidden="1" thickBot="1">
      <c r="A74" s="146"/>
      <c r="B74" s="18"/>
      <c r="C74" s="148"/>
      <c r="D74" s="142"/>
      <c r="E74" s="40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</row>
    <row r="75" spans="1:48" ht="13.5" hidden="1" thickBot="1">
      <c r="A75" s="146"/>
      <c r="B75" s="18"/>
      <c r="C75" s="148"/>
      <c r="D75" s="150"/>
      <c r="E75" s="41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</row>
    <row r="76" spans="1:48" ht="13.5" hidden="1" thickBot="1">
      <c r="A76" s="146"/>
      <c r="B76" s="18"/>
      <c r="C76" s="148"/>
      <c r="D76" s="150"/>
      <c r="E76" s="41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</row>
    <row r="77" spans="1:48" ht="13.5" hidden="1" thickBot="1">
      <c r="A77" s="152"/>
      <c r="B77" s="18"/>
      <c r="C77" s="148"/>
      <c r="D77" s="150"/>
      <c r="E77" s="41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</row>
    <row r="78" spans="1:48" ht="13.5" hidden="1" thickBot="1">
      <c r="A78" s="146"/>
      <c r="B78" s="18"/>
      <c r="C78" s="148"/>
      <c r="D78" s="153"/>
      <c r="E78" s="41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</row>
    <row r="79" spans="1:48" ht="13.5" hidden="1" thickBot="1">
      <c r="A79" s="146"/>
      <c r="B79" s="18"/>
      <c r="C79" s="148"/>
      <c r="D79" s="150"/>
      <c r="E79" s="40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</row>
    <row r="80" spans="1:48" ht="13.5" hidden="1" thickBot="1">
      <c r="A80" s="146"/>
      <c r="B80" s="18"/>
      <c r="C80" s="148"/>
      <c r="D80" s="150"/>
      <c r="E80" s="40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</row>
    <row r="81" spans="1:48" ht="13.5" hidden="1" thickBot="1">
      <c r="A81" s="146"/>
      <c r="B81" s="18"/>
      <c r="C81" s="148"/>
      <c r="D81" s="150"/>
      <c r="E81" s="40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</row>
    <row r="82" spans="1:48" ht="13.5" hidden="1" thickBot="1">
      <c r="A82" s="146"/>
      <c r="B82" s="18"/>
      <c r="C82" s="143"/>
      <c r="D82" s="150"/>
      <c r="E82" s="40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3.5" hidden="1" thickBot="1">
      <c r="A83" s="146"/>
      <c r="B83" s="18"/>
      <c r="C83" s="148"/>
      <c r="D83" s="150"/>
      <c r="E83" s="40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</row>
    <row r="84" spans="1:48" ht="13.5" hidden="1" thickBot="1">
      <c r="A84" s="146"/>
      <c r="B84" s="142"/>
      <c r="C84" s="148"/>
      <c r="D84" s="153"/>
      <c r="E84" s="40"/>
      <c r="F84" s="112"/>
      <c r="G84" s="40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</row>
    <row r="85" spans="1:48" ht="13.5" hidden="1" thickBot="1">
      <c r="A85" s="146"/>
      <c r="B85" s="18"/>
      <c r="C85" s="148"/>
      <c r="D85" s="150"/>
      <c r="E85" s="40"/>
      <c r="F85" s="112"/>
      <c r="G85" s="40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</row>
    <row r="86" spans="1:48" ht="13.5" hidden="1" thickBot="1">
      <c r="A86" s="146"/>
      <c r="B86" s="18"/>
      <c r="C86" s="148"/>
      <c r="D86" s="150"/>
      <c r="E86" s="41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ht="13.5" hidden="1" thickBot="1">
      <c r="A87" s="152"/>
      <c r="B87" s="153"/>
      <c r="C87" s="148"/>
      <c r="D87" s="150"/>
      <c r="E87" s="41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</row>
    <row r="88" spans="1:48" ht="13.5" hidden="1" thickBot="1">
      <c r="A88" s="152"/>
      <c r="B88" s="18"/>
      <c r="C88" s="148"/>
      <c r="D88" s="150"/>
      <c r="E88" s="41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</row>
    <row r="89" spans="1:48" ht="13.5" hidden="1" thickBot="1">
      <c r="A89" s="146"/>
      <c r="B89" s="18"/>
      <c r="C89" s="148"/>
      <c r="D89" s="150"/>
      <c r="E89" s="41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</row>
    <row r="90" spans="1:48" ht="13.5" hidden="1" thickBot="1">
      <c r="A90" s="146"/>
      <c r="B90" s="142"/>
      <c r="C90" s="148"/>
      <c r="D90" s="142"/>
      <c r="E90" s="41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</row>
    <row r="91" spans="1:48" ht="13.5" hidden="1" thickBot="1">
      <c r="A91" s="146"/>
      <c r="B91" s="18"/>
      <c r="C91" s="148"/>
      <c r="D91" s="150"/>
      <c r="E91" s="40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</row>
    <row r="92" spans="1:48" ht="13.5" hidden="1" thickBot="1">
      <c r="A92" s="146"/>
      <c r="B92" s="142"/>
      <c r="C92" s="148"/>
      <c r="D92" s="142"/>
      <c r="E92" s="40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</row>
    <row r="93" spans="1:48" ht="13.5" hidden="1" thickBot="1">
      <c r="A93" s="152"/>
      <c r="B93" s="18"/>
      <c r="C93" s="148"/>
      <c r="D93" s="153"/>
      <c r="E93" s="40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</row>
    <row r="94" spans="1:48" ht="13.5" hidden="1" thickBot="1">
      <c r="A94" s="146"/>
      <c r="B94" s="18"/>
      <c r="C94" s="148"/>
      <c r="D94" s="153"/>
      <c r="E94" s="40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</row>
    <row r="95" spans="1:48" ht="13.5" hidden="1" thickBot="1">
      <c r="A95" s="146"/>
      <c r="B95" s="142"/>
      <c r="C95" s="148"/>
      <c r="D95" s="142"/>
      <c r="E95" s="40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48" ht="13.5" hidden="1" thickBot="1">
      <c r="A96" s="146"/>
      <c r="B96" s="18"/>
      <c r="C96" s="148"/>
      <c r="D96" s="14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</row>
    <row r="97" spans="1:48" ht="13.5" hidden="1" thickBot="1">
      <c r="A97" s="146"/>
      <c r="B97" s="18"/>
      <c r="C97" s="148"/>
      <c r="D97" s="150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</row>
    <row r="98" spans="1:48" ht="13.5" hidden="1" thickBot="1">
      <c r="A98" s="146"/>
      <c r="B98" s="142"/>
      <c r="C98" s="148"/>
      <c r="D98" s="14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</row>
    <row r="99" spans="1:48" ht="13.5" hidden="1" thickBot="1">
      <c r="A99" s="146"/>
      <c r="B99" s="142"/>
      <c r="C99" s="148"/>
      <c r="D99" s="14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spans="1:48" ht="13.5" hidden="1" thickBot="1">
      <c r="A100" s="146"/>
      <c r="B100" s="142"/>
      <c r="C100" s="148"/>
      <c r="D100" s="14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</row>
    <row r="101" spans="1:48" ht="13.5" hidden="1" thickBot="1">
      <c r="A101" s="146"/>
      <c r="B101" s="142"/>
      <c r="C101" s="148"/>
      <c r="D101" s="14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</row>
    <row r="102" spans="1:48" ht="13.5" hidden="1" thickBot="1">
      <c r="A102" s="146"/>
      <c r="B102" s="18"/>
      <c r="C102" s="148"/>
      <c r="D102" s="150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</row>
    <row r="103" spans="1:48" ht="13.5" hidden="1" thickBot="1">
      <c r="A103" s="146"/>
      <c r="B103" s="142"/>
      <c r="C103" s="148"/>
      <c r="D103" s="14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</row>
    <row r="104" spans="1:48" ht="13.5" hidden="1" thickBot="1">
      <c r="A104" s="146"/>
      <c r="B104" s="142"/>
      <c r="C104" s="148"/>
      <c r="D104" s="14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</row>
    <row r="105" spans="1:48" ht="13.5" hidden="1" thickBot="1">
      <c r="A105" s="146"/>
      <c r="B105" s="142"/>
      <c r="C105" s="148"/>
      <c r="D105" s="14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</row>
    <row r="106" spans="1:48" ht="13.5" hidden="1" thickBot="1">
      <c r="A106" s="146"/>
      <c r="B106" s="156"/>
      <c r="C106" s="148"/>
      <c r="D106" s="14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</row>
    <row r="107" spans="1:48" ht="13.5" hidden="1" thickBot="1">
      <c r="A107" s="146"/>
      <c r="B107" s="142"/>
      <c r="C107" s="148"/>
      <c r="D107" s="14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</row>
    <row r="108" spans="1:48" ht="13.5" hidden="1" thickBot="1">
      <c r="A108" s="146"/>
      <c r="B108" s="142"/>
      <c r="C108" s="148"/>
      <c r="D108" s="14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</row>
    <row r="109" spans="1:48" ht="13.5" hidden="1" thickBot="1">
      <c r="A109" s="146"/>
      <c r="B109" s="18"/>
      <c r="C109" s="148"/>
      <c r="D109" s="150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</row>
    <row r="110" spans="1:48" ht="13.5" hidden="1" thickBot="1">
      <c r="A110" s="146"/>
      <c r="B110" s="142"/>
      <c r="C110" s="148"/>
      <c r="D110" s="14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</row>
    <row r="111" spans="1:48" ht="13.5" hidden="1" thickBot="1">
      <c r="A111" s="146"/>
      <c r="B111" s="142"/>
      <c r="C111" s="148"/>
      <c r="D111" s="14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</row>
    <row r="112" spans="1:48" ht="13.5" hidden="1" thickBot="1">
      <c r="A112" s="146"/>
      <c r="B112" s="142"/>
      <c r="C112" s="148"/>
      <c r="D112" s="14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</row>
    <row r="113" spans="1:48" ht="13.5" hidden="1" thickBot="1">
      <c r="A113" s="146"/>
      <c r="B113" s="142"/>
      <c r="C113" s="148"/>
      <c r="D113" s="14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</row>
    <row r="114" spans="1:48" ht="13.5" hidden="1" thickBot="1">
      <c r="A114" s="152"/>
      <c r="B114" s="156"/>
      <c r="C114" s="148"/>
      <c r="D114" s="14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</row>
    <row r="115" spans="1:48" ht="13.5" hidden="1" thickBot="1">
      <c r="A115" s="146"/>
      <c r="B115" s="142"/>
      <c r="C115" s="148"/>
      <c r="D115" s="14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</row>
    <row r="116" spans="1:48" ht="13.5" hidden="1" thickBot="1">
      <c r="A116" s="157"/>
      <c r="B116" s="158"/>
      <c r="C116" s="159"/>
      <c r="D116" s="160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5.75" thickBot="1">
      <c r="A117" s="250" t="s">
        <v>19</v>
      </c>
      <c r="B117" s="251"/>
      <c r="C117" s="162">
        <f>SUM(C37:C116)</f>
        <v>999450</v>
      </c>
      <c r="D117" s="161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3.5" thickBot="1">
      <c r="A118" s="53"/>
      <c r="B118" s="54"/>
      <c r="C118" s="127"/>
      <c r="D118" s="5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3.5" thickBot="1">
      <c r="A119" s="252" t="s">
        <v>20</v>
      </c>
      <c r="B119" s="253"/>
      <c r="C119" s="129">
        <f>C117</f>
        <v>999450</v>
      </c>
      <c r="D119" s="128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</row>
    <row r="120" spans="1:48" s="52" customFormat="1">
      <c r="A120" s="27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>
      <c r="A121" s="27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</row>
    <row r="122" spans="1:48">
      <c r="A122" s="27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</row>
    <row r="123" spans="1:48">
      <c r="F123" s="112"/>
      <c r="G123" s="112"/>
      <c r="H123" s="112"/>
      <c r="I123" s="112"/>
      <c r="J123" s="112"/>
      <c r="K123" s="112"/>
    </row>
    <row r="124" spans="1:48">
      <c r="A124" s="141"/>
      <c r="F124" s="112"/>
      <c r="G124" s="112"/>
      <c r="H124" s="112"/>
      <c r="I124" s="112"/>
      <c r="J124" s="112"/>
      <c r="K124" s="112"/>
    </row>
    <row r="125" spans="1:48">
      <c r="A125" s="141"/>
      <c r="F125" s="112"/>
      <c r="G125" s="112"/>
      <c r="H125" s="112"/>
      <c r="I125" s="112"/>
      <c r="J125" s="112"/>
      <c r="K125" s="112"/>
    </row>
    <row r="126" spans="1:48">
      <c r="A126" s="141"/>
      <c r="F126" s="112"/>
      <c r="G126" s="112"/>
      <c r="H126" s="112"/>
      <c r="I126" s="112"/>
      <c r="J126" s="112"/>
      <c r="K126" s="112"/>
    </row>
    <row r="127" spans="1:48">
      <c r="A127" s="141"/>
      <c r="F127" s="112"/>
      <c r="G127" s="112"/>
      <c r="H127" s="112"/>
      <c r="I127" s="112"/>
      <c r="J127" s="112"/>
      <c r="K127" s="112"/>
    </row>
    <row r="128" spans="1:48">
      <c r="A128" s="141"/>
      <c r="F128" s="112"/>
      <c r="G128" s="112"/>
      <c r="H128" s="112"/>
      <c r="I128" s="112"/>
      <c r="J128" s="112"/>
      <c r="K128" s="112"/>
    </row>
    <row r="129" spans="1:8">
      <c r="A129" s="141"/>
      <c r="F129" s="112"/>
      <c r="G129" s="112"/>
      <c r="H129" s="112"/>
    </row>
    <row r="130" spans="1:8">
      <c r="A130" s="141"/>
      <c r="F130" s="112"/>
      <c r="G130" s="112"/>
      <c r="H130" s="112"/>
    </row>
    <row r="131" spans="1:8">
      <c r="A131" s="141"/>
      <c r="F131" s="112"/>
      <c r="G131" s="112"/>
      <c r="H131" s="112"/>
    </row>
    <row r="132" spans="1:8">
      <c r="A132" s="141"/>
      <c r="F132" s="112"/>
      <c r="G132" s="112"/>
      <c r="H132" s="112"/>
    </row>
    <row r="133" spans="1:8">
      <c r="A133" s="141"/>
      <c r="F133" s="112"/>
      <c r="G133" s="112"/>
      <c r="H133" s="112"/>
    </row>
    <row r="134" spans="1:8">
      <c r="A134" s="141"/>
      <c r="F134" s="112"/>
      <c r="G134" s="112"/>
      <c r="H134" s="112"/>
    </row>
    <row r="135" spans="1:8">
      <c r="A135" s="141"/>
      <c r="F135" s="112"/>
      <c r="G135" s="112"/>
      <c r="H135" s="112"/>
    </row>
    <row r="136" spans="1:8">
      <c r="F136" s="112"/>
      <c r="G136" s="112"/>
      <c r="H136" s="112"/>
    </row>
    <row r="137" spans="1:8">
      <c r="F137" s="112"/>
      <c r="G137" s="112"/>
      <c r="H137" s="112"/>
    </row>
    <row r="138" spans="1:8">
      <c r="A138" s="141"/>
    </row>
    <row r="139" spans="1:8">
      <c r="A139" s="141"/>
    </row>
    <row r="140" spans="1:8">
      <c r="A140" s="141"/>
    </row>
    <row r="141" spans="1:8">
      <c r="A141" s="141"/>
    </row>
    <row r="150" spans="5:7">
      <c r="F150" s="113"/>
      <c r="G150" s="113"/>
    </row>
    <row r="151" spans="5:7">
      <c r="F151" s="113"/>
      <c r="G151" s="113"/>
    </row>
    <row r="152" spans="5:7">
      <c r="F152" s="113"/>
      <c r="G152" s="113"/>
    </row>
    <row r="153" spans="5:7">
      <c r="F153" s="113"/>
      <c r="G153" s="113"/>
    </row>
    <row r="154" spans="5:7">
      <c r="F154" s="113"/>
      <c r="G154" s="113"/>
    </row>
    <row r="155" spans="5:7">
      <c r="E155" s="112"/>
      <c r="F155" s="113"/>
      <c r="G155" s="113"/>
    </row>
    <row r="156" spans="5:7">
      <c r="E156" s="112"/>
      <c r="F156" s="113"/>
      <c r="G156" s="113"/>
    </row>
    <row r="157" spans="5:7">
      <c r="E157" s="112"/>
      <c r="F157" s="113"/>
      <c r="G157" s="113"/>
    </row>
    <row r="158" spans="5:7">
      <c r="E158" s="112"/>
    </row>
    <row r="159" spans="5:7">
      <c r="E159" s="112"/>
    </row>
    <row r="160" spans="5:7">
      <c r="E160" s="112"/>
    </row>
    <row r="161" spans="5:7">
      <c r="E161" s="112"/>
    </row>
    <row r="162" spans="5:7">
      <c r="E162" s="112"/>
    </row>
    <row r="163" spans="5:7">
      <c r="E163" s="112"/>
    </row>
    <row r="164" spans="5:7">
      <c r="E164" s="112"/>
    </row>
    <row r="165" spans="5:7">
      <c r="E165" s="112"/>
    </row>
    <row r="166" spans="5:7">
      <c r="E166" s="112"/>
    </row>
    <row r="167" spans="5:7">
      <c r="E167" s="112"/>
    </row>
    <row r="168" spans="5:7">
      <c r="E168" s="112"/>
    </row>
    <row r="169" spans="5:7">
      <c r="E169" s="112"/>
      <c r="F169" s="112"/>
      <c r="G169" s="112"/>
    </row>
    <row r="170" spans="5:7">
      <c r="E170" s="112"/>
      <c r="F170" s="112"/>
      <c r="G170" s="112"/>
    </row>
    <row r="171" spans="5:7">
      <c r="E171" s="112"/>
      <c r="F171" s="112"/>
      <c r="G171" s="112"/>
    </row>
    <row r="172" spans="5:7">
      <c r="E172" s="112"/>
      <c r="F172" s="112"/>
      <c r="G172" s="112"/>
    </row>
    <row r="173" spans="5:7">
      <c r="E173" s="112"/>
      <c r="F173" s="112"/>
      <c r="G173" s="112"/>
    </row>
    <row r="174" spans="5:7">
      <c r="E174" s="112"/>
      <c r="F174" s="112"/>
      <c r="G174" s="112"/>
    </row>
    <row r="175" spans="5:7">
      <c r="E175" s="112"/>
      <c r="F175" s="112"/>
      <c r="G175" s="112"/>
    </row>
    <row r="176" spans="5:7">
      <c r="E176" s="112"/>
      <c r="F176" s="112"/>
      <c r="G176" s="112"/>
    </row>
    <row r="177" spans="5:7">
      <c r="E177" s="112"/>
      <c r="F177" s="112"/>
      <c r="G177" s="112"/>
    </row>
    <row r="178" spans="5:7">
      <c r="E178" s="112"/>
      <c r="F178" s="112"/>
      <c r="G178" s="112"/>
    </row>
    <row r="179" spans="5:7">
      <c r="E179" s="112"/>
      <c r="F179" s="112"/>
      <c r="G179" s="112"/>
    </row>
    <row r="180" spans="5:7">
      <c r="E180" s="112"/>
      <c r="F180" s="112"/>
      <c r="G180" s="112"/>
    </row>
    <row r="181" spans="5:7">
      <c r="E181" s="112"/>
      <c r="F181" s="112"/>
      <c r="G181" s="112"/>
    </row>
    <row r="182" spans="5:7">
      <c r="E182" s="112"/>
      <c r="F182" s="112"/>
      <c r="G182" s="112"/>
    </row>
    <row r="183" spans="5:7">
      <c r="E183" s="112"/>
      <c r="F183" s="112"/>
      <c r="G183" s="112"/>
    </row>
    <row r="184" spans="5:7">
      <c r="E184" s="112"/>
      <c r="F184" s="112"/>
      <c r="G184" s="112"/>
    </row>
    <row r="185" spans="5:7">
      <c r="E185" s="112"/>
      <c r="F185" s="112"/>
      <c r="G185" s="112"/>
    </row>
    <row r="186" spans="5:7">
      <c r="E186" s="112"/>
      <c r="F186" s="112"/>
      <c r="G186" s="112"/>
    </row>
    <row r="187" spans="5:7">
      <c r="E187" s="112"/>
      <c r="F187" s="112"/>
      <c r="G187" s="112"/>
    </row>
    <row r="188" spans="5:7">
      <c r="E188" s="112"/>
      <c r="F188" s="112"/>
      <c r="G188" s="112"/>
    </row>
    <row r="189" spans="5:7">
      <c r="E189" s="112"/>
      <c r="F189" s="112"/>
      <c r="G189" s="112"/>
    </row>
    <row r="190" spans="5:7">
      <c r="E190" s="112"/>
      <c r="F190" s="112"/>
      <c r="G190" s="112"/>
    </row>
    <row r="191" spans="5:7">
      <c r="E191" s="112"/>
      <c r="F191" s="112"/>
      <c r="G191" s="112"/>
    </row>
    <row r="192" spans="5:7">
      <c r="E192" s="112"/>
      <c r="F192" s="112"/>
      <c r="G192" s="112"/>
    </row>
    <row r="193" spans="5:7">
      <c r="E193" s="112"/>
      <c r="F193" s="112"/>
      <c r="G193" s="112"/>
    </row>
    <row r="194" spans="5:7">
      <c r="E194" s="112"/>
      <c r="F194" s="112"/>
      <c r="G194" s="112"/>
    </row>
    <row r="195" spans="5:7">
      <c r="E195" s="112"/>
      <c r="F195" s="112"/>
      <c r="G195" s="112"/>
    </row>
    <row r="196" spans="5:7">
      <c r="E196" s="112"/>
      <c r="F196" s="112"/>
      <c r="G196" s="112"/>
    </row>
    <row r="197" spans="5:7">
      <c r="E197" s="112"/>
      <c r="F197" s="112"/>
      <c r="G197" s="112"/>
    </row>
    <row r="198" spans="5:7">
      <c r="E198" s="112"/>
      <c r="F198" s="112"/>
      <c r="G198" s="112"/>
    </row>
    <row r="199" spans="5:7">
      <c r="E199" s="112"/>
      <c r="F199" s="112"/>
      <c r="G199" s="112"/>
    </row>
    <row r="200" spans="5:7">
      <c r="E200" s="112"/>
      <c r="F200" s="112"/>
      <c r="G200" s="112"/>
    </row>
    <row r="201" spans="5:7">
      <c r="E201" s="112"/>
      <c r="F201" s="112"/>
      <c r="G201" s="112"/>
    </row>
    <row r="202" spans="5:7">
      <c r="E202" s="112"/>
      <c r="F202" s="112"/>
      <c r="G202" s="112"/>
    </row>
    <row r="203" spans="5:7">
      <c r="E203" s="112"/>
      <c r="F203" s="112"/>
      <c r="G203" s="112"/>
    </row>
    <row r="204" spans="5:7">
      <c r="E204" s="112"/>
      <c r="F204" s="112"/>
      <c r="G204" s="112"/>
    </row>
    <row r="205" spans="5:7">
      <c r="E205" s="112"/>
      <c r="F205" s="112"/>
      <c r="G205" s="112"/>
    </row>
    <row r="206" spans="5:7">
      <c r="E206" s="112"/>
      <c r="F206" s="112"/>
      <c r="G206" s="112"/>
    </row>
    <row r="207" spans="5:7">
      <c r="E207" s="112"/>
      <c r="F207" s="112"/>
      <c r="G207" s="112"/>
    </row>
    <row r="208" spans="5:7">
      <c r="E208" s="112"/>
      <c r="F208" s="112"/>
      <c r="G208" s="112"/>
    </row>
    <row r="209" spans="5:7">
      <c r="E209" s="112"/>
      <c r="F209" s="112"/>
      <c r="G209" s="112"/>
    </row>
    <row r="210" spans="5:7">
      <c r="E210" s="112"/>
      <c r="F210" s="112"/>
      <c r="G210" s="112"/>
    </row>
    <row r="211" spans="5:7">
      <c r="E211" s="112"/>
      <c r="F211" s="112"/>
      <c r="G211" s="112"/>
    </row>
    <row r="212" spans="5:7">
      <c r="E212" s="112"/>
      <c r="F212" s="112"/>
      <c r="G212" s="112"/>
    </row>
    <row r="213" spans="5:7">
      <c r="E213" s="112"/>
      <c r="F213" s="112"/>
      <c r="G213" s="112"/>
    </row>
    <row r="214" spans="5:7">
      <c r="E214" s="112"/>
      <c r="F214" s="112"/>
      <c r="G214" s="112"/>
    </row>
    <row r="215" spans="5:7">
      <c r="E215" s="112"/>
      <c r="F215" s="112"/>
      <c r="G215" s="112"/>
    </row>
    <row r="216" spans="5:7">
      <c r="E216" s="112"/>
      <c r="F216" s="112"/>
      <c r="G216" s="112"/>
    </row>
    <row r="217" spans="5:7">
      <c r="E217" s="112"/>
      <c r="F217" s="112"/>
      <c r="G217" s="112"/>
    </row>
    <row r="218" spans="5:7">
      <c r="E218" s="112"/>
      <c r="F218" s="112"/>
      <c r="G218" s="112"/>
    </row>
    <row r="219" spans="5:7">
      <c r="E219" s="112"/>
      <c r="F219" s="112"/>
      <c r="G219" s="112"/>
    </row>
    <row r="220" spans="5:7">
      <c r="E220" s="112"/>
      <c r="F220" s="112"/>
      <c r="G220" s="112"/>
    </row>
    <row r="221" spans="5:7">
      <c r="E221" s="112"/>
      <c r="F221" s="112"/>
      <c r="G221" s="112"/>
    </row>
    <row r="222" spans="5:7">
      <c r="E222" s="112"/>
      <c r="F222" s="112"/>
      <c r="G222" s="112"/>
    </row>
    <row r="223" spans="5:7">
      <c r="E223" s="112"/>
      <c r="F223" s="112"/>
      <c r="G223" s="112"/>
    </row>
    <row r="224" spans="5:7">
      <c r="E224" s="112"/>
      <c r="F224" s="112"/>
      <c r="G224" s="112"/>
    </row>
    <row r="225" spans="5:7">
      <c r="E225" s="112"/>
      <c r="F225" s="112"/>
      <c r="G225" s="112"/>
    </row>
    <row r="226" spans="5:7">
      <c r="E226" s="112"/>
      <c r="F226" s="112"/>
      <c r="G226" s="112"/>
    </row>
    <row r="227" spans="5:7">
      <c r="E227" s="112"/>
      <c r="F227" s="112"/>
      <c r="G227" s="112"/>
    </row>
    <row r="228" spans="5:7">
      <c r="E228" s="112"/>
      <c r="F228" s="112"/>
      <c r="G228" s="112"/>
    </row>
    <row r="229" spans="5:7">
      <c r="E229" s="112"/>
      <c r="F229" s="112"/>
      <c r="G229" s="112"/>
    </row>
    <row r="230" spans="5:7">
      <c r="E230" s="112"/>
      <c r="F230" s="112"/>
      <c r="G230" s="112"/>
    </row>
  </sheetData>
  <mergeCells count="8">
    <mergeCell ref="G38:H38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3"/>
  <sheetViews>
    <sheetView tabSelected="1" zoomScaleNormal="100" workbookViewId="0">
      <selection activeCell="D9" sqref="D9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7" t="s">
        <v>35</v>
      </c>
      <c r="B1" s="268"/>
      <c r="C1" s="268"/>
      <c r="D1" s="268"/>
      <c r="E1" s="269"/>
      <c r="F1" s="138"/>
      <c r="G1" s="1"/>
    </row>
    <row r="2" spans="1:28" ht="21.75">
      <c r="A2" s="276" t="s">
        <v>46</v>
      </c>
      <c r="B2" s="277"/>
      <c r="C2" s="277"/>
      <c r="D2" s="277"/>
      <c r="E2" s="278"/>
      <c r="F2" s="138"/>
      <c r="G2" s="1"/>
    </row>
    <row r="3" spans="1:28" ht="24" thickBot="1">
      <c r="A3" s="270" t="s">
        <v>115</v>
      </c>
      <c r="B3" s="271"/>
      <c r="C3" s="271"/>
      <c r="D3" s="271"/>
      <c r="E3" s="272"/>
      <c r="F3" s="13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9" t="s">
        <v>39</v>
      </c>
      <c r="B4" s="280"/>
      <c r="C4" s="280"/>
      <c r="D4" s="280"/>
      <c r="E4" s="281"/>
      <c r="F4" s="138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39" t="s">
        <v>45</v>
      </c>
      <c r="B5" s="140">
        <v>9000000</v>
      </c>
      <c r="C5" s="125"/>
      <c r="D5" s="126" t="s">
        <v>9</v>
      </c>
      <c r="E5" s="136">
        <v>4361160</v>
      </c>
      <c r="F5" s="1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19">
        <v>180016.15000000002</v>
      </c>
      <c r="C6" s="34"/>
      <c r="D6" s="116" t="s">
        <v>44</v>
      </c>
      <c r="E6" s="120">
        <v>629807</v>
      </c>
      <c r="F6" s="138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19"/>
      <c r="C7" s="32"/>
      <c r="D7" s="116" t="s">
        <v>43</v>
      </c>
      <c r="E7" s="137">
        <v>861019.15000000037</v>
      </c>
      <c r="F7" s="138"/>
      <c r="G7" s="1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19"/>
      <c r="C8" s="32"/>
      <c r="D8" s="117"/>
      <c r="E8" s="137"/>
      <c r="F8" s="13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41</v>
      </c>
      <c r="B9" s="119">
        <v>17655</v>
      </c>
      <c r="C9" s="32"/>
      <c r="D9" s="116"/>
      <c r="E9" s="120"/>
      <c r="F9" s="138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13</v>
      </c>
      <c r="B10" s="119">
        <v>0</v>
      </c>
      <c r="C10" s="32"/>
      <c r="D10" s="116" t="s">
        <v>11</v>
      </c>
      <c r="E10" s="120">
        <v>999450</v>
      </c>
      <c r="F10" s="138"/>
      <c r="G10" s="28"/>
      <c r="H10" s="20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10" t="s">
        <v>62</v>
      </c>
      <c r="B11" s="211">
        <f>B6-B9-B10</f>
        <v>162361.15000000002</v>
      </c>
      <c r="C11" s="32"/>
      <c r="D11" s="116" t="s">
        <v>48</v>
      </c>
      <c r="E11" s="120">
        <v>27980</v>
      </c>
      <c r="F11" s="138"/>
      <c r="G11" s="8"/>
      <c r="H11" s="206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 t="s">
        <v>82</v>
      </c>
      <c r="B12" s="119">
        <v>36790</v>
      </c>
      <c r="C12" s="32"/>
      <c r="D12" s="116" t="s">
        <v>36</v>
      </c>
      <c r="E12" s="137">
        <v>1282945</v>
      </c>
      <c r="F12" s="138"/>
      <c r="G12" s="8"/>
      <c r="H12" s="17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191" t="s">
        <v>83</v>
      </c>
      <c r="B13" s="192">
        <f>B11+B12</f>
        <v>199151.15000000002</v>
      </c>
      <c r="C13" s="116"/>
      <c r="D13" s="116"/>
      <c r="E13" s="120"/>
      <c r="F13" s="138"/>
      <c r="G13" s="106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189"/>
      <c r="B14" s="190"/>
      <c r="C14" s="32"/>
      <c r="D14" s="116"/>
      <c r="E14" s="120"/>
      <c r="F14" s="138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19"/>
      <c r="C15" s="32"/>
      <c r="D15" s="116"/>
      <c r="E15" s="120"/>
      <c r="F15" s="13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227" t="s">
        <v>112</v>
      </c>
      <c r="B16" s="228">
        <v>1000000</v>
      </c>
      <c r="C16" s="32"/>
      <c r="D16" s="117"/>
      <c r="E16" s="137"/>
      <c r="F16" s="13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19"/>
      <c r="C17" s="32"/>
      <c r="D17" s="117"/>
      <c r="E17" s="137"/>
      <c r="F17" s="138"/>
      <c r="G17" s="1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19">
        <f>B5+B11-B16</f>
        <v>8162361.1500000004</v>
      </c>
      <c r="C18" s="32"/>
      <c r="D18" s="116" t="s">
        <v>6</v>
      </c>
      <c r="E18" s="120">
        <f>SUM(E5:E17)</f>
        <v>8162361.1500000004</v>
      </c>
      <c r="F18" s="138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5"/>
      <c r="B19" s="121" t="s">
        <v>10</v>
      </c>
      <c r="C19" s="114"/>
      <c r="D19" s="118"/>
      <c r="E19" s="122"/>
      <c r="F19" s="138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73" t="s">
        <v>11</v>
      </c>
      <c r="B20" s="274"/>
      <c r="C20" s="274"/>
      <c r="D20" s="274"/>
      <c r="E20" s="275"/>
      <c r="F20" s="138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3.25">
      <c r="A21" s="212" t="s">
        <v>57</v>
      </c>
      <c r="B21" s="213">
        <v>35000</v>
      </c>
      <c r="C21" s="194"/>
      <c r="D21" s="200" t="s">
        <v>72</v>
      </c>
      <c r="E21" s="195">
        <v>101970</v>
      </c>
      <c r="F21" s="1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3.25">
      <c r="A22" s="196" t="s">
        <v>58</v>
      </c>
      <c r="B22" s="197">
        <v>232220</v>
      </c>
      <c r="C22" s="198"/>
      <c r="D22" s="207" t="s">
        <v>71</v>
      </c>
      <c r="E22" s="199">
        <v>101970</v>
      </c>
      <c r="F22" s="1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23.25">
      <c r="A23" s="201" t="s">
        <v>90</v>
      </c>
      <c r="B23" s="202">
        <v>14590</v>
      </c>
      <c r="C23" s="203"/>
      <c r="D23" s="205" t="s">
        <v>73</v>
      </c>
      <c r="E23" s="204">
        <v>101970</v>
      </c>
      <c r="F23" s="1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23.25">
      <c r="A24" s="201" t="s">
        <v>104</v>
      </c>
      <c r="B24" s="202">
        <v>26580</v>
      </c>
      <c r="C24" s="203"/>
      <c r="D24" s="205" t="s">
        <v>59</v>
      </c>
      <c r="E24" s="204">
        <v>113865</v>
      </c>
      <c r="F24" s="1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23.25">
      <c r="A25" s="201" t="s">
        <v>111</v>
      </c>
      <c r="B25" s="202">
        <v>38850</v>
      </c>
      <c r="C25" s="203"/>
      <c r="D25" s="205" t="s">
        <v>93</v>
      </c>
      <c r="E25" s="204">
        <v>27750</v>
      </c>
      <c r="F25" s="138"/>
      <c r="G25" s="2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ht="24" thickBot="1">
      <c r="A26" s="216" t="s">
        <v>64</v>
      </c>
      <c r="B26" s="217">
        <v>172695</v>
      </c>
      <c r="C26" s="218"/>
      <c r="D26" s="219" t="s">
        <v>85</v>
      </c>
      <c r="E26" s="220">
        <v>31990</v>
      </c>
      <c r="F26" s="1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E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B30" s="221"/>
      <c r="E30" s="2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</sheetData>
  <sortState ref="D21:E24">
    <sortCondition ref="D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2022-08-21T18:44:55Z</dcterms:modified>
</cp:coreProperties>
</file>