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<sst xmlns="http://schemas.openxmlformats.org/spreadsheetml/2006/main" count="422" uniqueCount="216">
  <si>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</si>
  <si>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</si>
  <si>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</si>
  <si>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</si>
  <si>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</si>
  <si>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</si>
  <si>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</si>
  <si>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</si>
  <si>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</si>
  <si>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</si>
  <si>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</si>
  <si>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</si>
  <si>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</si>
  <si>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</si>
  <si>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</si>
  <si>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</si>
  <si>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</si>
  <si>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</si>
  <si>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</si>
  <si>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</si>
  <si>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</si>
  <si>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</si>
  <si>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</si>
  <si>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</si>
  <si>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</si>
  <si>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</si>
  <si>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</si>
  <si>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</si>
  <si>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</si>
  <si>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</si>
  <si>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</si>
  <si>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</si>
  <si>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</si>
  <si>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</si>
  <si>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</si>
  <si>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</si>
  <si>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</si>
  <si>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</si>
  <si>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</si>
  <si>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</si>
  <si>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</si>
  <si>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</si>
  <si>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</si>
  <si>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</si>
  <si>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</si>
  <si>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</si>
  <si>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</si>
  <si>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</si>
  <si>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</si>
  <si>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</si>
  <si>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</si>
  <si>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</si>
  <si>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</si>
  <si>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</si>
  <si>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</si>
  <si>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</si>
  <si>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</si>
  <si>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</si>
  <si>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</si>
  <si>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</si>
  <si>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</si>
  <si>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</si>
  <si>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</si>
  <si>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</si>
  <si>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</si>
  <si>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</si>
  <si>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</si>
  <si>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</si>
  <si>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</si>
  <si>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</si>
  <si>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</si>
  <si>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</si>
  <si>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</si>
  <si>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</si>
  <si>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</si>
  <si>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</si>
  <si>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</si>
  <si>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</si>
  <si>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</si>
  <si>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</si>
  <si>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</si>
  <si>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</si>
  <si>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</si>
  <si>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</si>
  <si>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</si>
  <si>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</si>
  <si>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</si>
  <si>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</si>
  <si>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</si>
  <si>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</si>
  <si>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</si>
  <si>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</si>
  <si>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</si>
  <si>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</si>
  <si>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</si>
  <si>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</si>
  <si>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</si>
  <si>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</si>
  <si>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</si>
  <si>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</si>
  <si>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</si>
  <si>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</si>
  <si>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</si>
  <si>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</si>
  <si>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</si>
  <si>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</si>
  <si>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</si>
  <si>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</si>
  <si>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</si>
  <si>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</si>
  <si>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</si>
  <si>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</si>
  <si>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</si>
  <si>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</si>
  <si>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</si>
  <si>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</si>
  <si>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</si>
  <si>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</si>
  <si>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</si>
  <si>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</si>
  <si>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</si>
  <si>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</si>
  <si>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</si>
  <si>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</si>
  <si>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</si>
  <si>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</si>
  <si>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</si>
  <si>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</si>
  <si>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</si>
  <si>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</si>
  <si>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</si>
  <si>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</si>
  <si>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</si>
  <si>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</si>
  <si>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</si>
  <si>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</si>
  <si>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</si>
  <si>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</si>
  <si>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</si>
  <si>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</si>
  <si>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</si>
  <si>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</si>
  <si>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</si>
  <si>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</si>
  <si>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</si>
  <si>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</si>
  <si>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</si>
  <si>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</si>
  <si>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</si>
  <si>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</si>
  <si>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</si>
  <si>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</si>
  <si>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</si>
  <si>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</si>
  <si>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</si>
  <si>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</si>
  <si>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</si>
  <si>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</si>
  <si>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</si>
  <si>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</si>
  <si>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</si>
  <si>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</si>
  <si>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</si>
  <si>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</si>
  <si>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</si>
  <si>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</si>
  <si>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</si>
  <si>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</si>
  <si>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</si>
  <si>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</si>
  <si>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</si>
  <si>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</si>
  <si>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</si>
  <si>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</si>
  <si>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</si>
  <si>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</si>
  <si>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</si>
  <si>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</si>
  <si>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</si>
  <si>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</si>
  <si>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TM= Shamim (S22Ultra)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</si>
  <si>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</si>
  <si>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</si>
  <si>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</si>
  <si>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</si>
  <si>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</si>
  <si>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</si>
  <si>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</si>
  <si>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</si>
  <si>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</si>
  <si>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</si>
  <si>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</si>
  <si>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</si>
  <si>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</si>
  <si>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</si>
  <si>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</si>
  <si>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</si>
  <si>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</si>
  <si>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</si>
  <si>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</si>
  <si>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</si>
  <si>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</si>
  <si>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</si>
  <si>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</si>
  <si>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</si>
  <si>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</si>
  <si>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</si>
  <si>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</si>
  <si>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</si>
  <si>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Jamuna Bank Deposit = 2 Lac. 7000000-200000= 6800000 (Boss +)</t>
  </si>
  <si>
    <t>Date:09.05.2022</t>
  </si>
  <si>
    <t>A52s</t>
  </si>
  <si>
    <t>Zilani Mobile</t>
  </si>
  <si>
    <t>Usha(RK Mobile )</t>
  </si>
  <si>
    <t>Pranto (RK Mobile)</t>
  </si>
  <si>
    <t>Dec Extra Incentive Munna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</si>
</sst>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1" fontId="0" fillId="0" borderId="2" xfId="0" applyNumberFormat="1" applyFill="1" applyBorder="1" applyAlignment="1">
      <alignment horizontal="right" vertical="center" wrapText="1"/>
    </xf>
    <xf numFmtId="0" fontId="46" fillId="0" borderId="2" xfId="0" applyFont="1" applyFill="1" applyBorder="1"/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7" fillId="4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2"/>
      <c r="B1" s="382"/>
      <c r="C1" s="382"/>
      <c r="D1" s="382"/>
      <c r="E1" s="382"/>
      <c r="F1" s="382"/>
    </row>
    <row r="2" spans="1:8" ht="20.25">
      <c r="A2" s="383"/>
      <c r="B2" s="380" t="s">
        <v>14</v>
      </c>
      <c r="C2" s="380"/>
      <c r="D2" s="380"/>
      <c r="E2" s="380"/>
    </row>
    <row r="3" spans="1:8" ht="16.5" customHeight="1">
      <c r="A3" s="383"/>
      <c r="B3" s="381" t="s">
        <v>42</v>
      </c>
      <c r="C3" s="381"/>
      <c r="D3" s="381"/>
      <c r="E3" s="381"/>
    </row>
    <row r="4" spans="1:8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3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3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3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3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15" sqref="H1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2"/>
      <c r="B1" s="382"/>
      <c r="C1" s="382"/>
      <c r="D1" s="382"/>
      <c r="E1" s="382"/>
      <c r="F1" s="382"/>
    </row>
    <row r="2" spans="1:9" ht="20.25">
      <c r="A2" s="383"/>
      <c r="B2" s="380" t="s">
        <v>14</v>
      </c>
      <c r="C2" s="380"/>
      <c r="D2" s="380"/>
      <c r="E2" s="380"/>
    </row>
    <row r="3" spans="1:9" ht="16.5" customHeight="1">
      <c r="A3" s="383"/>
      <c r="B3" s="381" t="s">
        <v>190</v>
      </c>
      <c r="C3" s="381"/>
      <c r="D3" s="381"/>
      <c r="E3" s="381"/>
    </row>
    <row r="4" spans="1:9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3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3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3"/>
      <c r="B7" s="26" t="s">
        <v>191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3"/>
      <c r="B8" s="26" t="s">
        <v>195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3"/>
      <c r="B9" s="26" t="s">
        <v>196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3"/>
      <c r="B10" s="26" t="s">
        <v>197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3"/>
      <c r="B11" s="26" t="s">
        <v>203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3"/>
      <c r="B12" s="375" t="s">
        <v>207</v>
      </c>
      <c r="C12" s="376">
        <v>200000</v>
      </c>
      <c r="D12" s="376">
        <v>200000</v>
      </c>
      <c r="E12" s="377">
        <f t="shared" si="0"/>
        <v>0</v>
      </c>
      <c r="F12" s="378" t="s">
        <v>208</v>
      </c>
      <c r="G12" s="2"/>
      <c r="H12" s="21"/>
      <c r="I12" s="21"/>
    </row>
    <row r="13" spans="1:9">
      <c r="A13" s="383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383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383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383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83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83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3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3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3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3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3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3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3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3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3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3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3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3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3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3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3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3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3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3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3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3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3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3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3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3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3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3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3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3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3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3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3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3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3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3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3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3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3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3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3"/>
      <c r="B57" s="26"/>
      <c r="C57" s="242"/>
      <c r="D57" s="242"/>
      <c r="E57" s="243">
        <f t="shared" si="0"/>
        <v>0</v>
      </c>
      <c r="F57" s="2"/>
    </row>
    <row r="58" spans="1:9">
      <c r="A58" s="383"/>
      <c r="B58" s="26"/>
      <c r="C58" s="242"/>
      <c r="D58" s="242"/>
      <c r="E58" s="243">
        <f t="shared" si="0"/>
        <v>0</v>
      </c>
      <c r="F58" s="2"/>
    </row>
    <row r="59" spans="1:9">
      <c r="A59" s="383"/>
      <c r="B59" s="26"/>
      <c r="C59" s="242"/>
      <c r="D59" s="242"/>
      <c r="E59" s="243">
        <f t="shared" si="0"/>
        <v>0</v>
      </c>
      <c r="F59" s="2"/>
    </row>
    <row r="60" spans="1:9">
      <c r="A60" s="383"/>
      <c r="B60" s="26"/>
      <c r="C60" s="242"/>
      <c r="D60" s="242"/>
      <c r="E60" s="243">
        <f t="shared" si="0"/>
        <v>0</v>
      </c>
      <c r="F60" s="2"/>
    </row>
    <row r="61" spans="1:9">
      <c r="A61" s="383"/>
      <c r="B61" s="26"/>
      <c r="C61" s="242"/>
      <c r="D61" s="242"/>
      <c r="E61" s="243">
        <f t="shared" si="0"/>
        <v>0</v>
      </c>
      <c r="F61" s="2"/>
    </row>
    <row r="62" spans="1:9">
      <c r="A62" s="383"/>
      <c r="B62" s="26"/>
      <c r="C62" s="242"/>
      <c r="D62" s="242"/>
      <c r="E62" s="243">
        <f t="shared" si="0"/>
        <v>0</v>
      </c>
      <c r="F62" s="2"/>
    </row>
    <row r="63" spans="1:9">
      <c r="A63" s="383"/>
      <c r="B63" s="26"/>
      <c r="C63" s="242"/>
      <c r="D63" s="242"/>
      <c r="E63" s="243">
        <f t="shared" si="0"/>
        <v>0</v>
      </c>
      <c r="F63" s="2"/>
    </row>
    <row r="64" spans="1:9">
      <c r="A64" s="383"/>
      <c r="B64" s="26"/>
      <c r="C64" s="242"/>
      <c r="D64" s="242"/>
      <c r="E64" s="243">
        <f t="shared" si="0"/>
        <v>0</v>
      </c>
      <c r="F64" s="2"/>
    </row>
    <row r="65" spans="1:7">
      <c r="A65" s="383"/>
      <c r="B65" s="26"/>
      <c r="C65" s="242"/>
      <c r="D65" s="242"/>
      <c r="E65" s="243">
        <f t="shared" si="0"/>
        <v>0</v>
      </c>
      <c r="F65" s="2"/>
    </row>
    <row r="66" spans="1:7">
      <c r="A66" s="383"/>
      <c r="B66" s="26"/>
      <c r="C66" s="242"/>
      <c r="D66" s="242"/>
      <c r="E66" s="243">
        <f t="shared" si="0"/>
        <v>0</v>
      </c>
      <c r="F66" s="2"/>
    </row>
    <row r="67" spans="1:7">
      <c r="A67" s="383"/>
      <c r="B67" s="26"/>
      <c r="C67" s="242"/>
      <c r="D67" s="242"/>
      <c r="E67" s="243">
        <f t="shared" si="0"/>
        <v>0</v>
      </c>
      <c r="F67" s="2"/>
    </row>
    <row r="68" spans="1:7">
      <c r="A68" s="383"/>
      <c r="B68" s="26"/>
      <c r="C68" s="242"/>
      <c r="D68" s="242"/>
      <c r="E68" s="243">
        <f t="shared" si="0"/>
        <v>0</v>
      </c>
      <c r="F68" s="2"/>
    </row>
    <row r="69" spans="1:7">
      <c r="A69" s="383"/>
      <c r="B69" s="26"/>
      <c r="C69" s="242"/>
      <c r="D69" s="242"/>
      <c r="E69" s="243">
        <f t="shared" si="0"/>
        <v>0</v>
      </c>
      <c r="F69" s="2"/>
    </row>
    <row r="70" spans="1:7">
      <c r="A70" s="383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3"/>
      <c r="B71" s="26"/>
      <c r="C71" s="242"/>
      <c r="D71" s="242"/>
      <c r="E71" s="243">
        <f t="shared" si="1"/>
        <v>0</v>
      </c>
      <c r="F71" s="2"/>
    </row>
    <row r="72" spans="1:7">
      <c r="A72" s="383"/>
      <c r="B72" s="26"/>
      <c r="C72" s="242"/>
      <c r="D72" s="242"/>
      <c r="E72" s="243">
        <f t="shared" si="1"/>
        <v>0</v>
      </c>
      <c r="F72" s="2"/>
    </row>
    <row r="73" spans="1:7">
      <c r="A73" s="383"/>
      <c r="B73" s="26"/>
      <c r="C73" s="242"/>
      <c r="D73" s="242"/>
      <c r="E73" s="243">
        <f t="shared" si="1"/>
        <v>0</v>
      </c>
      <c r="F73" s="2"/>
    </row>
    <row r="74" spans="1:7">
      <c r="A74" s="383"/>
      <c r="B74" s="26"/>
      <c r="C74" s="242"/>
      <c r="D74" s="242"/>
      <c r="E74" s="243">
        <f t="shared" si="1"/>
        <v>0</v>
      </c>
      <c r="F74" s="2"/>
    </row>
    <row r="75" spans="1:7">
      <c r="A75" s="383"/>
      <c r="B75" s="26"/>
      <c r="C75" s="242"/>
      <c r="D75" s="242"/>
      <c r="E75" s="243">
        <f t="shared" si="1"/>
        <v>0</v>
      </c>
      <c r="F75" s="2"/>
    </row>
    <row r="76" spans="1:7">
      <c r="A76" s="383"/>
      <c r="B76" s="26"/>
      <c r="C76" s="242"/>
      <c r="D76" s="242"/>
      <c r="E76" s="243">
        <f t="shared" si="1"/>
        <v>0</v>
      </c>
      <c r="F76" s="2"/>
    </row>
    <row r="77" spans="1:7">
      <c r="A77" s="383"/>
      <c r="B77" s="26"/>
      <c r="C77" s="242"/>
      <c r="D77" s="242"/>
      <c r="E77" s="243">
        <f t="shared" si="1"/>
        <v>0</v>
      </c>
      <c r="F77" s="2"/>
    </row>
    <row r="78" spans="1:7">
      <c r="A78" s="383"/>
      <c r="B78" s="26"/>
      <c r="C78" s="242"/>
      <c r="D78" s="242"/>
      <c r="E78" s="243">
        <f t="shared" si="1"/>
        <v>0</v>
      </c>
      <c r="F78" s="2"/>
    </row>
    <row r="79" spans="1:7">
      <c r="A79" s="383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3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3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3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3"/>
      <c r="B83" s="31"/>
      <c r="C83" s="243">
        <f>SUM(C5:C72)</f>
        <v>620000</v>
      </c>
      <c r="D83" s="243">
        <f>SUM(D5:D77)</f>
        <v>620000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8" t="s">
        <v>14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4" s="62" customFormat="1" ht="18">
      <c r="A2" s="389" t="s">
        <v>62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4" s="63" customFormat="1" ht="16.5" thickBot="1">
      <c r="A3" s="390" t="s">
        <v>192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2"/>
      <c r="S3" s="47"/>
      <c r="T3" s="7"/>
      <c r="U3" s="7"/>
      <c r="V3" s="7"/>
      <c r="W3" s="7"/>
      <c r="X3" s="16"/>
    </row>
    <row r="4" spans="1:24" s="64" customFormat="1" ht="12.75" customHeight="1">
      <c r="A4" s="393" t="s">
        <v>27</v>
      </c>
      <c r="B4" s="395" t="s">
        <v>28</v>
      </c>
      <c r="C4" s="384" t="s">
        <v>29</v>
      </c>
      <c r="D4" s="384" t="s">
        <v>30</v>
      </c>
      <c r="E4" s="384" t="s">
        <v>31</v>
      </c>
      <c r="F4" s="397" t="s">
        <v>111</v>
      </c>
      <c r="G4" s="384" t="s">
        <v>32</v>
      </c>
      <c r="H4" s="384" t="s">
        <v>149</v>
      </c>
      <c r="I4" s="384" t="s">
        <v>140</v>
      </c>
      <c r="J4" s="384" t="s">
        <v>33</v>
      </c>
      <c r="K4" s="384" t="s">
        <v>34</v>
      </c>
      <c r="L4" s="384" t="s">
        <v>153</v>
      </c>
      <c r="M4" s="384" t="s">
        <v>151</v>
      </c>
      <c r="N4" s="384" t="s">
        <v>35</v>
      </c>
      <c r="O4" s="386" t="s">
        <v>186</v>
      </c>
      <c r="P4" s="399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4"/>
      <c r="B5" s="396"/>
      <c r="C5" s="385"/>
      <c r="D5" s="385"/>
      <c r="E5" s="385"/>
      <c r="F5" s="398"/>
      <c r="G5" s="385"/>
      <c r="H5" s="385"/>
      <c r="I5" s="385"/>
      <c r="J5" s="385"/>
      <c r="K5" s="385"/>
      <c r="L5" s="385"/>
      <c r="M5" s="385"/>
      <c r="N5" s="385"/>
      <c r="O5" s="387"/>
      <c r="P5" s="400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191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195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196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197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203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/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207</v>
      </c>
      <c r="B11" s="79"/>
      <c r="C11" s="72"/>
      <c r="D11" s="80"/>
      <c r="E11" s="80"/>
      <c r="F11" s="80"/>
      <c r="G11" s="80">
        <v>200</v>
      </c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200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1500</v>
      </c>
      <c r="C37" s="98">
        <f t="shared" ref="C37:P37" si="1">SUM(C6:C36)</f>
        <v>0</v>
      </c>
      <c r="D37" s="98">
        <f t="shared" si="1"/>
        <v>85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195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2680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0" zoomScale="130" zoomScaleNormal="13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193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191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195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196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197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203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207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1650280</v>
      </c>
      <c r="C33" s="247">
        <f>SUM(C5:C32)</f>
        <v>3647160</v>
      </c>
      <c r="D33" s="246">
        <f>SUM(D5:D32)</f>
        <v>2480</v>
      </c>
      <c r="E33" s="246">
        <f>SUM(E5:E32)</f>
        <v>3649640</v>
      </c>
      <c r="F33" s="246">
        <f>B33-E33</f>
        <v>-1999360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19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8" t="s">
        <v>147</v>
      </c>
      <c r="C37" s="123" t="s">
        <v>148</v>
      </c>
      <c r="D37" s="202">
        <v>15000</v>
      </c>
      <c r="E37" s="349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177</v>
      </c>
      <c r="C38" s="115" t="s">
        <v>178</v>
      </c>
      <c r="D38" s="203">
        <v>27000</v>
      </c>
      <c r="E38" s="171" t="s">
        <v>195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1" t="s">
        <v>67</v>
      </c>
      <c r="B46" s="332" t="s">
        <v>68</v>
      </c>
      <c r="C46" s="333"/>
      <c r="D46" s="334">
        <v>50000</v>
      </c>
      <c r="E46" s="335" t="s">
        <v>197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1" t="s">
        <v>89</v>
      </c>
      <c r="B47" s="336" t="s">
        <v>90</v>
      </c>
      <c r="C47" s="337"/>
      <c r="D47" s="338">
        <v>90260</v>
      </c>
      <c r="E47" s="339" t="s">
        <v>207</v>
      </c>
      <c r="F47" s="127"/>
      <c r="G47" s="133"/>
      <c r="H47" s="182" t="s">
        <v>90</v>
      </c>
      <c r="I47" s="52"/>
      <c r="J47" s="49">
        <v>271960</v>
      </c>
      <c r="K47" s="49" t="s">
        <v>183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1" t="s">
        <v>89</v>
      </c>
      <c r="B48" s="343" t="s">
        <v>169</v>
      </c>
      <c r="C48" s="337"/>
      <c r="D48" s="344">
        <v>200000</v>
      </c>
      <c r="E48" s="339" t="s">
        <v>203</v>
      </c>
      <c r="F48" s="127"/>
      <c r="G48" s="133"/>
      <c r="H48" s="182" t="s">
        <v>169</v>
      </c>
      <c r="I48" s="52"/>
      <c r="J48" s="49">
        <v>401670</v>
      </c>
      <c r="K48" s="166" t="s">
        <v>165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1" t="s">
        <v>174</v>
      </c>
      <c r="B49" s="340" t="s">
        <v>175</v>
      </c>
      <c r="C49" s="337"/>
      <c r="D49" s="338">
        <v>50000</v>
      </c>
      <c r="E49" s="342" t="s">
        <v>203</v>
      </c>
      <c r="F49" s="127"/>
      <c r="G49" s="133"/>
      <c r="H49" s="182" t="s">
        <v>175</v>
      </c>
      <c r="I49" s="52"/>
      <c r="J49" s="49">
        <v>140000</v>
      </c>
      <c r="K49" s="166" t="s">
        <v>183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1" t="s">
        <v>78</v>
      </c>
      <c r="B50" s="340" t="s">
        <v>80</v>
      </c>
      <c r="C50" s="337"/>
      <c r="D50" s="338">
        <v>265000</v>
      </c>
      <c r="E50" s="339" t="s">
        <v>207</v>
      </c>
      <c r="F50" s="127"/>
      <c r="G50" s="133"/>
      <c r="H50" s="170" t="s">
        <v>80</v>
      </c>
      <c r="I50" s="53"/>
      <c r="J50" s="164">
        <v>270000</v>
      </c>
      <c r="K50" s="165" t="s">
        <v>182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1" t="s">
        <v>78</v>
      </c>
      <c r="B51" s="341" t="s">
        <v>79</v>
      </c>
      <c r="C51" s="337"/>
      <c r="D51" s="338">
        <v>122750</v>
      </c>
      <c r="E51" s="339" t="s">
        <v>207</v>
      </c>
      <c r="F51" s="127"/>
      <c r="G51" s="133"/>
      <c r="H51" s="182" t="s">
        <v>79</v>
      </c>
      <c r="I51" s="52"/>
      <c r="J51" s="49">
        <v>140750</v>
      </c>
      <c r="K51" s="166" t="s">
        <v>179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1" t="s">
        <v>92</v>
      </c>
      <c r="B52" s="341" t="s">
        <v>93</v>
      </c>
      <c r="C52" s="337"/>
      <c r="D52" s="338">
        <v>211400</v>
      </c>
      <c r="E52" s="342" t="s">
        <v>197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1" t="s">
        <v>92</v>
      </c>
      <c r="B53" s="340" t="s">
        <v>103</v>
      </c>
      <c r="C53" s="337"/>
      <c r="D53" s="338">
        <v>701260</v>
      </c>
      <c r="E53" s="339" t="s">
        <v>207</v>
      </c>
      <c r="F53" s="127"/>
      <c r="G53" s="133"/>
      <c r="H53" s="182" t="s">
        <v>103</v>
      </c>
      <c r="I53" s="52"/>
      <c r="J53" s="49">
        <v>823890</v>
      </c>
      <c r="K53" s="166" t="s">
        <v>182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1"/>
      <c r="B54" s="340"/>
      <c r="C54" s="337"/>
      <c r="D54" s="338"/>
      <c r="E54" s="342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1"/>
      <c r="B55" s="336"/>
      <c r="C55" s="337"/>
      <c r="D55" s="338"/>
      <c r="E55" s="342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5"/>
      <c r="B56" s="343"/>
      <c r="C56" s="337"/>
      <c r="D56" s="338"/>
      <c r="E56" s="342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12">
        <v>448780</v>
      </c>
      <c r="E57" s="313" t="s">
        <v>203</v>
      </c>
      <c r="F57" s="127"/>
      <c r="G57" s="133"/>
      <c r="H57" s="182" t="s">
        <v>87</v>
      </c>
      <c r="I57" s="52"/>
      <c r="J57" s="49">
        <v>548780</v>
      </c>
      <c r="K57" s="166" t="s">
        <v>183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172</v>
      </c>
      <c r="F60" s="127"/>
      <c r="G60" s="133"/>
      <c r="H60" s="170" t="s">
        <v>119</v>
      </c>
      <c r="I60" s="53"/>
      <c r="J60" s="164">
        <v>100000</v>
      </c>
      <c r="K60" s="165" t="s">
        <v>172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300000</v>
      </c>
      <c r="E62" s="314" t="s">
        <v>197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80000</v>
      </c>
      <c r="E63" s="326" t="s">
        <v>197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183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/>
      <c r="B65" s="315"/>
      <c r="C65" s="311"/>
      <c r="D65" s="312"/>
      <c r="E65" s="313"/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239520</v>
      </c>
      <c r="E68" s="306" t="s">
        <v>191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78760</v>
      </c>
      <c r="E69" s="306" t="s">
        <v>143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374530</v>
      </c>
      <c r="E70" s="317" t="s">
        <v>203</v>
      </c>
      <c r="F70" s="127">
        <v>1000</v>
      </c>
      <c r="G70" s="133"/>
      <c r="H70" s="170" t="s">
        <v>66</v>
      </c>
      <c r="I70" s="53"/>
      <c r="J70" s="164">
        <v>424320</v>
      </c>
      <c r="K70" s="165" t="s">
        <v>183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29">
        <v>305370</v>
      </c>
      <c r="E71" s="307" t="s">
        <v>197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183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29">
        <v>362030</v>
      </c>
      <c r="E72" s="317" t="s">
        <v>197</v>
      </c>
      <c r="F72" s="129">
        <v>740</v>
      </c>
      <c r="G72" s="209"/>
      <c r="H72" s="170" t="s">
        <v>150</v>
      </c>
      <c r="I72" s="53"/>
      <c r="J72" s="164">
        <v>639340</v>
      </c>
      <c r="K72" s="165" t="s">
        <v>183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29">
        <v>252900</v>
      </c>
      <c r="E73" s="307" t="s">
        <v>207</v>
      </c>
      <c r="F73" s="129"/>
      <c r="G73" s="133"/>
      <c r="H73" s="182" t="s">
        <v>102</v>
      </c>
      <c r="I73" s="52"/>
      <c r="J73" s="49">
        <v>711230</v>
      </c>
      <c r="K73" s="166" t="s">
        <v>183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161</v>
      </c>
      <c r="C75" s="304"/>
      <c r="D75" s="305">
        <v>108690</v>
      </c>
      <c r="E75" s="307" t="s">
        <v>159</v>
      </c>
      <c r="F75" s="127"/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 t="s">
        <v>65</v>
      </c>
      <c r="B76" s="303" t="s">
        <v>162</v>
      </c>
      <c r="C76" s="304"/>
      <c r="D76" s="305">
        <v>128480</v>
      </c>
      <c r="E76" s="307" t="s">
        <v>159</v>
      </c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 t="s">
        <v>65</v>
      </c>
      <c r="B77" s="303" t="s">
        <v>168</v>
      </c>
      <c r="C77" s="304"/>
      <c r="D77" s="305">
        <v>80370</v>
      </c>
      <c r="E77" s="307" t="s">
        <v>197</v>
      </c>
      <c r="F77" s="127">
        <v>1890</v>
      </c>
      <c r="G77" s="133"/>
      <c r="H77" s="182" t="s">
        <v>168</v>
      </c>
      <c r="I77" s="52"/>
      <c r="J77" s="49">
        <v>91690</v>
      </c>
      <c r="K77" s="166" t="s">
        <v>165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177</v>
      </c>
      <c r="I79" s="52" t="s">
        <v>178</v>
      </c>
      <c r="J79" s="49">
        <v>31020</v>
      </c>
      <c r="K79" s="166" t="s">
        <v>176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25</v>
      </c>
      <c r="B119" s="402"/>
      <c r="C119" s="405"/>
      <c r="D119" s="207">
        <f>SUM(D37:D118)</f>
        <v>5022940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26</v>
      </c>
      <c r="B121" s="402"/>
      <c r="C121" s="402"/>
      <c r="D121" s="207">
        <f>D119+M121</f>
        <v>5022940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57:E65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12" t="s">
        <v>108</v>
      </c>
      <c r="B1" s="413"/>
      <c r="C1" s="413"/>
      <c r="D1" s="413"/>
      <c r="E1" s="414"/>
      <c r="F1" s="5"/>
      <c r="G1" s="5"/>
      <c r="H1" s="5"/>
      <c r="I1" s="410"/>
      <c r="J1" s="410"/>
      <c r="K1" s="410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5" t="s">
        <v>210</v>
      </c>
      <c r="B3" s="416"/>
      <c r="C3" s="416"/>
      <c r="D3" s="416"/>
      <c r="E3" s="417"/>
      <c r="F3" s="5"/>
      <c r="G3" s="10"/>
      <c r="H3" s="10"/>
      <c r="I3" s="24" t="s">
        <v>126</v>
      </c>
      <c r="J3" s="351">
        <v>30000</v>
      </c>
      <c r="K3" s="351">
        <v>10000</v>
      </c>
      <c r="L3" s="351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1"/>
      <c r="H4" s="41"/>
      <c r="I4" s="24" t="s">
        <v>127</v>
      </c>
      <c r="J4" s="351">
        <v>9000</v>
      </c>
      <c r="K4" s="351">
        <v>5900</v>
      </c>
      <c r="L4" s="351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12173240</v>
      </c>
      <c r="F5" s="34"/>
      <c r="G5" s="253">
        <v>14490</v>
      </c>
      <c r="H5" s="253"/>
      <c r="I5" s="24" t="s">
        <v>113</v>
      </c>
      <c r="J5" s="351">
        <v>24500</v>
      </c>
      <c r="K5" s="351">
        <v>10000</v>
      </c>
      <c r="L5" s="351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40360</v>
      </c>
      <c r="C6" s="40"/>
      <c r="D6" s="38" t="s">
        <v>206</v>
      </c>
      <c r="E6" s="261">
        <v>425530</v>
      </c>
      <c r="F6" s="7"/>
      <c r="G6" s="322" t="s">
        <v>173</v>
      </c>
      <c r="H6" s="250"/>
      <c r="I6" s="367" t="s">
        <v>113</v>
      </c>
      <c r="J6" s="368">
        <v>29500</v>
      </c>
      <c r="K6" s="368">
        <v>10000</v>
      </c>
      <c r="L6" s="368">
        <f t="shared" si="0"/>
        <v>39500</v>
      </c>
      <c r="M6" s="367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74">
        <v>1594311</v>
      </c>
      <c r="F7" s="7"/>
      <c r="G7" s="321"/>
      <c r="H7" s="250"/>
      <c r="I7" s="359" t="s">
        <v>113</v>
      </c>
      <c r="J7" s="359">
        <v>35000</v>
      </c>
      <c r="K7" s="359">
        <v>10000</v>
      </c>
      <c r="L7" s="359">
        <f t="shared" si="0"/>
        <v>45000</v>
      </c>
      <c r="M7" s="359" t="s">
        <v>128</v>
      </c>
      <c r="N7" s="359" t="s">
        <v>145</v>
      </c>
      <c r="P7" s="7"/>
      <c r="Q7" s="7"/>
      <c r="R7" s="7"/>
    </row>
    <row r="8" spans="1:18" ht="21.75">
      <c r="A8" s="260" t="s">
        <v>101</v>
      </c>
      <c r="B8" s="239">
        <v>2680</v>
      </c>
      <c r="C8" s="38"/>
      <c r="D8" s="324"/>
      <c r="E8" s="261"/>
      <c r="F8" s="7"/>
      <c r="G8" s="231"/>
      <c r="H8" s="231"/>
      <c r="I8" s="358" t="s">
        <v>113</v>
      </c>
      <c r="J8" s="358"/>
      <c r="K8" s="358">
        <v>10000</v>
      </c>
      <c r="L8" s="366">
        <f t="shared" si="0"/>
        <v>10000</v>
      </c>
      <c r="M8" s="358" t="s">
        <v>91</v>
      </c>
      <c r="N8" s="358" t="s">
        <v>154</v>
      </c>
      <c r="O8" s="7"/>
      <c r="P8" s="7"/>
      <c r="Q8" s="7"/>
      <c r="R8" s="7"/>
    </row>
    <row r="9" spans="1:18" ht="23.25">
      <c r="A9" s="260" t="s">
        <v>194</v>
      </c>
      <c r="B9" s="239">
        <v>0</v>
      </c>
      <c r="C9" s="39"/>
      <c r="D9" s="324" t="s">
        <v>11</v>
      </c>
      <c r="E9" s="280">
        <v>5022940</v>
      </c>
      <c r="F9" s="7"/>
      <c r="G9" s="108"/>
      <c r="H9" s="108"/>
      <c r="I9" s="359" t="s">
        <v>184</v>
      </c>
      <c r="J9" s="359">
        <v>19250</v>
      </c>
      <c r="K9" s="359">
        <v>0</v>
      </c>
      <c r="L9" s="366">
        <f t="shared" si="0"/>
        <v>19250</v>
      </c>
      <c r="M9" s="24" t="s">
        <v>91</v>
      </c>
      <c r="N9" s="359" t="s">
        <v>182</v>
      </c>
      <c r="O9" s="7"/>
      <c r="P9" s="7"/>
      <c r="Q9" s="7"/>
      <c r="R9" s="7"/>
    </row>
    <row r="10" spans="1:18" ht="23.25">
      <c r="A10" s="357" t="s">
        <v>167</v>
      </c>
      <c r="B10" s="356">
        <f>B6-B8-B9</f>
        <v>37680</v>
      </c>
      <c r="C10" s="39"/>
      <c r="D10" s="324" t="s">
        <v>185</v>
      </c>
      <c r="E10" s="296">
        <v>103074</v>
      </c>
      <c r="F10" s="7"/>
      <c r="G10" s="231"/>
      <c r="H10" s="231"/>
      <c r="I10" s="369" t="s">
        <v>205</v>
      </c>
      <c r="J10" s="370">
        <v>16500</v>
      </c>
      <c r="K10" s="370">
        <v>0</v>
      </c>
      <c r="L10" s="366">
        <f t="shared" si="0"/>
        <v>16500</v>
      </c>
      <c r="M10" s="369" t="s">
        <v>91</v>
      </c>
      <c r="N10" s="11" t="s">
        <v>203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52"/>
      <c r="J11" s="31"/>
      <c r="K11" s="31"/>
      <c r="L11" s="366">
        <f t="shared" si="0"/>
        <v>0</v>
      </c>
      <c r="M11" s="31"/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6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3" t="s">
        <v>121</v>
      </c>
      <c r="B13" s="354">
        <v>6800000</v>
      </c>
      <c r="C13" s="39"/>
      <c r="D13" s="286" t="s">
        <v>123</v>
      </c>
      <c r="E13" s="285">
        <v>165650</v>
      </c>
      <c r="F13" s="7"/>
      <c r="G13" s="231"/>
      <c r="H13" s="232"/>
      <c r="I13" s="411" t="s">
        <v>130</v>
      </c>
      <c r="J13" s="411"/>
      <c r="K13" s="411"/>
      <c r="L13" s="350">
        <f>SUM(L3:L12)</f>
        <v>219650</v>
      </c>
      <c r="M13" s="350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7" t="s">
        <v>141</v>
      </c>
      <c r="J14" s="427"/>
      <c r="K14" s="42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2"/>
      <c r="B15" s="239"/>
      <c r="C15" s="39"/>
      <c r="D15" s="286" t="s">
        <v>189</v>
      </c>
      <c r="E15" s="285">
        <v>139765</v>
      </c>
      <c r="F15" s="7"/>
      <c r="G15" s="288"/>
      <c r="H15" s="233"/>
      <c r="I15" s="411" t="s">
        <v>142</v>
      </c>
      <c r="J15" s="411"/>
      <c r="K15" s="411"/>
      <c r="L15" s="350">
        <f>L13-L14</f>
        <v>165650</v>
      </c>
      <c r="M15" s="350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19837680</v>
      </c>
      <c r="C17" s="39"/>
      <c r="D17" s="39" t="s">
        <v>7</v>
      </c>
      <c r="E17" s="264">
        <f>SUM(E5:E16)</f>
        <v>19837680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362770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110</v>
      </c>
      <c r="E21" s="266">
        <v>252900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69</v>
      </c>
      <c r="E22" s="266">
        <v>374530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95</v>
      </c>
      <c r="E23" s="266">
        <v>305370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75</v>
      </c>
      <c r="E24" s="266">
        <v>239520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90260</v>
      </c>
      <c r="C25" s="118"/>
      <c r="D25" s="252" t="s">
        <v>164</v>
      </c>
      <c r="E25" s="266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170</v>
      </c>
      <c r="B26" s="117">
        <v>200000</v>
      </c>
      <c r="C26" s="118"/>
      <c r="D26" s="252" t="s">
        <v>157</v>
      </c>
      <c r="E26" s="266">
        <v>110840</v>
      </c>
      <c r="J26" s="355"/>
      <c r="K26" s="355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252" t="s">
        <v>163</v>
      </c>
      <c r="E27" s="266">
        <v>108690</v>
      </c>
      <c r="J27" s="355"/>
      <c r="K27" s="355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171</v>
      </c>
      <c r="E28" s="278">
        <v>80370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76</v>
      </c>
      <c r="E29" s="278">
        <v>78760</v>
      </c>
      <c r="J29" s="355"/>
      <c r="K29" s="355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245000</v>
      </c>
      <c r="C30" s="276"/>
      <c r="D30" s="327" t="s">
        <v>181</v>
      </c>
      <c r="E30" s="328">
        <v>27000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701260</v>
      </c>
      <c r="C31" s="276"/>
      <c r="D31" s="277" t="s">
        <v>77</v>
      </c>
      <c r="E31" s="278">
        <v>300000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0" customFormat="1" ht="21.75">
      <c r="A32" s="274" t="s">
        <v>94</v>
      </c>
      <c r="B32" s="275">
        <v>211400</v>
      </c>
      <c r="C32" s="276"/>
      <c r="D32" s="277" t="s">
        <v>132</v>
      </c>
      <c r="E32" s="278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379" t="s">
        <v>180</v>
      </c>
      <c r="B33" s="278">
        <v>15000</v>
      </c>
      <c r="C33" s="276"/>
      <c r="D33" s="277" t="s">
        <v>100</v>
      </c>
      <c r="E33" s="278">
        <v>80000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3.25">
      <c r="A34" s="409" t="s">
        <v>209</v>
      </c>
      <c r="B34" s="409"/>
      <c r="C34" s="409"/>
      <c r="D34" s="409"/>
      <c r="E34" s="409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A20:B34">
    <sortCondition ref="A20"/>
  </sortState>
  <mergeCells count="10">
    <mergeCell ref="A34:E34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13" workbookViewId="0">
      <selection activeCell="C29" sqref="C29:C3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8" t="s">
        <v>122</v>
      </c>
      <c r="B1" s="429"/>
      <c r="C1" s="284">
        <f>C80+H6</f>
        <v>139765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 ht="1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  <c r="G3" s="364" t="s">
        <v>198</v>
      </c>
      <c r="H3" s="364">
        <v>83350</v>
      </c>
    </row>
    <row r="4" spans="1:8" ht="18">
      <c r="A4" s="283" t="s">
        <v>191</v>
      </c>
      <c r="B4" s="360" t="s">
        <v>73</v>
      </c>
      <c r="C4" s="273">
        <v>500</v>
      </c>
      <c r="D4" s="360" t="s">
        <v>136</v>
      </c>
      <c r="E4" s="281">
        <v>354551892882758</v>
      </c>
      <c r="F4" s="62"/>
      <c r="G4" s="364" t="s">
        <v>187</v>
      </c>
      <c r="H4" s="364">
        <v>9340</v>
      </c>
    </row>
    <row r="5" spans="1:8" ht="18">
      <c r="A5" s="283" t="s">
        <v>191</v>
      </c>
      <c r="B5" s="360" t="s">
        <v>199</v>
      </c>
      <c r="C5" s="273">
        <v>2000</v>
      </c>
      <c r="D5" s="360" t="s">
        <v>135</v>
      </c>
      <c r="E5" s="281">
        <v>35748429083685</v>
      </c>
      <c r="F5" s="62"/>
      <c r="G5" s="364" t="s">
        <v>188</v>
      </c>
      <c r="H5" s="364">
        <v>17000</v>
      </c>
    </row>
    <row r="6" spans="1:8" ht="18">
      <c r="A6" s="283" t="s">
        <v>191</v>
      </c>
      <c r="B6" s="360" t="s">
        <v>199</v>
      </c>
      <c r="C6" s="273">
        <v>500</v>
      </c>
      <c r="D6" s="360" t="s">
        <v>160</v>
      </c>
      <c r="E6" s="281">
        <v>350816950402755</v>
      </c>
      <c r="F6" s="62"/>
      <c r="G6" s="365" t="s">
        <v>84</v>
      </c>
      <c r="H6" s="365">
        <f>SUM(H3:H5)</f>
        <v>109690</v>
      </c>
    </row>
    <row r="7" spans="1:8" ht="12.75" customHeight="1">
      <c r="A7" s="283" t="s">
        <v>191</v>
      </c>
      <c r="B7" s="360" t="s">
        <v>199</v>
      </c>
      <c r="C7" s="273">
        <v>1000</v>
      </c>
      <c r="D7" s="360" t="s">
        <v>166</v>
      </c>
      <c r="E7" s="281">
        <v>357567591157372</v>
      </c>
      <c r="F7" s="62"/>
    </row>
    <row r="8" spans="1:8" ht="12.75" customHeight="1">
      <c r="A8" s="283" t="s">
        <v>191</v>
      </c>
      <c r="B8" s="360" t="s">
        <v>144</v>
      </c>
      <c r="C8" s="273">
        <v>1000</v>
      </c>
      <c r="D8" s="360" t="s">
        <v>166</v>
      </c>
      <c r="E8" s="281">
        <v>357567590155625</v>
      </c>
      <c r="F8" s="62"/>
    </row>
    <row r="9" spans="1:8" ht="13.5" customHeight="1">
      <c r="A9" s="283" t="s">
        <v>191</v>
      </c>
      <c r="B9" s="360" t="s">
        <v>144</v>
      </c>
      <c r="C9" s="273">
        <v>500</v>
      </c>
      <c r="D9" s="360" t="s">
        <v>160</v>
      </c>
      <c r="E9" s="281">
        <v>351908991377648</v>
      </c>
      <c r="F9" s="62"/>
    </row>
    <row r="10" spans="1:8">
      <c r="A10" s="283" t="s">
        <v>191</v>
      </c>
      <c r="B10" s="360" t="s">
        <v>144</v>
      </c>
      <c r="C10" s="273">
        <v>1000</v>
      </c>
      <c r="D10" s="360" t="s">
        <v>166</v>
      </c>
      <c r="E10" s="281">
        <v>357567590343817</v>
      </c>
      <c r="F10" s="62"/>
    </row>
    <row r="11" spans="1:8">
      <c r="A11" s="283" t="s">
        <v>195</v>
      </c>
      <c r="B11" s="360" t="s">
        <v>80</v>
      </c>
      <c r="C11" s="273">
        <v>2000</v>
      </c>
      <c r="D11" s="360" t="s">
        <v>135</v>
      </c>
      <c r="E11" s="281">
        <v>357484290946768</v>
      </c>
      <c r="F11" s="62"/>
    </row>
    <row r="12" spans="1:8">
      <c r="A12" s="283" t="s">
        <v>195</v>
      </c>
      <c r="B12" s="279"/>
      <c r="C12" s="273"/>
      <c r="D12" s="279"/>
      <c r="E12" s="281"/>
      <c r="F12" s="62"/>
    </row>
    <row r="13" spans="1:8">
      <c r="A13" s="283" t="s">
        <v>195</v>
      </c>
      <c r="B13" s="279"/>
      <c r="C13" s="273"/>
      <c r="D13" s="279"/>
      <c r="E13" s="281"/>
      <c r="F13" s="62"/>
    </row>
    <row r="14" spans="1:8">
      <c r="A14" s="283" t="s">
        <v>195</v>
      </c>
      <c r="B14" s="279"/>
      <c r="C14" s="273"/>
      <c r="D14" s="279"/>
      <c r="E14" s="281"/>
      <c r="F14" s="62"/>
    </row>
    <row r="15" spans="1:8">
      <c r="A15" s="283" t="s">
        <v>195</v>
      </c>
      <c r="B15" s="279"/>
      <c r="C15" s="273"/>
      <c r="D15" s="279"/>
      <c r="E15" s="281"/>
      <c r="F15" s="62"/>
    </row>
    <row r="16" spans="1:8">
      <c r="A16" s="283" t="s">
        <v>195</v>
      </c>
      <c r="B16" s="279"/>
      <c r="C16" s="273"/>
      <c r="D16" s="279"/>
      <c r="E16" s="281"/>
      <c r="F16" s="62"/>
    </row>
    <row r="17" spans="1:6">
      <c r="A17" s="283" t="s">
        <v>195</v>
      </c>
      <c r="B17" s="360"/>
      <c r="C17" s="273"/>
      <c r="D17" s="360"/>
      <c r="E17" s="281"/>
      <c r="F17" s="224"/>
    </row>
    <row r="18" spans="1:6">
      <c r="A18" s="283" t="s">
        <v>195</v>
      </c>
      <c r="B18" s="360"/>
      <c r="C18" s="273"/>
      <c r="D18" s="360"/>
      <c r="E18" s="281"/>
      <c r="F18" s="224"/>
    </row>
    <row r="19" spans="1:6">
      <c r="A19" s="283" t="s">
        <v>195</v>
      </c>
      <c r="B19" s="360"/>
      <c r="C19" s="273"/>
      <c r="D19" s="360"/>
      <c r="E19" s="281"/>
      <c r="F19" s="224"/>
    </row>
    <row r="20" spans="1:6">
      <c r="A20" s="283" t="s">
        <v>195</v>
      </c>
      <c r="B20" s="279"/>
      <c r="C20" s="273"/>
      <c r="D20" s="360"/>
      <c r="E20" s="281"/>
      <c r="F20" s="224"/>
    </row>
    <row r="21" spans="1:6">
      <c r="A21" s="283" t="s">
        <v>195</v>
      </c>
      <c r="B21" s="279"/>
      <c r="C21" s="273"/>
      <c r="D21" s="279"/>
      <c r="E21" s="281"/>
      <c r="F21" s="224"/>
    </row>
    <row r="22" spans="1:6">
      <c r="A22" s="283" t="s">
        <v>197</v>
      </c>
      <c r="B22" s="360" t="s">
        <v>200</v>
      </c>
      <c r="C22" s="273">
        <v>2000</v>
      </c>
      <c r="D22" s="279"/>
      <c r="E22" s="281"/>
      <c r="F22" s="224"/>
    </row>
    <row r="23" spans="1:6">
      <c r="A23" s="283" t="s">
        <v>197</v>
      </c>
      <c r="B23" s="360" t="s">
        <v>202</v>
      </c>
      <c r="C23" s="273">
        <v>1500</v>
      </c>
      <c r="D23" s="279"/>
      <c r="E23" s="281"/>
      <c r="F23" s="224"/>
    </row>
    <row r="24" spans="1:6">
      <c r="A24" s="283" t="s">
        <v>197</v>
      </c>
      <c r="B24" s="360" t="s">
        <v>201</v>
      </c>
      <c r="C24" s="273">
        <v>2000</v>
      </c>
      <c r="D24" s="279"/>
      <c r="E24" s="281"/>
      <c r="F24" s="224"/>
    </row>
    <row r="25" spans="1:6">
      <c r="A25" s="371" t="s">
        <v>203</v>
      </c>
      <c r="B25" s="372" t="s">
        <v>204</v>
      </c>
      <c r="C25" s="318">
        <v>2925</v>
      </c>
      <c r="D25" s="319"/>
      <c r="E25" s="373" t="s">
        <v>203</v>
      </c>
      <c r="F25" s="224"/>
    </row>
    <row r="26" spans="1:6">
      <c r="A26" s="283" t="s">
        <v>203</v>
      </c>
      <c r="B26" s="360" t="s">
        <v>73</v>
      </c>
      <c r="C26" s="273">
        <v>500</v>
      </c>
      <c r="D26" s="360" t="s">
        <v>160</v>
      </c>
      <c r="E26" s="281">
        <v>35190899109496</v>
      </c>
      <c r="F26" s="224"/>
    </row>
    <row r="27" spans="1:6">
      <c r="A27" s="283" t="s">
        <v>203</v>
      </c>
      <c r="B27" s="360" t="s">
        <v>144</v>
      </c>
      <c r="C27" s="273">
        <v>500</v>
      </c>
      <c r="D27" s="360" t="s">
        <v>160</v>
      </c>
      <c r="E27" s="281">
        <v>350816950564372</v>
      </c>
      <c r="F27" s="224"/>
    </row>
    <row r="28" spans="1:6">
      <c r="A28" s="283" t="s">
        <v>203</v>
      </c>
      <c r="B28" s="360" t="s">
        <v>144</v>
      </c>
      <c r="C28" s="273">
        <v>2000</v>
      </c>
      <c r="D28" s="360" t="s">
        <v>135</v>
      </c>
      <c r="E28" s="281">
        <v>357484291118854</v>
      </c>
      <c r="F28" s="224"/>
    </row>
    <row r="29" spans="1:6">
      <c r="A29" s="283" t="s">
        <v>207</v>
      </c>
      <c r="B29" s="283" t="s">
        <v>199</v>
      </c>
      <c r="C29" s="273">
        <v>4000</v>
      </c>
      <c r="D29" s="360" t="s">
        <v>211</v>
      </c>
      <c r="E29" s="281"/>
      <c r="F29" s="224"/>
    </row>
    <row r="30" spans="1:6">
      <c r="A30" s="283" t="s">
        <v>207</v>
      </c>
      <c r="B30" s="283" t="s">
        <v>199</v>
      </c>
      <c r="C30" s="273">
        <v>1000</v>
      </c>
      <c r="D30" s="360" t="s">
        <v>166</v>
      </c>
      <c r="E30" s="281"/>
      <c r="F30" s="224"/>
    </row>
    <row r="31" spans="1:6">
      <c r="A31" s="283" t="s">
        <v>207</v>
      </c>
      <c r="B31" s="283" t="s">
        <v>212</v>
      </c>
      <c r="C31" s="273">
        <v>500</v>
      </c>
      <c r="D31" s="360" t="s">
        <v>160</v>
      </c>
      <c r="E31" s="281"/>
      <c r="F31" s="224"/>
    </row>
    <row r="32" spans="1:6">
      <c r="A32" s="283" t="s">
        <v>207</v>
      </c>
      <c r="B32" s="283" t="s">
        <v>213</v>
      </c>
      <c r="C32" s="273">
        <v>500</v>
      </c>
      <c r="D32" s="360" t="s">
        <v>160</v>
      </c>
      <c r="E32" s="281"/>
      <c r="F32" s="224"/>
    </row>
    <row r="33" spans="1:6">
      <c r="A33" s="283" t="s">
        <v>207</v>
      </c>
      <c r="B33" s="283" t="s">
        <v>213</v>
      </c>
      <c r="C33" s="273">
        <v>500</v>
      </c>
      <c r="D33" s="360" t="s">
        <v>136</v>
      </c>
      <c r="E33" s="281"/>
      <c r="F33" s="224"/>
    </row>
    <row r="34" spans="1:6">
      <c r="A34" s="283" t="s">
        <v>207</v>
      </c>
      <c r="B34" s="283" t="s">
        <v>214</v>
      </c>
      <c r="C34" s="273">
        <v>500</v>
      </c>
      <c r="D34" s="360" t="s">
        <v>136</v>
      </c>
      <c r="E34" s="281"/>
      <c r="F34" s="224"/>
    </row>
    <row r="35" spans="1:6">
      <c r="A35" s="371" t="s">
        <v>207</v>
      </c>
      <c r="B35" s="372" t="s">
        <v>215</v>
      </c>
      <c r="C35" s="318">
        <v>3150</v>
      </c>
      <c r="D35" s="319"/>
      <c r="E35" s="373" t="s">
        <v>207</v>
      </c>
      <c r="F35" s="62"/>
    </row>
    <row r="36" spans="1:6">
      <c r="A36" s="273"/>
      <c r="B36" s="273"/>
      <c r="C36" s="273"/>
      <c r="D36" s="279"/>
      <c r="E36" s="281"/>
      <c r="F36" s="224"/>
    </row>
    <row r="37" spans="1:6">
      <c r="A37" s="273"/>
      <c r="B37" s="273"/>
      <c r="C37" s="273"/>
      <c r="D37" s="279"/>
      <c r="E37" s="281"/>
      <c r="F37" s="62"/>
    </row>
    <row r="38" spans="1:6">
      <c r="A38" s="273"/>
      <c r="B38" s="273"/>
      <c r="C38" s="273"/>
      <c r="D38" s="279"/>
      <c r="E38" s="281"/>
      <c r="F38" s="224"/>
    </row>
    <row r="39" spans="1:6">
      <c r="A39" s="273"/>
      <c r="B39" s="273"/>
      <c r="C39" s="273"/>
      <c r="D39" s="279"/>
      <c r="E39" s="281"/>
      <c r="F39" s="224"/>
    </row>
    <row r="40" spans="1:6">
      <c r="A40" s="279"/>
      <c r="B40" s="279"/>
      <c r="C40" s="361"/>
      <c r="D40" s="279"/>
      <c r="E40" s="362"/>
      <c r="F40" s="224"/>
    </row>
    <row r="41" spans="1:6">
      <c r="A41" s="273"/>
      <c r="B41" s="273"/>
      <c r="C41" s="273"/>
      <c r="D41" s="279"/>
      <c r="E41" s="281"/>
      <c r="F41" s="224"/>
    </row>
    <row r="42" spans="1:6">
      <c r="A42" s="273"/>
      <c r="B42" s="363"/>
      <c r="C42" s="273"/>
      <c r="D42" s="360"/>
      <c r="E42" s="281"/>
      <c r="F42" s="224"/>
    </row>
    <row r="43" spans="1:6">
      <c r="A43" s="273"/>
      <c r="B43" s="273"/>
      <c r="C43" s="273"/>
      <c r="D43" s="279"/>
      <c r="E43" s="281"/>
      <c r="F43" s="346"/>
    </row>
    <row r="44" spans="1:6">
      <c r="A44" s="273"/>
      <c r="B44" s="273"/>
      <c r="C44" s="273"/>
      <c r="D44" s="279"/>
      <c r="E44" s="281"/>
      <c r="F44" s="347"/>
    </row>
    <row r="45" spans="1:6">
      <c r="A45" s="273"/>
      <c r="B45" s="273"/>
      <c r="C45" s="273"/>
      <c r="D45" s="279"/>
      <c r="E45" s="281"/>
      <c r="F45" s="347"/>
    </row>
    <row r="46" spans="1:6">
      <c r="A46" s="273"/>
      <c r="B46" s="273"/>
      <c r="C46" s="273"/>
      <c r="D46" s="279"/>
      <c r="E46" s="281"/>
      <c r="F46" s="347"/>
    </row>
    <row r="47" spans="1:6">
      <c r="A47" s="273"/>
      <c r="B47" s="273"/>
      <c r="C47" s="273"/>
      <c r="D47" s="279"/>
      <c r="E47" s="281"/>
      <c r="F47" s="347"/>
    </row>
    <row r="48" spans="1:6">
      <c r="A48" s="273"/>
      <c r="B48" s="273"/>
      <c r="C48" s="273"/>
      <c r="D48" s="279"/>
      <c r="E48" s="281"/>
      <c r="F48" s="347"/>
    </row>
    <row r="49" spans="1:6">
      <c r="A49" s="273"/>
      <c r="B49" s="273"/>
      <c r="C49" s="273"/>
      <c r="D49" s="279"/>
      <c r="E49" s="281"/>
      <c r="F49" s="347"/>
    </row>
    <row r="50" spans="1:6">
      <c r="A50" s="273"/>
      <c r="B50" s="273"/>
      <c r="C50" s="273"/>
      <c r="D50" s="279"/>
      <c r="E50" s="281"/>
      <c r="F50" s="347"/>
    </row>
    <row r="51" spans="1:6">
      <c r="A51" s="273"/>
      <c r="B51" s="273"/>
      <c r="C51" s="273"/>
      <c r="D51" s="279"/>
      <c r="E51" s="281"/>
      <c r="F51" s="347"/>
    </row>
    <row r="52" spans="1:6">
      <c r="A52" s="273"/>
      <c r="B52" s="273"/>
      <c r="C52" s="273"/>
      <c r="D52" s="279"/>
      <c r="E52" s="281"/>
      <c r="F52" s="347"/>
    </row>
    <row r="53" spans="1:6">
      <c r="A53" s="273"/>
      <c r="B53" s="273"/>
      <c r="C53" s="273"/>
      <c r="D53" s="279"/>
      <c r="E53" s="281"/>
      <c r="F53" s="347"/>
    </row>
    <row r="54" spans="1:6">
      <c r="A54" s="273"/>
      <c r="B54" s="273"/>
      <c r="C54" s="273"/>
      <c r="D54" s="279"/>
      <c r="E54" s="281"/>
      <c r="F54" s="347"/>
    </row>
    <row r="55" spans="1:6">
      <c r="A55" s="273"/>
      <c r="B55" s="273"/>
      <c r="C55" s="273"/>
      <c r="D55" s="279"/>
      <c r="E55" s="281"/>
      <c r="F55" s="347"/>
    </row>
    <row r="56" spans="1:6">
      <c r="A56" s="273"/>
      <c r="B56" s="273"/>
      <c r="C56" s="273"/>
      <c r="D56" s="279"/>
      <c r="E56" s="281"/>
      <c r="F56" s="347"/>
    </row>
    <row r="57" spans="1:6">
      <c r="A57" s="273"/>
      <c r="B57" s="273"/>
      <c r="C57" s="273"/>
      <c r="D57" s="279"/>
      <c r="E57" s="281"/>
      <c r="F57" s="347"/>
    </row>
    <row r="58" spans="1:6">
      <c r="A58" s="273"/>
      <c r="B58" s="273"/>
      <c r="C58" s="273"/>
      <c r="D58" s="279"/>
      <c r="E58" s="281"/>
      <c r="F58" s="347"/>
    </row>
    <row r="59" spans="1:6">
      <c r="A59" s="273"/>
      <c r="B59" s="273"/>
      <c r="C59" s="273"/>
      <c r="D59" s="279"/>
      <c r="E59" s="281"/>
      <c r="F59" s="347"/>
    </row>
    <row r="60" spans="1:6">
      <c r="A60" s="273"/>
      <c r="B60" s="273"/>
      <c r="C60" s="273"/>
      <c r="D60" s="279"/>
      <c r="E60" s="281"/>
      <c r="F60" s="347"/>
    </row>
    <row r="61" spans="1:6">
      <c r="A61" s="273"/>
      <c r="B61" s="273"/>
      <c r="C61" s="273"/>
      <c r="D61" s="279"/>
      <c r="E61" s="281"/>
      <c r="F61" s="347"/>
    </row>
    <row r="62" spans="1:6">
      <c r="A62" s="283"/>
      <c r="B62" s="283"/>
      <c r="C62" s="273"/>
      <c r="D62" s="360"/>
      <c r="E62" s="281"/>
      <c r="F62" s="347"/>
    </row>
    <row r="63" spans="1:6">
      <c r="A63" s="283"/>
      <c r="B63" s="283"/>
      <c r="C63" s="273"/>
      <c r="D63" s="360"/>
      <c r="E63" s="281"/>
      <c r="F63" s="347"/>
    </row>
    <row r="64" spans="1:6">
      <c r="A64" s="283"/>
      <c r="B64" s="283"/>
      <c r="C64" s="273"/>
      <c r="D64" s="360"/>
      <c r="E64" s="281"/>
      <c r="F64" s="347"/>
    </row>
    <row r="65" spans="1:6">
      <c r="A65" s="283"/>
      <c r="B65" s="283"/>
      <c r="C65" s="273"/>
      <c r="D65" s="360"/>
      <c r="E65" s="281"/>
      <c r="F65" s="347"/>
    </row>
    <row r="66" spans="1:6">
      <c r="A66" s="283"/>
      <c r="B66" s="283"/>
      <c r="C66" s="273"/>
      <c r="D66" s="360"/>
      <c r="E66" s="281"/>
      <c r="F66" s="347"/>
    </row>
    <row r="67" spans="1:6">
      <c r="A67" s="273"/>
      <c r="B67" s="273"/>
      <c r="C67" s="273"/>
      <c r="D67" s="279"/>
      <c r="E67" s="281"/>
      <c r="F67" s="347"/>
    </row>
    <row r="68" spans="1:6">
      <c r="A68" s="273"/>
      <c r="B68" s="273"/>
      <c r="C68" s="273"/>
      <c r="D68" s="279"/>
      <c r="E68" s="281"/>
      <c r="F68" s="347"/>
    </row>
    <row r="69" spans="1:6">
      <c r="A69" s="273"/>
      <c r="B69" s="273"/>
      <c r="C69" s="273"/>
      <c r="D69" s="279"/>
      <c r="E69" s="281"/>
      <c r="F69" s="347"/>
    </row>
    <row r="70" spans="1:6">
      <c r="A70" s="273"/>
      <c r="B70" s="273"/>
      <c r="C70" s="273"/>
      <c r="D70" s="279"/>
      <c r="E70" s="281"/>
      <c r="F70" s="347"/>
    </row>
    <row r="71" spans="1:6">
      <c r="A71" s="273"/>
      <c r="B71" s="273"/>
      <c r="C71" s="273"/>
      <c r="D71" s="279"/>
      <c r="E71" s="281"/>
      <c r="F71" s="347"/>
    </row>
    <row r="72" spans="1:6">
      <c r="A72" s="273"/>
      <c r="B72" s="273"/>
      <c r="C72" s="273"/>
      <c r="D72" s="279"/>
      <c r="E72" s="281"/>
      <c r="F72" s="347"/>
    </row>
    <row r="73" spans="1:6">
      <c r="A73" s="273"/>
      <c r="B73" s="273"/>
      <c r="C73" s="273"/>
      <c r="D73" s="279"/>
      <c r="E73" s="281"/>
      <c r="F73" s="347"/>
    </row>
    <row r="74" spans="1:6">
      <c r="A74" s="273"/>
      <c r="B74" s="273"/>
      <c r="C74" s="273"/>
      <c r="D74" s="279"/>
      <c r="E74" s="281"/>
      <c r="F74" s="347"/>
    </row>
    <row r="75" spans="1:6">
      <c r="A75" s="273"/>
      <c r="B75" s="273"/>
      <c r="C75" s="273"/>
      <c r="D75" s="279"/>
      <c r="E75" s="281"/>
      <c r="F75" s="347"/>
    </row>
    <row r="76" spans="1:6">
      <c r="A76" s="273"/>
      <c r="B76" s="273"/>
      <c r="C76" s="273"/>
      <c r="D76" s="279"/>
      <c r="E76" s="281"/>
      <c r="F76" s="347"/>
    </row>
    <row r="77" spans="1:6">
      <c r="A77" s="273"/>
      <c r="B77" s="273"/>
      <c r="C77" s="273"/>
      <c r="D77" s="279"/>
      <c r="E77" s="281"/>
      <c r="F77" s="347"/>
    </row>
    <row r="78" spans="1:6">
      <c r="A78" s="273"/>
      <c r="B78" s="273"/>
      <c r="C78" s="273"/>
      <c r="D78" s="279"/>
      <c r="E78" s="281"/>
      <c r="F78" s="347"/>
    </row>
    <row r="79" spans="1:6">
      <c r="A79" s="273"/>
      <c r="B79" s="273"/>
      <c r="C79" s="273"/>
      <c r="D79" s="279"/>
      <c r="E79" s="281"/>
      <c r="F79" s="347"/>
    </row>
    <row r="80" spans="1:6">
      <c r="A80" s="430" t="s">
        <v>84</v>
      </c>
      <c r="B80" s="431"/>
      <c r="C80" s="318">
        <f>SUM(C4:C79)</f>
        <v>30075</v>
      </c>
      <c r="D80" s="319"/>
      <c r="E80" s="318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2022-05-09T19:03:02Z</dcterms:modified>
</cp:coreProperties>
</file>