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1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<sst xmlns="http://schemas.openxmlformats.org/spreadsheetml/2006/main" count="485" uniqueCount="260">
  <si>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</si>
  <si>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</si>
  <si>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</si>
  <si>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</si>
  <si>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</si>
  <si>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</si>
  <si>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</si>
  <si>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</si>
  <si>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</si>
  <si>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</si>
  <si>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</si>
  <si>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</si>
  <si>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</si>
  <si>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</si>
  <si>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</si>
  <si>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</si>
  <si>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</si>
  <si>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</si>
  <si>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</si>
  <si>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</si>
  <si>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</si>
  <si>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</si>
  <si>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</si>
  <si>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</si>
  <si>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</si>
  <si>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</si>
  <si>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</si>
  <si>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</si>
  <si>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</si>
  <si>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</si>
  <si>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</si>
  <si>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</si>
  <si>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</si>
  <si>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</si>
  <si>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</si>
  <si>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</si>
  <si>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</si>
  <si>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</si>
  <si>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</si>
  <si>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</si>
  <si>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</si>
  <si>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</si>
  <si>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</si>
  <si>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</si>
  <si>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</si>
  <si>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</si>
  <si>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</si>
  <si>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</si>
  <si>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</si>
  <si>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</si>
  <si>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</si>
  <si>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</si>
  <si>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</si>
  <si>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</si>
  <si>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</si>
  <si>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</si>
  <si>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</si>
  <si>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</si>
  <si>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</si>
  <si>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</si>
  <si>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</si>
  <si>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</si>
  <si>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</si>
  <si>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</si>
  <si>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</si>
  <si>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</si>
  <si>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</si>
  <si>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</si>
  <si>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</si>
  <si>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</si>
  <si>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</si>
  <si>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</si>
  <si>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</si>
  <si>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</si>
  <si>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</si>
  <si>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</si>
  <si>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</si>
  <si>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</si>
  <si>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</si>
  <si>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</si>
  <si>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</si>
  <si>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</si>
  <si>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</si>
  <si>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</si>
  <si>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</si>
  <si>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</si>
  <si>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</si>
  <si>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</si>
  <si>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</si>
  <si>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</si>
  <si>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</si>
  <si>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</si>
  <si>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</si>
  <si>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</si>
  <si>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</si>
  <si>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</si>
  <si>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</si>
  <si>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</si>
  <si>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</si>
  <si>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</si>
  <si>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</si>
  <si>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</si>
  <si>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</si>
  <si>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</si>
  <si>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</si>
  <si>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</si>
  <si>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</si>
  <si>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</si>
  <si>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</si>
  <si>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</si>
  <si>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</si>
  <si>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</si>
  <si>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</si>
  <si>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</si>
  <si>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</si>
  <si>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</si>
  <si>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</si>
  <si>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</si>
  <si>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</si>
  <si>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</si>
  <si>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</si>
  <si>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</si>
  <si>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</si>
  <si>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</si>
  <si>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</si>
  <si>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</si>
  <si>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</si>
  <si>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</si>
  <si>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</si>
  <si>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</si>
  <si>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</si>
  <si>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</si>
  <si>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</si>
  <si>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</si>
  <si>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</si>
  <si>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</si>
  <si>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</si>
  <si>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</si>
  <si>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</si>
  <si>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</si>
  <si>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</si>
  <si>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</si>
  <si>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</si>
  <si>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</si>
  <si>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</si>
  <si>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</si>
  <si>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</si>
  <si>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</si>
  <si>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</si>
  <si>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</si>
  <si>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</si>
  <si>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</si>
  <si>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</si>
  <si>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</si>
  <si>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</si>
  <si>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</si>
  <si>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</si>
  <si>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</si>
  <si>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</si>
  <si>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</si>
  <si>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</si>
  <si>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</si>
  <si>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</si>
  <si>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</si>
  <si>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</si>
  <si>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</si>
  <si>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</si>
  <si>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</si>
  <si>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</si>
  <si>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</si>
  <si>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</si>
  <si>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</si>
  <si>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</si>
  <si>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</si>
  <si>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</si>
  <si>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</si>
  <si>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</si>
  <si>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</si>
  <si>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</si>
  <si>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</si>
  <si>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</si>
  <si>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</si>
  <si>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</si>
  <si>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</si>
  <si>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</si>
  <si>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</si>
  <si>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</si>
  <si>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</si>
  <si>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</si>
  <si>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</si>
  <si>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</si>
  <si>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</si>
  <si>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</si>
  <si>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</si>
  <si>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</si>
  <si>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</si>
  <si>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</si>
  <si>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</si>
  <si>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</si>
  <si>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</si>
  <si>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</si>
  <si>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</si>
  <si>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</si>
  <si>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</si>
  <si>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</si>
  <si>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</si>
  <si>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</si>
  <si>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</si>
  <si>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</si>
  <si>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</si>
  <si>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</si>
  <si>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</si>
  <si>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</si>
  <si>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</si>
  <si>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</si>
  <si>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</si>
  <si>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</si>
  <si>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</si>
  <si>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</si>
  <si>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</si>
  <si>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</si>
  <si>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</si>
  <si>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</si>
  <si>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</si>
  <si>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</si>
  <si>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</si>
  <si>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</si>
  <si>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</si>
  <si>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</si>
  <si>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</si>
  <si>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</si>
  <si>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</si>
  <si>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</si>
  <si>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</si>
  <si>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</si>
  <si>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</si>
  <si>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</si>
  <si>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</si>
  <si>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</si>
  <si>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</si>
  <si>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</si>
  <si>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</si>
  <si>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</si>
  <si>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</si>
  <si>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</si>
  <si>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</si>
  <si>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</si>
  <si>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</si>
  <si>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</si>
  <si>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Symphony  Balance(-)</t>
  </si>
  <si>
    <t>19.06.2022</t>
  </si>
  <si>
    <t>Samsung(+)</t>
  </si>
  <si>
    <t>20.06.2022</t>
  </si>
  <si>
    <t>Sohag Mobile Center</t>
  </si>
  <si>
    <t>Realme(+)</t>
  </si>
  <si>
    <t>Date:21.06.2022</t>
  </si>
  <si>
    <t>22.06.2022</t>
  </si>
  <si>
    <t>21.06.2022</t>
  </si>
  <si>
    <t>Babu Computer</t>
  </si>
  <si>
    <t>C=Babu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</si>
</sst>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15</v>
      </c>
      <c r="C2" s="319"/>
      <c r="D2" s="319"/>
      <c r="E2" s="319"/>
    </row>
    <row r="3" spans="1:8" ht="16.5" customHeight="1">
      <c r="A3" s="322"/>
      <c r="B3" s="320" t="s">
        <v>55</v>
      </c>
      <c r="C3" s="320"/>
      <c r="D3" s="320"/>
      <c r="E3" s="320"/>
    </row>
    <row r="4" spans="1:8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2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2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2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2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2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2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2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2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2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E24" sqref="E2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1"/>
      <c r="B1" s="321"/>
      <c r="C1" s="321"/>
      <c r="D1" s="321"/>
      <c r="E1" s="321"/>
      <c r="F1" s="321"/>
    </row>
    <row r="2" spans="1:7" ht="20.25">
      <c r="A2" s="322"/>
      <c r="B2" s="319" t="s">
        <v>15</v>
      </c>
      <c r="C2" s="319"/>
      <c r="D2" s="319"/>
      <c r="E2" s="319"/>
    </row>
    <row r="3" spans="1:7" ht="16.5" customHeight="1">
      <c r="A3" s="322"/>
      <c r="B3" s="320" t="s">
        <v>209</v>
      </c>
      <c r="C3" s="320"/>
      <c r="D3" s="320"/>
      <c r="E3" s="320"/>
    </row>
    <row r="4" spans="1:7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2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2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2"/>
      <c r="B7" s="26" t="s">
        <v>210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2"/>
      <c r="B8" s="26" t="s">
        <v>213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2"/>
      <c r="B9" s="26" t="s">
        <v>215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2"/>
      <c r="B10" s="26" t="s">
        <v>216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2"/>
      <c r="B11" s="26" t="s">
        <v>219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2"/>
      <c r="B12" s="26" t="s">
        <v>220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2"/>
      <c r="B13" s="26" t="s">
        <v>221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2"/>
      <c r="B14" s="26" t="s">
        <v>224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2"/>
      <c r="B15" s="26" t="s">
        <v>225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2"/>
      <c r="B16" s="26" t="s">
        <v>230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2"/>
      <c r="B17" s="26" t="s">
        <v>231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2"/>
      <c r="B18" s="26" t="s">
        <v>234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2"/>
      <c r="B19" s="26" t="s">
        <v>238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2"/>
      <c r="B20" s="26" t="s">
        <v>246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2"/>
      <c r="B21" s="26" t="s">
        <v>248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2"/>
      <c r="B22" s="26" t="s">
        <v>250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2"/>
      <c r="B23" s="26" t="s">
        <v>252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2"/>
      <c r="B24" s="26" t="s">
        <v>256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2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2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2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2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2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2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2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2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2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2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2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2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2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2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2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2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2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2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2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2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2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2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2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2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2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2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2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2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2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2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2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2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2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2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2"/>
      <c r="B59" s="26"/>
      <c r="C59" s="259"/>
      <c r="D59" s="259"/>
      <c r="E59" s="260">
        <f t="shared" si="0"/>
        <v>38038</v>
      </c>
      <c r="F59" s="2"/>
    </row>
    <row r="60" spans="1:7">
      <c r="A60" s="322"/>
      <c r="B60" s="26"/>
      <c r="C60" s="259"/>
      <c r="D60" s="259"/>
      <c r="E60" s="260">
        <f t="shared" si="0"/>
        <v>38038</v>
      </c>
      <c r="F60" s="2"/>
    </row>
    <row r="61" spans="1:7">
      <c r="A61" s="322"/>
      <c r="B61" s="26"/>
      <c r="C61" s="259"/>
      <c r="D61" s="259"/>
      <c r="E61" s="260">
        <f t="shared" si="0"/>
        <v>38038</v>
      </c>
      <c r="F61" s="2"/>
    </row>
    <row r="62" spans="1:7">
      <c r="A62" s="322"/>
      <c r="B62" s="26"/>
      <c r="C62" s="259"/>
      <c r="D62" s="259"/>
      <c r="E62" s="260">
        <f t="shared" si="0"/>
        <v>38038</v>
      </c>
      <c r="F62" s="2"/>
    </row>
    <row r="63" spans="1:7">
      <c r="A63" s="322"/>
      <c r="B63" s="26"/>
      <c r="C63" s="259"/>
      <c r="D63" s="259"/>
      <c r="E63" s="260">
        <f t="shared" si="0"/>
        <v>38038</v>
      </c>
      <c r="F63" s="2"/>
    </row>
    <row r="64" spans="1:7">
      <c r="A64" s="322"/>
      <c r="B64" s="26"/>
      <c r="C64" s="259"/>
      <c r="D64" s="259"/>
      <c r="E64" s="260">
        <f t="shared" si="0"/>
        <v>38038</v>
      </c>
      <c r="F64" s="2"/>
    </row>
    <row r="65" spans="1:7">
      <c r="A65" s="322"/>
      <c r="B65" s="26"/>
      <c r="C65" s="259"/>
      <c r="D65" s="259"/>
      <c r="E65" s="260">
        <f t="shared" si="0"/>
        <v>38038</v>
      </c>
      <c r="F65" s="2"/>
    </row>
    <row r="66" spans="1:7">
      <c r="A66" s="322"/>
      <c r="B66" s="26"/>
      <c r="C66" s="259"/>
      <c r="D66" s="259"/>
      <c r="E66" s="260">
        <f t="shared" si="0"/>
        <v>38038</v>
      </c>
      <c r="F66" s="2"/>
    </row>
    <row r="67" spans="1:7">
      <c r="A67" s="322"/>
      <c r="B67" s="26"/>
      <c r="C67" s="259"/>
      <c r="D67" s="259"/>
      <c r="E67" s="260">
        <f t="shared" si="0"/>
        <v>38038</v>
      </c>
      <c r="F67" s="2"/>
    </row>
    <row r="68" spans="1:7">
      <c r="A68" s="322"/>
      <c r="B68" s="26"/>
      <c r="C68" s="259"/>
      <c r="D68" s="259"/>
      <c r="E68" s="260">
        <f t="shared" si="0"/>
        <v>38038</v>
      </c>
      <c r="F68" s="2"/>
    </row>
    <row r="69" spans="1:7">
      <c r="A69" s="322"/>
      <c r="B69" s="26"/>
      <c r="C69" s="259"/>
      <c r="D69" s="259"/>
      <c r="E69" s="260">
        <f t="shared" si="0"/>
        <v>38038</v>
      </c>
      <c r="F69" s="2"/>
    </row>
    <row r="70" spans="1:7">
      <c r="A70" s="322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2"/>
      <c r="B71" s="26"/>
      <c r="C71" s="259"/>
      <c r="D71" s="259"/>
      <c r="E71" s="260">
        <f t="shared" si="1"/>
        <v>38038</v>
      </c>
      <c r="F71" s="2"/>
    </row>
    <row r="72" spans="1:7">
      <c r="A72" s="322"/>
      <c r="B72" s="26"/>
      <c r="C72" s="259"/>
      <c r="D72" s="259"/>
      <c r="E72" s="260">
        <f t="shared" si="1"/>
        <v>38038</v>
      </c>
      <c r="F72" s="2"/>
    </row>
    <row r="73" spans="1:7">
      <c r="A73" s="322"/>
      <c r="B73" s="26"/>
      <c r="C73" s="259"/>
      <c r="D73" s="259"/>
      <c r="E73" s="260">
        <f t="shared" si="1"/>
        <v>38038</v>
      </c>
      <c r="F73" s="2"/>
    </row>
    <row r="74" spans="1:7">
      <c r="A74" s="322"/>
      <c r="B74" s="26"/>
      <c r="C74" s="259"/>
      <c r="D74" s="259"/>
      <c r="E74" s="260">
        <f t="shared" si="1"/>
        <v>38038</v>
      </c>
      <c r="F74" s="2"/>
    </row>
    <row r="75" spans="1:7">
      <c r="A75" s="322"/>
      <c r="B75" s="26"/>
      <c r="C75" s="259"/>
      <c r="D75" s="259"/>
      <c r="E75" s="260">
        <f t="shared" si="1"/>
        <v>38038</v>
      </c>
      <c r="F75" s="2"/>
    </row>
    <row r="76" spans="1:7">
      <c r="A76" s="322"/>
      <c r="B76" s="26"/>
      <c r="C76" s="259"/>
      <c r="D76" s="259"/>
      <c r="E76" s="260">
        <f t="shared" si="1"/>
        <v>38038</v>
      </c>
      <c r="F76" s="2"/>
    </row>
    <row r="77" spans="1:7">
      <c r="A77" s="322"/>
      <c r="B77" s="26"/>
      <c r="C77" s="259"/>
      <c r="D77" s="259"/>
      <c r="E77" s="260">
        <f t="shared" si="1"/>
        <v>38038</v>
      </c>
      <c r="F77" s="2"/>
    </row>
    <row r="78" spans="1:7">
      <c r="A78" s="322"/>
      <c r="B78" s="26"/>
      <c r="C78" s="259"/>
      <c r="D78" s="259"/>
      <c r="E78" s="260">
        <f t="shared" si="1"/>
        <v>38038</v>
      </c>
      <c r="F78" s="2"/>
    </row>
    <row r="79" spans="1:7">
      <c r="A79" s="322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2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2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2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2"/>
      <c r="B83" s="288"/>
      <c r="C83" s="260">
        <f>SUM(C5:C72)</f>
        <v>7288038</v>
      </c>
      <c r="D83" s="260">
        <f>SUM(D5:D77)</f>
        <v>7250000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7" t="s">
        <v>15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70" customFormat="1" ht="18">
      <c r="A2" s="328" t="s">
        <v>111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71" customFormat="1" ht="16.5" thickBot="1">
      <c r="A3" s="329" t="s">
        <v>211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54"/>
      <c r="T3" s="7"/>
      <c r="U3" s="7"/>
      <c r="V3" s="7"/>
      <c r="W3" s="7"/>
      <c r="X3" s="16"/>
    </row>
    <row r="4" spans="1:24" s="72" customFormat="1" ht="12.75" customHeight="1">
      <c r="A4" s="332" t="s">
        <v>32</v>
      </c>
      <c r="B4" s="334" t="s">
        <v>33</v>
      </c>
      <c r="C4" s="323" t="s">
        <v>34</v>
      </c>
      <c r="D4" s="323" t="s">
        <v>35</v>
      </c>
      <c r="E4" s="323" t="s">
        <v>36</v>
      </c>
      <c r="F4" s="323" t="s">
        <v>168</v>
      </c>
      <c r="G4" s="323" t="s">
        <v>37</v>
      </c>
      <c r="H4" s="323" t="s">
        <v>180</v>
      </c>
      <c r="I4" s="323" t="s">
        <v>176</v>
      </c>
      <c r="J4" s="323" t="s">
        <v>38</v>
      </c>
      <c r="K4" s="323" t="s">
        <v>39</v>
      </c>
      <c r="L4" s="323" t="s">
        <v>40</v>
      </c>
      <c r="M4" s="323" t="s">
        <v>168</v>
      </c>
      <c r="N4" s="323" t="s">
        <v>194</v>
      </c>
      <c r="O4" s="325" t="s">
        <v>41</v>
      </c>
      <c r="P4" s="336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210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215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216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219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220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187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247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248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250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252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257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11000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1930</v>
      </c>
      <c r="F37" s="106">
        <f t="shared" si="1"/>
        <v>0</v>
      </c>
      <c r="G37" s="106">
        <f>SUM(G6:G36)</f>
        <v>3450</v>
      </c>
      <c r="H37" s="106">
        <f t="shared" si="1"/>
        <v>0</v>
      </c>
      <c r="I37" s="106">
        <f t="shared" si="1"/>
        <v>0</v>
      </c>
      <c r="J37" s="106">
        <f t="shared" si="1"/>
        <v>1280</v>
      </c>
      <c r="K37" s="106">
        <f t="shared" si="1"/>
        <v>6320</v>
      </c>
      <c r="L37" s="106">
        <f t="shared" si="1"/>
        <v>0</v>
      </c>
      <c r="M37" s="106">
        <f t="shared" si="1"/>
        <v>0</v>
      </c>
      <c r="N37" s="122">
        <f t="shared" si="1"/>
        <v>120</v>
      </c>
      <c r="O37" s="106">
        <f t="shared" si="1"/>
        <v>10000</v>
      </c>
      <c r="P37" s="107">
        <f t="shared" si="1"/>
        <v>260</v>
      </c>
      <c r="Q37" s="108">
        <f>SUM(Q6:Q36)</f>
        <v>36750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3" sqref="D53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2" t="s">
        <v>15</v>
      </c>
      <c r="B1" s="343"/>
      <c r="C1" s="343"/>
      <c r="D1" s="343"/>
      <c r="E1" s="343"/>
      <c r="F1" s="344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5" t="s">
        <v>212</v>
      </c>
      <c r="B2" s="346"/>
      <c r="C2" s="346"/>
      <c r="D2" s="346"/>
      <c r="E2" s="346"/>
      <c r="F2" s="347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8" t="s">
        <v>99</v>
      </c>
      <c r="B3" s="349"/>
      <c r="C3" s="349"/>
      <c r="D3" s="349"/>
      <c r="E3" s="349"/>
      <c r="F3" s="350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210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215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216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219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220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238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246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248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250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252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257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5861140</v>
      </c>
      <c r="C33" s="264">
        <f>SUM(C5:C32)</f>
        <v>6792480</v>
      </c>
      <c r="D33" s="263">
        <f>SUM(D5:D32)</f>
        <v>36790</v>
      </c>
      <c r="E33" s="263">
        <f>SUM(E5:E32)</f>
        <v>6829270</v>
      </c>
      <c r="F33" s="263">
        <f>B33-E33</f>
        <v>-968130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0" t="s">
        <v>24</v>
      </c>
      <c r="C35" s="340"/>
      <c r="D35" s="340"/>
      <c r="E35" s="340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241</v>
      </c>
      <c r="C39" s="123" t="s">
        <v>242</v>
      </c>
      <c r="D39" s="214">
        <v>1000</v>
      </c>
      <c r="E39" s="183" t="s">
        <v>238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1"/>
      <c r="H43" s="341"/>
      <c r="I43" s="341"/>
      <c r="J43" s="341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434320</v>
      </c>
      <c r="E46" s="273" t="s">
        <v>257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187000</v>
      </c>
      <c r="E47" s="184" t="s">
        <v>257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250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224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253</v>
      </c>
      <c r="C52" s="123">
        <v>1725821212</v>
      </c>
      <c r="D52" s="216">
        <v>68900</v>
      </c>
      <c r="E52" s="186" t="s">
        <v>257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107210</v>
      </c>
      <c r="E53" s="184" t="s">
        <v>257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239</v>
      </c>
      <c r="B54" s="58" t="s">
        <v>240</v>
      </c>
      <c r="C54" s="123"/>
      <c r="D54" s="216">
        <v>23420</v>
      </c>
      <c r="E54" s="185" t="s">
        <v>257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66000</v>
      </c>
      <c r="E58" s="306" t="s">
        <v>250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250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17800</v>
      </c>
      <c r="E62" s="306" t="s">
        <v>257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26300</v>
      </c>
      <c r="E65" s="306" t="s">
        <v>252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20000</v>
      </c>
      <c r="E68" s="306" t="s">
        <v>248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220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228</v>
      </c>
      <c r="C80" s="123"/>
      <c r="D80" s="216">
        <v>6640</v>
      </c>
      <c r="E80" s="186" t="s">
        <v>225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3520</v>
      </c>
      <c r="E81" s="184" t="s">
        <v>252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226</v>
      </c>
      <c r="C83" s="123"/>
      <c r="D83" s="216">
        <v>25530</v>
      </c>
      <c r="E83" s="185" t="s">
        <v>225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227</v>
      </c>
      <c r="C84" s="123"/>
      <c r="D84" s="216">
        <v>10000</v>
      </c>
      <c r="E84" s="186" t="s">
        <v>257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217</v>
      </c>
      <c r="B85" s="58" t="s">
        <v>218</v>
      </c>
      <c r="C85" s="123"/>
      <c r="D85" s="216">
        <v>14040</v>
      </c>
      <c r="E85" s="184" t="s">
        <v>250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238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233</v>
      </c>
      <c r="C91" s="123"/>
      <c r="D91" s="216">
        <v>10000</v>
      </c>
      <c r="E91" s="184" t="s">
        <v>232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235</v>
      </c>
      <c r="B92" s="58" t="s">
        <v>236</v>
      </c>
      <c r="C92" s="123"/>
      <c r="D92" s="216">
        <v>60020</v>
      </c>
      <c r="E92" s="186" t="s">
        <v>234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235</v>
      </c>
      <c r="B93" s="58" t="s">
        <v>258</v>
      </c>
      <c r="C93" s="123"/>
      <c r="D93" s="216">
        <v>22440</v>
      </c>
      <c r="E93" s="184" t="s">
        <v>257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157</v>
      </c>
      <c r="C94" s="123"/>
      <c r="D94" s="216">
        <v>28000</v>
      </c>
      <c r="E94" s="186" t="s">
        <v>250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125</v>
      </c>
      <c r="B95" s="58" t="s">
        <v>126</v>
      </c>
      <c r="C95" s="123">
        <v>1789726772</v>
      </c>
      <c r="D95" s="216">
        <v>38230</v>
      </c>
      <c r="E95" s="185" t="s">
        <v>221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125</v>
      </c>
      <c r="B96" s="58" t="s">
        <v>195</v>
      </c>
      <c r="C96" s="123"/>
      <c r="D96" s="216">
        <v>4000</v>
      </c>
      <c r="E96" s="186" t="s">
        <v>238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222</v>
      </c>
      <c r="B97" s="58" t="s">
        <v>165</v>
      </c>
      <c r="C97" s="123"/>
      <c r="D97" s="216">
        <v>37480</v>
      </c>
      <c r="E97" s="186" t="s">
        <v>257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145</v>
      </c>
      <c r="B98" s="58" t="s">
        <v>146</v>
      </c>
      <c r="C98" s="123"/>
      <c r="D98" s="216">
        <v>40000</v>
      </c>
      <c r="E98" s="185" t="s">
        <v>248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162</v>
      </c>
      <c r="B99" s="58" t="s">
        <v>163</v>
      </c>
      <c r="C99" s="123"/>
      <c r="D99" s="216">
        <v>7700</v>
      </c>
      <c r="E99" s="185" t="s">
        <v>161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 t="s">
        <v>145</v>
      </c>
      <c r="B100" s="58" t="s">
        <v>177</v>
      </c>
      <c r="C100" s="123"/>
      <c r="D100" s="216">
        <v>4000</v>
      </c>
      <c r="E100" s="186" t="s">
        <v>225</v>
      </c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8" t="s">
        <v>30</v>
      </c>
      <c r="B119" s="339"/>
      <c r="C119" s="351"/>
      <c r="D119" s="219">
        <f>SUM(D37:D118)</f>
        <v>2415365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8" t="s">
        <v>31</v>
      </c>
      <c r="B121" s="339"/>
      <c r="C121" s="339"/>
      <c r="D121" s="219">
        <f>D119+M121</f>
        <v>2415365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100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topLeftCell="A4" zoomScaleNormal="100" workbookViewId="0">
      <selection activeCell="H12" sqref="H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5" t="s">
        <v>50</v>
      </c>
      <c r="B1" s="356"/>
      <c r="C1" s="356"/>
      <c r="D1" s="356"/>
      <c r="E1" s="357"/>
      <c r="F1" s="5"/>
      <c r="G1" s="5"/>
    </row>
    <row r="2" spans="1:25" ht="21.75">
      <c r="A2" s="361" t="s">
        <v>65</v>
      </c>
      <c r="B2" s="362"/>
      <c r="C2" s="362"/>
      <c r="D2" s="362"/>
      <c r="E2" s="363"/>
      <c r="F2" s="5"/>
      <c r="G2" s="5"/>
    </row>
    <row r="3" spans="1:25" ht="23.25">
      <c r="A3" s="358" t="s">
        <v>255</v>
      </c>
      <c r="B3" s="359"/>
      <c r="C3" s="359"/>
      <c r="D3" s="359"/>
      <c r="E3" s="36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4" t="s">
        <v>114</v>
      </c>
      <c r="B4" s="365"/>
      <c r="C4" s="270"/>
      <c r="D4" s="366" t="s">
        <v>113</v>
      </c>
      <c r="E4" s="367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8216528.3677999992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156832.57000000007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96355.202200001106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36750</v>
      </c>
      <c r="C9" s="40"/>
      <c r="D9" s="39" t="s">
        <v>11</v>
      </c>
      <c r="E9" s="252">
        <v>2415365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249</v>
      </c>
      <c r="E10" s="254">
        <v>-85684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174</v>
      </c>
      <c r="B11" s="318">
        <f>B6-B9-B10</f>
        <v>120082.57000000007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244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245</v>
      </c>
      <c r="B13" s="312">
        <f>B11+B12</f>
        <v>186102.57000000007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 t="s">
        <v>251</v>
      </c>
      <c r="B15" s="256">
        <v>1000000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 t="s">
        <v>254</v>
      </c>
      <c r="B16" s="256">
        <v>1500000</v>
      </c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10686102.57</v>
      </c>
      <c r="C17" s="40"/>
      <c r="D17" s="40" t="s">
        <v>7</v>
      </c>
      <c r="E17" s="255">
        <f>SUM(E5:E16)</f>
        <v>10686102.57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14</v>
      </c>
      <c r="B19" s="353"/>
      <c r="C19" s="353"/>
      <c r="D19" s="353"/>
      <c r="E19" s="354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66000</v>
      </c>
      <c r="C20" s="289"/>
      <c r="D20" s="275" t="s">
        <v>16</v>
      </c>
      <c r="E20" s="276">
        <v>434320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187000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68900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107210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259</v>
      </c>
      <c r="B27" s="279">
        <v>32400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21000</v>
      </c>
      <c r="C28" s="280"/>
      <c r="D28" s="281" t="s">
        <v>243</v>
      </c>
      <c r="E28" s="282">
        <v>33000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229</v>
      </c>
      <c r="B29" s="279">
        <v>41000</v>
      </c>
      <c r="C29" s="280"/>
      <c r="D29" s="281" t="s">
        <v>237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204</v>
      </c>
      <c r="B31" s="279">
        <v>36790</v>
      </c>
      <c r="C31" s="280"/>
      <c r="D31" s="281" t="s">
        <v>172</v>
      </c>
      <c r="E31" s="282">
        <v>28000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171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190000</v>
      </c>
      <c r="C33" s="280"/>
      <c r="D33" s="281" t="s">
        <v>223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164</v>
      </c>
      <c r="E34" s="297">
        <v>40000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2022-06-22T06:30:10Z</dcterms:modified>
</cp:coreProperties>
</file>