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28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Murad + Kamrul Gari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 xml:space="preserve">Atik Auto Vara Singra Besi Product niye joya=460
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Bhuiya 1.5 Lac Sales Discount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 xml:space="preserve">Dighe Telecom
 5Lac Takar Product Niyese </t>
        </r>
      </text>
    </comment>
  </commentList>
</comments>
</file>

<file path=xl/sharedStrings.xml><?xml version="1.0" encoding="utf-8"?>
<sst xmlns="http://schemas.openxmlformats.org/spreadsheetml/2006/main" count="423" uniqueCount="231">
  <si>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</si>
  <si>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</si>
  <si>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</si>
  <si>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</si>
  <si>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</si>
  <si>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</si>
  <si>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</si>
  <si>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</si>
  <si>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</si>
  <si>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</si>
  <si>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</si>
  <si>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</si>
  <si>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</si>
  <si>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</si>
  <si>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</si>
  <si>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</si>
  <si>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</si>
  <si>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</si>
  <si>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</si>
  <si>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</si>
  <si>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</si>
  <si>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</si>
  <si>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</si>
  <si>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</si>
  <si>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</si>
  <si>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</si>
  <si>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</si>
  <si>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</si>
  <si>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</si>
  <si>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</si>
  <si>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</si>
  <si>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</si>
  <si>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</si>
  <si>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</si>
  <si>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</si>
  <si>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</si>
  <si>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</si>
  <si>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</si>
  <si>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</si>
  <si>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</si>
  <si>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</si>
  <si>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</si>
  <si>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</si>
  <si>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</si>
  <si>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</si>
  <si>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</si>
  <si>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</si>
  <si>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</si>
  <si>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</si>
  <si>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</si>
  <si>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</si>
  <si>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</si>
  <si>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</si>
  <si>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</si>
  <si>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</si>
  <si>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</si>
  <si>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</si>
  <si>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</si>
  <si>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</si>
  <si>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</si>
  <si>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</si>
  <si>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</si>
  <si>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</si>
  <si>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</si>
  <si>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</si>
  <si>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</si>
  <si>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</si>
  <si>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</si>
  <si>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</si>
  <si>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</si>
  <si>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</si>
  <si>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</si>
  <si>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</si>
  <si>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</si>
  <si>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</si>
  <si>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</si>
  <si>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</si>
  <si>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</si>
  <si>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</si>
  <si>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</si>
  <si>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</si>
  <si>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</si>
  <si>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</si>
  <si>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</si>
  <si>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</si>
  <si>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</si>
  <si>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</si>
  <si>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</si>
  <si>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</si>
  <si>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</si>
  <si>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</si>
  <si>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</si>
  <si>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</si>
  <si>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</si>
  <si>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</si>
  <si>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</si>
  <si>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</si>
  <si>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</si>
  <si>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</si>
  <si>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</si>
  <si>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</si>
  <si>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</si>
  <si>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</si>
  <si>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</si>
  <si>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</si>
  <si>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</si>
  <si>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</si>
  <si>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</si>
  <si>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</si>
  <si>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</si>
  <si>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</si>
  <si>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</si>
  <si>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</si>
  <si>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</si>
  <si>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</si>
  <si>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</si>
  <si>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</si>
  <si>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</si>
  <si>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</si>
  <si>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</si>
  <si>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</si>
  <si>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</si>
  <si>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</si>
  <si>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</si>
  <si>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</si>
  <si>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</si>
  <si>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</si>
  <si>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</si>
  <si>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</si>
  <si>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</si>
  <si>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</si>
  <si>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</si>
  <si>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</si>
  <si>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</si>
  <si>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</si>
  <si>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</si>
  <si>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</si>
  <si>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</si>
  <si>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</si>
  <si>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</si>
  <si>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</si>
  <si>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</si>
  <si>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</si>
  <si>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</si>
  <si>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</si>
  <si>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</si>
  <si>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</si>
  <si>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</si>
  <si>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</si>
  <si>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</si>
  <si>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</si>
  <si>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</si>
  <si>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</si>
  <si>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</si>
  <si>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</si>
  <si>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</si>
  <si>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</si>
  <si>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</si>
  <si>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Somobai</t>
  </si>
  <si>
    <t>Bank Statement July-2022</t>
  </si>
  <si>
    <t>Month : July-2022</t>
  </si>
  <si>
    <t>Balance Statement July-2022</t>
  </si>
  <si>
    <t>02.07.2022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</si>
  <si>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</si>
  <si>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</si>
  <si>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</si>
  <si>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</si>
  <si>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</si>
  <si>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</si>
  <si>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</si>
  <si>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</si>
  <si>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</si>
  <si>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</si>
  <si>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</si>
  <si>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</si>
  <si>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</si>
  <si>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</si>
  <si>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</si>
  <si>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</si>
  <si>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</si>
  <si>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</si>
  <si>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</si>
  <si>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</si>
  <si>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</si>
  <si>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</si>
  <si>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</si>
  <si>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</si>
  <si>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</si>
  <si>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</si>
  <si>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</si>
  <si>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</si>
  <si>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</si>
  <si>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</si>
  <si>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</si>
  <si>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06.07.2022</t>
  </si>
  <si>
    <t>07.07.2022</t>
  </si>
  <si>
    <t>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</si>
  <si>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</si>
  <si>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</si>
  <si>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</si>
  <si>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</si>
  <si>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</si>
  <si>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</si>
  <si>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</si>
  <si>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</si>
  <si>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</si>
  <si>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</si>
  <si>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</si>
  <si>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>16.07.2022</t>
  </si>
  <si>
    <t>17.07.2022</t>
  </si>
  <si>
    <t>Boss (-) 20 Lac.</t>
  </si>
  <si>
    <t>18.07.2022</t>
  </si>
  <si>
    <t>19.07.2022</t>
  </si>
  <si>
    <t>Kamrul</t>
  </si>
  <si>
    <t>Doyarampur</t>
  </si>
  <si>
    <t>Moom Telecom</t>
  </si>
  <si>
    <t>20.07.2022</t>
  </si>
  <si>
    <t>21.07.2022</t>
  </si>
  <si>
    <t>Boss (+) 25 Lac.</t>
  </si>
  <si>
    <t>A=Khalifa Electronics</t>
  </si>
  <si>
    <t>23.07.2022</t>
  </si>
  <si>
    <t>Symphony  Balance(-)</t>
  </si>
  <si>
    <t>24.07.2022</t>
  </si>
  <si>
    <t>Nal=Rubel Enterprise</t>
  </si>
  <si>
    <t>25.07.2022</t>
  </si>
  <si>
    <t>26.07.2022</t>
  </si>
  <si>
    <t>27.07.2022</t>
  </si>
  <si>
    <t>A.M Tipu Boss (+)</t>
  </si>
  <si>
    <t>28.07.2022</t>
  </si>
  <si>
    <t>Boss (+) 10 Lac.</t>
  </si>
  <si>
    <t>Date:28.07.2022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</si>
</sst>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H29" sqref="H2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159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162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184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190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192</v>
      </c>
      <c r="C9" s="247">
        <v>2000000</v>
      </c>
      <c r="D9" s="247">
        <v>2000000</v>
      </c>
      <c r="E9" s="248">
        <f t="shared" si="0"/>
        <v>31238</v>
      </c>
      <c r="F9" s="329" t="s">
        <v>193</v>
      </c>
      <c r="G9" s="2"/>
    </row>
    <row r="10" spans="1:7">
      <c r="A10" s="351"/>
      <c r="B10" s="26" t="s">
        <v>194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194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195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200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192</v>
      </c>
      <c r="C14" s="247">
        <v>2000000</v>
      </c>
      <c r="D14" s="247">
        <v>2000000</v>
      </c>
      <c r="E14" s="248">
        <v>31238</v>
      </c>
      <c r="F14" s="329" t="s">
        <v>210</v>
      </c>
      <c r="G14" s="2"/>
    </row>
    <row r="15" spans="1:7">
      <c r="A15" s="351"/>
      <c r="B15" s="26" t="s">
        <v>205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 t="s">
        <v>206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207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51"/>
      <c r="B18" s="26" t="s">
        <v>208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209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51"/>
      <c r="B20" s="26" t="s">
        <v>211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51"/>
      <c r="B21" s="26" t="s">
        <v>212</v>
      </c>
      <c r="C21" s="247">
        <v>300000</v>
      </c>
      <c r="D21" s="247">
        <v>300000</v>
      </c>
      <c r="E21" s="248">
        <f>E20+C21-D21</f>
        <v>31238</v>
      </c>
      <c r="F21" s="259"/>
      <c r="G21" s="2"/>
    </row>
    <row r="22" spans="1:7">
      <c r="A22" s="351"/>
      <c r="B22" s="26" t="s">
        <v>216</v>
      </c>
      <c r="C22" s="247">
        <v>800000</v>
      </c>
      <c r="D22" s="247">
        <v>800000</v>
      </c>
      <c r="E22" s="248">
        <f t="shared" si="0"/>
        <v>31238</v>
      </c>
      <c r="F22" s="2"/>
      <c r="G22" s="2"/>
    </row>
    <row r="23" spans="1:7">
      <c r="A23" s="351"/>
      <c r="B23" s="26" t="s">
        <v>217</v>
      </c>
      <c r="C23" s="247">
        <v>2500000</v>
      </c>
      <c r="D23" s="247">
        <v>0</v>
      </c>
      <c r="E23" s="248">
        <f>E22+C23-D23</f>
        <v>2531238</v>
      </c>
      <c r="F23" s="329" t="s">
        <v>218</v>
      </c>
      <c r="G23" s="2"/>
    </row>
    <row r="24" spans="1:7">
      <c r="A24" s="351"/>
      <c r="B24" s="26" t="s">
        <v>217</v>
      </c>
      <c r="C24" s="247">
        <v>1100000</v>
      </c>
      <c r="D24" s="247">
        <v>3600000</v>
      </c>
      <c r="E24" s="248">
        <f t="shared" si="0"/>
        <v>31238</v>
      </c>
      <c r="F24" s="2"/>
      <c r="G24" s="2"/>
    </row>
    <row r="25" spans="1:7">
      <c r="A25" s="351"/>
      <c r="B25" s="26" t="s">
        <v>220</v>
      </c>
      <c r="C25" s="247">
        <v>0</v>
      </c>
      <c r="D25" s="247">
        <v>0</v>
      </c>
      <c r="E25" s="248">
        <f t="shared" si="0"/>
        <v>31238</v>
      </c>
      <c r="F25" s="2"/>
      <c r="G25" s="2"/>
    </row>
    <row r="26" spans="1:7">
      <c r="A26" s="351"/>
      <c r="B26" s="26" t="s">
        <v>222</v>
      </c>
      <c r="C26" s="247">
        <v>1300000</v>
      </c>
      <c r="D26" s="247">
        <v>1300000</v>
      </c>
      <c r="E26" s="248">
        <f t="shared" si="0"/>
        <v>31238</v>
      </c>
      <c r="F26" s="2"/>
      <c r="G26" s="2"/>
    </row>
    <row r="27" spans="1:7">
      <c r="A27" s="351"/>
      <c r="B27" s="26" t="s">
        <v>224</v>
      </c>
      <c r="C27" s="247">
        <v>200000</v>
      </c>
      <c r="D27" s="247">
        <v>200000</v>
      </c>
      <c r="E27" s="248">
        <f t="shared" si="0"/>
        <v>31238</v>
      </c>
      <c r="F27" s="2"/>
      <c r="G27" s="21"/>
    </row>
    <row r="28" spans="1:7">
      <c r="A28" s="351"/>
      <c r="B28" s="26" t="s">
        <v>225</v>
      </c>
      <c r="C28" s="247">
        <v>300000</v>
      </c>
      <c r="D28" s="247">
        <v>300000</v>
      </c>
      <c r="E28" s="248">
        <f>E27+C28-D28</f>
        <v>31238</v>
      </c>
      <c r="F28" s="21"/>
      <c r="G28" s="21"/>
    </row>
    <row r="29" spans="1:7">
      <c r="A29" s="351"/>
      <c r="B29" s="26" t="s">
        <v>226</v>
      </c>
      <c r="C29" s="247">
        <v>1000000</v>
      </c>
      <c r="D29" s="247">
        <v>800000</v>
      </c>
      <c r="E29" s="248">
        <f t="shared" si="0"/>
        <v>231238</v>
      </c>
      <c r="F29" s="329" t="s">
        <v>229</v>
      </c>
      <c r="G29" s="21"/>
    </row>
    <row r="30" spans="1:7">
      <c r="A30" s="351"/>
      <c r="B30" s="26" t="s">
        <v>228</v>
      </c>
      <c r="C30" s="247">
        <v>200000</v>
      </c>
      <c r="D30" s="247">
        <v>400000</v>
      </c>
      <c r="E30" s="248">
        <f>E29+C30-D30</f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19131238</v>
      </c>
      <c r="D83" s="248">
        <f>SUM(D5:D77)</f>
        <v>19100000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160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123</v>
      </c>
      <c r="G4" s="352" t="s">
        <v>34</v>
      </c>
      <c r="H4" s="352" t="s">
        <v>151</v>
      </c>
      <c r="I4" s="352" t="s">
        <v>126</v>
      </c>
      <c r="J4" s="352" t="s">
        <v>35</v>
      </c>
      <c r="K4" s="352" t="s">
        <v>36</v>
      </c>
      <c r="L4" s="352" t="s">
        <v>37</v>
      </c>
      <c r="M4" s="352" t="s">
        <v>201</v>
      </c>
      <c r="N4" s="352" t="s">
        <v>132</v>
      </c>
      <c r="O4" s="354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162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184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190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192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194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195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200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202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205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206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207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1490</v>
      </c>
      <c r="R16" s="80"/>
      <c r="S16" s="6"/>
      <c r="T16" s="32"/>
      <c r="U16" s="5"/>
      <c r="V16" s="32"/>
      <c r="W16" s="5"/>
    </row>
    <row r="17" spans="1:23" s="13" customFormat="1">
      <c r="A17" s="74" t="s">
        <v>208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209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5540</v>
      </c>
      <c r="R18" s="80"/>
      <c r="S18" s="6"/>
      <c r="T18" s="32"/>
      <c r="U18" s="5"/>
      <c r="V18" s="32"/>
      <c r="W18" s="5"/>
    </row>
    <row r="19" spans="1:23" s="13" customFormat="1">
      <c r="A19" s="74" t="s">
        <v>211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212</v>
      </c>
      <c r="B20" s="82">
        <v>900</v>
      </c>
      <c r="C20" s="75"/>
      <c r="D20" s="83"/>
      <c r="E20" s="83">
        <v>50</v>
      </c>
      <c r="F20" s="114"/>
      <c r="G20" s="83">
        <v>50</v>
      </c>
      <c r="H20" s="83">
        <v>0</v>
      </c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>
        <v>560</v>
      </c>
      <c r="Q20" s="79">
        <f t="shared" si="0"/>
        <v>2010</v>
      </c>
      <c r="R20" s="80"/>
      <c r="S20" s="6"/>
      <c r="T20" s="32"/>
      <c r="U20" s="5"/>
      <c r="V20" s="32"/>
      <c r="W20" s="5"/>
    </row>
    <row r="21" spans="1:23" s="13" customFormat="1">
      <c r="A21" s="74" t="s">
        <v>216</v>
      </c>
      <c r="B21" s="82">
        <v>500</v>
      </c>
      <c r="C21" s="75"/>
      <c r="D21" s="83"/>
      <c r="E21" s="83"/>
      <c r="F21" s="83"/>
      <c r="G21" s="83">
        <v>130</v>
      </c>
      <c r="H21" s="83">
        <v>0</v>
      </c>
      <c r="I21" s="83"/>
      <c r="J21" s="83">
        <v>30</v>
      </c>
      <c r="K21" s="83">
        <v>400</v>
      </c>
      <c r="L21" s="83"/>
      <c r="M21" s="83"/>
      <c r="N21" s="114"/>
      <c r="O21" s="83"/>
      <c r="P21" s="85"/>
      <c r="Q21" s="79">
        <f t="shared" si="0"/>
        <v>1060</v>
      </c>
      <c r="R21" s="80"/>
      <c r="S21" s="6"/>
    </row>
    <row r="22" spans="1:23" s="13" customFormat="1">
      <c r="A22" s="74" t="s">
        <v>217</v>
      </c>
      <c r="B22" s="82">
        <v>1000</v>
      </c>
      <c r="C22" s="75"/>
      <c r="D22" s="83"/>
      <c r="E22" s="83">
        <v>180</v>
      </c>
      <c r="F22" s="83"/>
      <c r="G22" s="83">
        <v>120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1730</v>
      </c>
      <c r="R22" s="80"/>
      <c r="S22" s="6"/>
    </row>
    <row r="23" spans="1:23" s="90" customFormat="1">
      <c r="A23" s="74" t="s">
        <v>220</v>
      </c>
      <c r="B23" s="82">
        <v>500</v>
      </c>
      <c r="C23" s="75"/>
      <c r="D23" s="83"/>
      <c r="E23" s="83"/>
      <c r="F23" s="83"/>
      <c r="G23" s="83">
        <v>100</v>
      </c>
      <c r="H23" s="83"/>
      <c r="I23" s="83"/>
      <c r="J23" s="83">
        <v>490</v>
      </c>
      <c r="K23" s="83">
        <v>400</v>
      </c>
      <c r="L23" s="83"/>
      <c r="M23" s="83"/>
      <c r="N23" s="114">
        <v>50</v>
      </c>
      <c r="O23" s="83"/>
      <c r="P23" s="85">
        <v>1300</v>
      </c>
      <c r="Q23" s="79">
        <f t="shared" si="0"/>
        <v>2840</v>
      </c>
      <c r="R23" s="89"/>
      <c r="S23" s="6"/>
    </row>
    <row r="24" spans="1:23" s="13" customFormat="1">
      <c r="A24" s="74" t="s">
        <v>222</v>
      </c>
      <c r="B24" s="82">
        <v>900</v>
      </c>
      <c r="C24" s="75">
        <v>920</v>
      </c>
      <c r="D24" s="83"/>
      <c r="E24" s="83"/>
      <c r="F24" s="83"/>
      <c r="G24" s="83">
        <v>330</v>
      </c>
      <c r="H24" s="83"/>
      <c r="I24" s="83"/>
      <c r="J24" s="83">
        <v>50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2620</v>
      </c>
      <c r="R24" s="80"/>
      <c r="S24" s="6"/>
      <c r="U24" s="91"/>
      <c r="V24" s="91"/>
      <c r="W24" s="91"/>
    </row>
    <row r="25" spans="1:23" s="90" customFormat="1">
      <c r="A25" s="74" t="s">
        <v>224</v>
      </c>
      <c r="B25" s="82">
        <v>1000</v>
      </c>
      <c r="C25" s="75">
        <v>480</v>
      </c>
      <c r="D25" s="83"/>
      <c r="E25" s="83"/>
      <c r="F25" s="83"/>
      <c r="G25" s="83">
        <v>100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>
        <v>10000</v>
      </c>
      <c r="P25" s="85"/>
      <c r="Q25" s="79">
        <f t="shared" si="0"/>
        <v>12030</v>
      </c>
      <c r="R25" s="89"/>
      <c r="S25" s="6"/>
    </row>
    <row r="26" spans="1:23" s="13" customFormat="1">
      <c r="A26" s="74" t="s">
        <v>225</v>
      </c>
      <c r="B26" s="82">
        <v>400</v>
      </c>
      <c r="C26" s="75"/>
      <c r="D26" s="83"/>
      <c r="E26" s="83"/>
      <c r="F26" s="83"/>
      <c r="G26" s="83">
        <v>80</v>
      </c>
      <c r="H26" s="83"/>
      <c r="I26" s="83"/>
      <c r="J26" s="83">
        <v>30</v>
      </c>
      <c r="K26" s="83">
        <v>400</v>
      </c>
      <c r="L26" s="83"/>
      <c r="M26" s="83"/>
      <c r="N26" s="114">
        <v>20</v>
      </c>
      <c r="O26" s="83"/>
      <c r="P26" s="85">
        <v>2000</v>
      </c>
      <c r="Q26" s="79">
        <f t="shared" si="0"/>
        <v>2930</v>
      </c>
      <c r="R26" s="80"/>
      <c r="S26" s="6"/>
    </row>
    <row r="27" spans="1:23" s="13" customFormat="1">
      <c r="A27" s="74" t="s">
        <v>226</v>
      </c>
      <c r="B27" s="82">
        <v>1000</v>
      </c>
      <c r="C27" s="75">
        <v>470</v>
      </c>
      <c r="D27" s="83"/>
      <c r="E27" s="83"/>
      <c r="F27" s="83"/>
      <c r="G27" s="83">
        <v>230</v>
      </c>
      <c r="H27" s="83"/>
      <c r="I27" s="83"/>
      <c r="J27" s="83">
        <v>30</v>
      </c>
      <c r="K27" s="83">
        <v>400</v>
      </c>
      <c r="L27" s="83"/>
      <c r="M27" s="83"/>
      <c r="N27" s="114">
        <v>20</v>
      </c>
      <c r="O27" s="83"/>
      <c r="P27" s="85"/>
      <c r="Q27" s="79">
        <f t="shared" si="0"/>
        <v>2150</v>
      </c>
      <c r="R27" s="80"/>
      <c r="S27" s="6"/>
    </row>
    <row r="28" spans="1:23" s="13" customFormat="1">
      <c r="A28" s="74" t="s">
        <v>228</v>
      </c>
      <c r="B28" s="82">
        <v>1000</v>
      </c>
      <c r="C28" s="75"/>
      <c r="D28" s="83">
        <v>175</v>
      </c>
      <c r="E28" s="83"/>
      <c r="F28" s="83"/>
      <c r="G28" s="83">
        <v>120</v>
      </c>
      <c r="H28" s="83"/>
      <c r="I28" s="83"/>
      <c r="J28" s="83">
        <v>30</v>
      </c>
      <c r="K28" s="83">
        <v>400</v>
      </c>
      <c r="L28" s="83"/>
      <c r="M28" s="83"/>
      <c r="N28" s="114">
        <v>30</v>
      </c>
      <c r="O28" s="83"/>
      <c r="P28" s="85"/>
      <c r="Q28" s="79">
        <f t="shared" si="0"/>
        <v>1755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17600</v>
      </c>
      <c r="C37" s="281">
        <f t="shared" si="1"/>
        <v>4720</v>
      </c>
      <c r="D37" s="101">
        <f t="shared" si="1"/>
        <v>265</v>
      </c>
      <c r="E37" s="101">
        <f t="shared" si="1"/>
        <v>4540</v>
      </c>
      <c r="F37" s="101">
        <f t="shared" si="1"/>
        <v>1500</v>
      </c>
      <c r="G37" s="101">
        <f t="shared" si="1"/>
        <v>3920</v>
      </c>
      <c r="H37" s="101">
        <f t="shared" si="1"/>
        <v>900</v>
      </c>
      <c r="I37" s="101"/>
      <c r="J37" s="101">
        <f>SUM(J6:J36)</f>
        <v>1180</v>
      </c>
      <c r="K37" s="101">
        <f>SUM(K6:K36)</f>
        <v>8560</v>
      </c>
      <c r="L37" s="101"/>
      <c r="M37" s="101">
        <f>SUM(M6:M36)</f>
        <v>1000</v>
      </c>
      <c r="N37" s="117">
        <f>SUM(N6:N36)</f>
        <v>380</v>
      </c>
      <c r="O37" s="101">
        <f>SUM(O6:O36)</f>
        <v>10000</v>
      </c>
      <c r="P37" s="102">
        <f>SUM(P6:P36)</f>
        <v>5520</v>
      </c>
      <c r="Q37" s="103">
        <f>SUM(Q6:Q36)</f>
        <v>60085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8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161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162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184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190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192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194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195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200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202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205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206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207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208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209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211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212</v>
      </c>
      <c r="B19" s="49">
        <v>646650</v>
      </c>
      <c r="C19" s="52">
        <v>683300</v>
      </c>
      <c r="D19" s="49">
        <v>2010</v>
      </c>
      <c r="E19" s="49">
        <f>C19+D19</f>
        <v>685310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216</v>
      </c>
      <c r="B20" s="49">
        <v>541200</v>
      </c>
      <c r="C20" s="52">
        <v>542230</v>
      </c>
      <c r="D20" s="49">
        <v>1060</v>
      </c>
      <c r="E20" s="49">
        <f t="shared" ref="E20:E23" si="1">C20+D20</f>
        <v>543290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217</v>
      </c>
      <c r="B21" s="49">
        <v>1309930</v>
      </c>
      <c r="C21" s="52">
        <v>1167350</v>
      </c>
      <c r="D21" s="49">
        <v>1730</v>
      </c>
      <c r="E21" s="49">
        <f t="shared" si="1"/>
        <v>1169080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220</v>
      </c>
      <c r="B22" s="49">
        <v>1417050</v>
      </c>
      <c r="C22" s="52">
        <v>1562880</v>
      </c>
      <c r="D22" s="49">
        <v>2540</v>
      </c>
      <c r="E22" s="49">
        <f t="shared" si="1"/>
        <v>1565420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222</v>
      </c>
      <c r="B23" s="49">
        <v>720770</v>
      </c>
      <c r="C23" s="52">
        <v>825870</v>
      </c>
      <c r="D23" s="49">
        <v>2600</v>
      </c>
      <c r="E23" s="49">
        <f t="shared" si="1"/>
        <v>828470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224</v>
      </c>
      <c r="B24" s="49">
        <v>436480</v>
      </c>
      <c r="C24" s="52">
        <v>532020</v>
      </c>
      <c r="D24" s="49">
        <v>2010</v>
      </c>
      <c r="E24" s="49">
        <f t="shared" si="0"/>
        <v>534030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225</v>
      </c>
      <c r="B25" s="49">
        <v>865630</v>
      </c>
      <c r="C25" s="52">
        <v>953720</v>
      </c>
      <c r="D25" s="49">
        <v>910</v>
      </c>
      <c r="E25" s="49">
        <f t="shared" si="0"/>
        <v>954630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226</v>
      </c>
      <c r="B26" s="49">
        <v>239950</v>
      </c>
      <c r="C26" s="52">
        <v>326300</v>
      </c>
      <c r="D26" s="49">
        <v>2150</v>
      </c>
      <c r="E26" s="49">
        <f t="shared" si="0"/>
        <v>328450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 t="s">
        <v>228</v>
      </c>
      <c r="B27" s="49">
        <v>470690</v>
      </c>
      <c r="C27" s="52">
        <v>514935</v>
      </c>
      <c r="D27" s="49">
        <v>1755</v>
      </c>
      <c r="E27" s="49">
        <f t="shared" si="0"/>
        <v>516690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17588300</v>
      </c>
      <c r="C33" s="252">
        <f>SUM(C5:C32)</f>
        <v>17792795</v>
      </c>
      <c r="D33" s="251">
        <f>SUM(D5:D32)</f>
        <v>42965</v>
      </c>
      <c r="E33" s="251">
        <f>SUM(E5:E32)</f>
        <v>17835760</v>
      </c>
      <c r="F33" s="251">
        <f>B33-E33</f>
        <v>-247460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5740</v>
      </c>
      <c r="E37" s="263" t="s">
        <v>226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213</v>
      </c>
      <c r="C41" s="118"/>
      <c r="D41" s="206">
        <v>7800</v>
      </c>
      <c r="E41" s="176" t="s">
        <v>217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443370</v>
      </c>
      <c r="E46" s="297" t="s">
        <v>224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250000</v>
      </c>
      <c r="E47" s="301" t="s">
        <v>226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220</v>
      </c>
      <c r="F48" s="131"/>
      <c r="G48" s="137"/>
      <c r="H48" s="186" t="s">
        <v>144</v>
      </c>
      <c r="I48" s="55" t="s">
        <v>145</v>
      </c>
      <c r="J48" s="52">
        <v>1500</v>
      </c>
      <c r="K48" s="170" t="s">
        <v>153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317800</v>
      </c>
      <c r="E49" s="301" t="s">
        <v>226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205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157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33450</v>
      </c>
      <c r="E51" s="305" t="s">
        <v>225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157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148</v>
      </c>
      <c r="C52" s="299">
        <v>1725821212</v>
      </c>
      <c r="D52" s="300">
        <v>70900</v>
      </c>
      <c r="E52" s="303" t="s">
        <v>226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99200</v>
      </c>
      <c r="E53" s="301" t="s">
        <v>228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298"/>
      <c r="C54" s="299"/>
      <c r="D54" s="300"/>
      <c r="E54" s="305"/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157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157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157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157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101210</v>
      </c>
      <c r="E58" s="310" t="s">
        <v>222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33510</v>
      </c>
      <c r="E60" s="309" t="s">
        <v>225</v>
      </c>
      <c r="F60" s="131"/>
      <c r="G60" s="137"/>
      <c r="H60" s="174" t="s">
        <v>148</v>
      </c>
      <c r="I60" s="56">
        <v>1725821212</v>
      </c>
      <c r="J60" s="168">
        <v>65900</v>
      </c>
      <c r="K60" s="169" t="s">
        <v>157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150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156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220</v>
      </c>
      <c r="F62" s="130"/>
      <c r="G62" s="137"/>
      <c r="H62" s="186" t="s">
        <v>143</v>
      </c>
      <c r="I62" s="55">
        <v>1727836789</v>
      </c>
      <c r="J62" s="52">
        <v>30350</v>
      </c>
      <c r="K62" s="171" t="s">
        <v>157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120</v>
      </c>
      <c r="C63" s="289">
        <v>1745870700</v>
      </c>
      <c r="D63" s="290">
        <v>15000</v>
      </c>
      <c r="E63" s="310" t="s">
        <v>202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152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76</v>
      </c>
      <c r="B64" s="292" t="s">
        <v>196</v>
      </c>
      <c r="C64" s="289"/>
      <c r="D64" s="290">
        <v>220</v>
      </c>
      <c r="E64" s="310" t="s">
        <v>212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78</v>
      </c>
      <c r="B65" s="311" t="s">
        <v>72</v>
      </c>
      <c r="C65" s="289" t="s">
        <v>65</v>
      </c>
      <c r="D65" s="290">
        <v>5000</v>
      </c>
      <c r="E65" s="309" t="s">
        <v>184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88"/>
      <c r="C66" s="289"/>
      <c r="D66" s="290"/>
      <c r="E66" s="291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147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150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152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146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155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142</v>
      </c>
      <c r="C72" s="314">
        <v>1737600335</v>
      </c>
      <c r="D72" s="315">
        <v>19000</v>
      </c>
      <c r="E72" s="319" t="s">
        <v>226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212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130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157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214</v>
      </c>
      <c r="B75" s="313" t="s">
        <v>215</v>
      </c>
      <c r="C75" s="320"/>
      <c r="D75" s="315">
        <v>6580</v>
      </c>
      <c r="E75" s="319" t="s">
        <v>222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156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136</v>
      </c>
      <c r="B76" s="313" t="s">
        <v>137</v>
      </c>
      <c r="C76" s="314">
        <v>1732469191</v>
      </c>
      <c r="D76" s="315">
        <v>16670</v>
      </c>
      <c r="E76" s="316" t="s">
        <v>226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157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119</v>
      </c>
      <c r="C77" s="314">
        <v>1744752366</v>
      </c>
      <c r="D77" s="315">
        <v>19000</v>
      </c>
      <c r="E77" s="319" t="s">
        <v>225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157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165</v>
      </c>
      <c r="C78" s="314"/>
      <c r="D78" s="315">
        <v>15000</v>
      </c>
      <c r="E78" s="317" t="s">
        <v>184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149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71</v>
      </c>
      <c r="C79" s="320">
        <v>1761236031</v>
      </c>
      <c r="D79" s="318">
        <v>7000</v>
      </c>
      <c r="E79" s="319" t="s">
        <v>101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155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110</v>
      </c>
      <c r="C80" s="314">
        <v>1309083520</v>
      </c>
      <c r="D80" s="315">
        <v>280000</v>
      </c>
      <c r="E80" s="319" t="s">
        <v>222</v>
      </c>
      <c r="F80" s="137"/>
      <c r="G80" s="137"/>
      <c r="H80" s="186" t="s">
        <v>158</v>
      </c>
      <c r="I80" s="55">
        <v>1707479778</v>
      </c>
      <c r="J80" s="52">
        <v>36510</v>
      </c>
      <c r="K80" s="170" t="s">
        <v>157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115</v>
      </c>
      <c r="C81" s="314">
        <v>1719792350</v>
      </c>
      <c r="D81" s="315">
        <v>20000</v>
      </c>
      <c r="E81" s="319" t="s">
        <v>157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21" t="s">
        <v>103</v>
      </c>
      <c r="B82" s="322" t="s">
        <v>186</v>
      </c>
      <c r="C82" s="314"/>
      <c r="D82" s="315">
        <v>500</v>
      </c>
      <c r="E82" s="319" t="s">
        <v>226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13" t="s">
        <v>104</v>
      </c>
      <c r="C83" s="314">
        <v>1789726772</v>
      </c>
      <c r="D83" s="315">
        <v>38230</v>
      </c>
      <c r="E83" s="319" t="s">
        <v>139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155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24" t="s">
        <v>185</v>
      </c>
      <c r="C84" s="314"/>
      <c r="D84" s="315">
        <v>30000</v>
      </c>
      <c r="E84" s="319" t="s">
        <v>226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154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163</v>
      </c>
      <c r="B85" s="324" t="s">
        <v>164</v>
      </c>
      <c r="C85" s="314"/>
      <c r="D85" s="315">
        <v>33000</v>
      </c>
      <c r="E85" s="319" t="s">
        <v>225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113</v>
      </c>
      <c r="B86" s="313" t="s">
        <v>114</v>
      </c>
      <c r="C86" s="314">
        <v>1729190349</v>
      </c>
      <c r="D86" s="315">
        <v>63000</v>
      </c>
      <c r="E86" s="319" t="s">
        <v>202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/>
      <c r="B87" s="313"/>
      <c r="C87" s="314"/>
      <c r="D87" s="315"/>
      <c r="E87" s="317"/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23"/>
      <c r="C88" s="314"/>
      <c r="D88" s="315"/>
      <c r="E88" s="317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117</v>
      </c>
      <c r="C115" s="118">
        <v>1763999686</v>
      </c>
      <c r="D115" s="207">
        <v>52000</v>
      </c>
      <c r="E115" s="178" t="s">
        <v>220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116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2412630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2412630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7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230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6687169.2800000003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455056.57000000065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140029.28999999911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50085</v>
      </c>
      <c r="C9" s="40"/>
      <c r="D9" s="39" t="s">
        <v>11</v>
      </c>
      <c r="E9" s="240">
        <v>2412630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191</v>
      </c>
      <c r="B10" s="244">
        <v>42250</v>
      </c>
      <c r="C10" s="40"/>
      <c r="D10" s="39" t="s">
        <v>221</v>
      </c>
      <c r="E10" s="242">
        <v>-444445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362721.57000000065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6" t="s">
        <v>227</v>
      </c>
      <c r="B14" s="347">
        <v>500000</v>
      </c>
      <c r="C14" s="39"/>
      <c r="D14" s="39" t="s">
        <v>121</v>
      </c>
      <c r="E14" s="240">
        <v>36100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8862721.5700000003</v>
      </c>
      <c r="C17" s="40"/>
      <c r="D17" s="40" t="s">
        <v>7</v>
      </c>
      <c r="E17" s="243">
        <f>SUM(E5:E16)</f>
        <v>8862721.5700000003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177</v>
      </c>
      <c r="B20" s="340">
        <v>101210</v>
      </c>
      <c r="C20" s="341"/>
      <c r="D20" s="342" t="s">
        <v>166</v>
      </c>
      <c r="E20" s="343">
        <v>443370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219</v>
      </c>
      <c r="B21" s="327">
        <v>23600</v>
      </c>
      <c r="C21" s="39"/>
      <c r="D21" s="261" t="s">
        <v>169</v>
      </c>
      <c r="E21" s="262">
        <v>317800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183</v>
      </c>
      <c r="B22" s="45">
        <v>33510</v>
      </c>
      <c r="C22" s="39"/>
      <c r="D22" s="261" t="s">
        <v>167</v>
      </c>
      <c r="E22" s="262">
        <v>250000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182</v>
      </c>
      <c r="B23" s="270">
        <v>17800</v>
      </c>
      <c r="C23" s="39"/>
      <c r="D23" s="261" t="s">
        <v>168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181</v>
      </c>
      <c r="B24" s="45">
        <v>22000</v>
      </c>
      <c r="C24" s="39"/>
      <c r="D24" s="261" t="s">
        <v>170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197</v>
      </c>
      <c r="B25" s="120">
        <v>15000</v>
      </c>
      <c r="C25" s="39"/>
      <c r="D25" s="261" t="s">
        <v>173</v>
      </c>
      <c r="E25" s="262">
        <v>99200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204</v>
      </c>
      <c r="B26" s="45">
        <v>18000</v>
      </c>
      <c r="C26" s="121"/>
      <c r="D26" s="261" t="s">
        <v>172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198</v>
      </c>
      <c r="B27" s="120">
        <v>24000</v>
      </c>
      <c r="C27" s="121"/>
      <c r="D27" s="261" t="s">
        <v>171</v>
      </c>
      <c r="E27" s="262">
        <v>33450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178</v>
      </c>
      <c r="B28" s="45">
        <v>29160</v>
      </c>
      <c r="C28" s="121"/>
      <c r="D28" s="261" t="s">
        <v>199</v>
      </c>
      <c r="E28" s="262">
        <v>17000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189</v>
      </c>
      <c r="B29" s="120">
        <v>33060</v>
      </c>
      <c r="C29" s="121"/>
      <c r="D29" s="261" t="s">
        <v>188</v>
      </c>
      <c r="E29" s="262">
        <v>35000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180</v>
      </c>
      <c r="B30" s="120">
        <v>20000</v>
      </c>
      <c r="C30" s="121"/>
      <c r="D30" s="261" t="s">
        <v>175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0" t="s">
        <v>187</v>
      </c>
      <c r="B31" s="331">
        <v>15000</v>
      </c>
      <c r="C31" s="332"/>
      <c r="D31" s="333" t="s">
        <v>223</v>
      </c>
      <c r="E31" s="334">
        <v>15000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5" t="s">
        <v>174</v>
      </c>
      <c r="B32" s="336">
        <v>250000</v>
      </c>
      <c r="C32" s="332"/>
      <c r="D32" s="333" t="s">
        <v>203</v>
      </c>
      <c r="E32" s="334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7" t="s">
        <v>179</v>
      </c>
      <c r="B33" s="338">
        <v>19000</v>
      </c>
      <c r="C33" s="328"/>
      <c r="D33" s="272" t="s">
        <v>176</v>
      </c>
      <c r="E33" s="273">
        <v>33000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2022-07-28T17:41:13Z</dcterms:modified>
</cp:coreProperties>
</file>