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02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<sst xmlns="http://schemas.openxmlformats.org/spreadsheetml/2006/main" count="123" uniqueCount="101">
  <si>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</si>
  <si>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</si>
  <si>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</si>
  <si>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</si>
  <si>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</si>
  <si>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</si>
  <si>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</si>
  <si>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</si>
  <si>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</si>
  <si>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</si>
  <si>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</si>
  <si>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</si>
  <si>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</si>
  <si>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</si>
  <si>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</si>
  <si>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</si>
  <si>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</si>
  <si>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</si>
  <si>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</si>
  <si>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</si>
  <si>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</si>
  <si>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</si>
  <si>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</si>
  <si>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</si>
  <si>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</si>
  <si>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</si>
  <si>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</si>
  <si>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</si>
  <si>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</si>
  <si>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</si>
  <si>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</si>
  <si>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</si>
  <si>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</si>
  <si>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</si>
  <si>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</si>
  <si>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</si>
  <si>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</si>
  <si>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</si>
  <si>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</si>
  <si>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</si>
  <si>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</si>
  <si>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</si>
  <si>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</si>
  <si>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</si>
  <si>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</si>
  <si>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</si>
  <si>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</si>
  <si>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</si>
  <si>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</si>
  <si>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</si>
  <si>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</si>
  <si>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</si>
  <si>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</si>
  <si>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</si>
  <si>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</si>
  <si>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</si>
  <si>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</si>
  <si>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</si>
  <si>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</si>
  <si>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</si>
  <si>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</si>
  <si>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</si>
  <si>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</si>
  <si>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</si>
  <si>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</si>
  <si>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</si>
  <si>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</si>
  <si>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</si>
  <si>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</si>
  <si>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</si>
  <si>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</si>
  <si>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Noyon Lalpur</t>
  </si>
  <si>
    <t>08.08.2022</t>
  </si>
  <si>
    <t>GT, 9pro &amp; 9pro+</t>
  </si>
  <si>
    <t>GT+9pro&amp;9pro+</t>
  </si>
  <si>
    <t>Roktim Electronics</t>
  </si>
  <si>
    <t>Sa=Roktim Electronics</t>
  </si>
  <si>
    <t>28.08.2022</t>
  </si>
  <si>
    <t>Biswas Mobile</t>
  </si>
  <si>
    <t>C=Biswas Telecom</t>
  </si>
  <si>
    <t>10.09.2022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</si>
  <si>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</si>
  <si>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</si>
  <si>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</si>
  <si>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</si>
  <si>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</si>
  <si>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</si>
  <si>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</si>
  <si>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20.09.2022</t>
  </si>
  <si>
    <t>02.04.2022</t>
  </si>
  <si>
    <t>22.09.2022</t>
  </si>
  <si>
    <t>Office</t>
  </si>
  <si>
    <t>29.09.2022</t>
  </si>
  <si>
    <t xml:space="preserve">  </t>
  </si>
  <si>
    <t>01.10.2022</t>
  </si>
  <si>
    <t>Bank Statement OCT-2022</t>
  </si>
  <si>
    <t>Month : Oct - 2022</t>
  </si>
  <si>
    <t>Usha Electronics</t>
  </si>
  <si>
    <t>D=Usha Electronics</t>
  </si>
  <si>
    <t>02.10.2022</t>
  </si>
  <si>
    <t>Date:02.10.2022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</si>
</sst>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9" sqref="E9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12</v>
      </c>
      <c r="C2" s="226"/>
      <c r="D2" s="226"/>
      <c r="E2" s="226"/>
    </row>
    <row r="3" spans="1:11" ht="16.5" customHeight="1">
      <c r="A3" s="15"/>
      <c r="B3" s="227" t="s">
        <v>95</v>
      </c>
      <c r="C3" s="227"/>
      <c r="D3" s="227"/>
      <c r="E3" s="227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94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99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405807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405807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405807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405807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405807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405807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405807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405807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405807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405807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405807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405807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405807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405807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405807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405807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405807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405807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405807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405807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405807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405807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405807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405807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405807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405807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405807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405807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405807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405807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405807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405807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405807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405807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405807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405807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405807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405807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405807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405807</v>
      </c>
      <c r="F49" s="1"/>
      <c r="G49" s="15"/>
    </row>
    <row r="50" spans="2:7">
      <c r="B50" s="20"/>
      <c r="C50" s="19"/>
      <c r="D50" s="19"/>
      <c r="E50" s="21">
        <f t="shared" si="0"/>
        <v>405807</v>
      </c>
      <c r="F50" s="1"/>
      <c r="G50" s="15"/>
    </row>
    <row r="51" spans="2:7">
      <c r="B51" s="20"/>
      <c r="C51" s="19"/>
      <c r="D51" s="19"/>
      <c r="E51" s="21">
        <f t="shared" si="0"/>
        <v>405807</v>
      </c>
      <c r="F51" s="1"/>
      <c r="G51" s="15"/>
    </row>
    <row r="52" spans="2:7">
      <c r="B52" s="25"/>
      <c r="C52" s="21">
        <f>SUM(C6:C51)</f>
        <v>1125807</v>
      </c>
      <c r="D52" s="21">
        <f>SUM(D6:D51)</f>
        <v>720000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5" t="s">
        <v>12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24" s="58" customFormat="1" ht="18">
      <c r="A2" s="236" t="s">
        <v>33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24" s="59" customFormat="1" ht="16.5" thickBot="1">
      <c r="A3" s="237" t="s">
        <v>96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9"/>
      <c r="S3" s="41"/>
      <c r="T3" s="5"/>
      <c r="U3" s="5"/>
      <c r="V3" s="5"/>
      <c r="W3" s="5"/>
      <c r="X3" s="11"/>
    </row>
    <row r="4" spans="1:24" s="61" customFormat="1">
      <c r="A4" s="240" t="s">
        <v>21</v>
      </c>
      <c r="B4" s="242" t="s">
        <v>22</v>
      </c>
      <c r="C4" s="229" t="s">
        <v>23</v>
      </c>
      <c r="D4" s="229" t="s">
        <v>24</v>
      </c>
      <c r="E4" s="229" t="s">
        <v>25</v>
      </c>
      <c r="F4" s="229" t="s">
        <v>49</v>
      </c>
      <c r="G4" s="229" t="s">
        <v>26</v>
      </c>
      <c r="H4" s="229" t="s">
        <v>87</v>
      </c>
      <c r="I4" s="229" t="s">
        <v>27</v>
      </c>
      <c r="J4" s="229" t="s">
        <v>28</v>
      </c>
      <c r="K4" s="229" t="s">
        <v>91</v>
      </c>
      <c r="L4" s="229" t="s">
        <v>51</v>
      </c>
      <c r="M4" s="229" t="s">
        <v>82</v>
      </c>
      <c r="N4" s="233" t="s">
        <v>62</v>
      </c>
      <c r="O4" s="231" t="s">
        <v>13</v>
      </c>
      <c r="P4" s="244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1"/>
      <c r="B5" s="243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4"/>
      <c r="O5" s="232"/>
      <c r="P5" s="245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94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99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/>
      <c r="B8" s="77"/>
      <c r="C8" s="70"/>
      <c r="D8" s="78"/>
      <c r="E8" s="78"/>
      <c r="F8" s="78"/>
      <c r="G8" s="78"/>
      <c r="H8" s="78"/>
      <c r="I8" s="79"/>
      <c r="J8" s="78"/>
      <c r="K8" s="78"/>
      <c r="L8" s="78"/>
      <c r="M8" s="108"/>
      <c r="N8" s="78"/>
      <c r="O8" s="78"/>
      <c r="P8" s="80"/>
      <c r="Q8" s="74">
        <f t="shared" si="0"/>
        <v>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/>
      <c r="B9" s="77"/>
      <c r="C9" s="70"/>
      <c r="D9" s="78"/>
      <c r="E9" s="78"/>
      <c r="F9" s="78"/>
      <c r="G9" s="78"/>
      <c r="H9" s="78"/>
      <c r="I9" s="79"/>
      <c r="J9" s="78"/>
      <c r="K9" s="78"/>
      <c r="L9" s="78"/>
      <c r="M9" s="108"/>
      <c r="N9" s="78"/>
      <c r="O9" s="78"/>
      <c r="P9" s="80"/>
      <c r="Q9" s="74">
        <f t="shared" si="0"/>
        <v>0</v>
      </c>
      <c r="R9" s="75"/>
      <c r="S9" s="6"/>
      <c r="T9" s="6"/>
      <c r="U9" s="26"/>
      <c r="V9" s="26"/>
      <c r="W9" s="26"/>
    </row>
    <row r="10" spans="1:24" s="9" customFormat="1">
      <c r="A10" s="69"/>
      <c r="B10" s="77"/>
      <c r="C10" s="70"/>
      <c r="D10" s="78"/>
      <c r="E10" s="78"/>
      <c r="F10" s="78"/>
      <c r="G10" s="78"/>
      <c r="H10" s="78"/>
      <c r="I10" s="78"/>
      <c r="J10" s="78"/>
      <c r="K10" s="78"/>
      <c r="L10" s="78"/>
      <c r="M10" s="108"/>
      <c r="N10" s="78"/>
      <c r="O10" s="78"/>
      <c r="P10" s="80"/>
      <c r="Q10" s="74">
        <f t="shared" si="0"/>
        <v>0</v>
      </c>
      <c r="R10" s="75"/>
      <c r="S10" s="26"/>
      <c r="T10" s="26"/>
      <c r="U10" s="3"/>
      <c r="V10" s="26"/>
      <c r="W10" s="3"/>
    </row>
    <row r="11" spans="1:24" s="9" customFormat="1">
      <c r="A11" s="69"/>
      <c r="B11" s="77"/>
      <c r="C11" s="70"/>
      <c r="D11" s="78"/>
      <c r="E11" s="78"/>
      <c r="F11" s="78"/>
      <c r="G11" s="78"/>
      <c r="H11" s="78"/>
      <c r="I11" s="78"/>
      <c r="J11" s="78"/>
      <c r="K11" s="78"/>
      <c r="L11" s="78"/>
      <c r="M11" s="108"/>
      <c r="N11" s="78"/>
      <c r="O11" s="78"/>
      <c r="P11" s="80"/>
      <c r="Q11" s="74">
        <f t="shared" si="0"/>
        <v>0</v>
      </c>
      <c r="R11" s="75"/>
      <c r="S11" s="26"/>
      <c r="T11" s="26"/>
      <c r="U11" s="26"/>
      <c r="V11" s="26"/>
      <c r="W11" s="26"/>
    </row>
    <row r="12" spans="1:24" s="9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108"/>
      <c r="N12" s="78"/>
      <c r="O12" s="78"/>
      <c r="P12" s="80"/>
      <c r="Q12" s="74">
        <f t="shared" si="0"/>
        <v>0</v>
      </c>
      <c r="R12" s="75"/>
      <c r="S12" s="26"/>
      <c r="T12" s="26"/>
      <c r="U12" s="3"/>
      <c r="V12" s="26"/>
      <c r="W12" s="3"/>
    </row>
    <row r="13" spans="1:24" s="9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81"/>
      <c r="L13" s="78"/>
      <c r="M13" s="108"/>
      <c r="N13" s="78"/>
      <c r="O13" s="78"/>
      <c r="P13" s="80"/>
      <c r="Q13" s="74">
        <f t="shared" si="0"/>
        <v>0</v>
      </c>
      <c r="R13" s="75"/>
      <c r="S13" s="76"/>
      <c r="T13" s="26"/>
      <c r="U13" s="26"/>
      <c r="V13" s="26"/>
      <c r="W13" s="26"/>
    </row>
    <row r="14" spans="1:24" s="9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82"/>
      <c r="L14" s="78"/>
      <c r="M14" s="108"/>
      <c r="N14" s="78"/>
      <c r="O14" s="78"/>
      <c r="P14" s="80"/>
      <c r="Q14" s="74">
        <f t="shared" si="0"/>
        <v>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700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290</v>
      </c>
      <c r="F37" s="96">
        <f t="shared" si="1"/>
        <v>0</v>
      </c>
      <c r="G37" s="96">
        <f>SUM(G6:G36)</f>
        <v>470</v>
      </c>
      <c r="H37" s="96">
        <f t="shared" si="1"/>
        <v>0</v>
      </c>
      <c r="I37" s="96">
        <f t="shared" si="1"/>
        <v>60</v>
      </c>
      <c r="J37" s="96">
        <f t="shared" si="1"/>
        <v>320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1840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5" zoomScale="120" zoomScaleNormal="120" workbookViewId="0">
      <selection activeCell="E51" sqref="E51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1" t="s">
        <v>12</v>
      </c>
      <c r="B1" s="252"/>
      <c r="C1" s="252"/>
      <c r="D1" s="252"/>
      <c r="E1" s="252"/>
      <c r="F1" s="253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4" t="s">
        <v>50</v>
      </c>
      <c r="B2" s="255"/>
      <c r="C2" s="255"/>
      <c r="D2" s="255"/>
      <c r="E2" s="255"/>
      <c r="F2" s="256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57" t="s">
        <v>34</v>
      </c>
      <c r="B3" s="258"/>
      <c r="C3" s="258"/>
      <c r="D3" s="258"/>
      <c r="E3" s="258"/>
      <c r="F3" s="259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-1341795</v>
      </c>
      <c r="D32" s="38"/>
      <c r="E32" s="174">
        <f t="shared" si="0"/>
        <v>-1341795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-1341795</v>
      </c>
      <c r="F33" s="186">
        <f>B33-E33</f>
        <v>1341795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1" t="s">
        <v>18</v>
      </c>
      <c r="B35" s="262"/>
      <c r="C35" s="262"/>
      <c r="D35" s="262"/>
      <c r="E35" s="263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49" t="s">
        <v>11</v>
      </c>
      <c r="B36" s="260"/>
      <c r="C36" s="260"/>
      <c r="D36" s="250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78</v>
      </c>
      <c r="B37" s="168"/>
      <c r="C37" s="169">
        <v>44470</v>
      </c>
      <c r="D37" s="207" t="s">
        <v>92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71</v>
      </c>
      <c r="B38" s="164">
        <v>4460</v>
      </c>
      <c r="C38" s="165">
        <v>4460</v>
      </c>
      <c r="D38" s="167" t="s">
        <v>89</v>
      </c>
      <c r="E38" s="40"/>
      <c r="F38" s="40"/>
      <c r="G38" s="246" t="s">
        <v>52</v>
      </c>
      <c r="H38" s="246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83</v>
      </c>
      <c r="B39" s="164"/>
      <c r="C39" s="165">
        <v>227990</v>
      </c>
      <c r="D39" s="166" t="s">
        <v>99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25000</v>
      </c>
      <c r="D40" s="167" t="s">
        <v>80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250000</v>
      </c>
      <c r="D41" s="167" t="s">
        <v>88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75</v>
      </c>
      <c r="B42" s="164"/>
      <c r="C42" s="165">
        <v>11850</v>
      </c>
      <c r="D42" s="166" t="s">
        <v>90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48</v>
      </c>
      <c r="B43" s="164" t="s">
        <v>63</v>
      </c>
      <c r="C43" s="165">
        <v>87725</v>
      </c>
      <c r="D43" s="170" t="s">
        <v>77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84</v>
      </c>
      <c r="B44" s="203"/>
      <c r="C44" s="165">
        <v>104750</v>
      </c>
      <c r="D44" s="204" t="s">
        <v>99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47</v>
      </c>
      <c r="B45" s="164" t="s">
        <v>64</v>
      </c>
      <c r="C45" s="165">
        <v>184980</v>
      </c>
      <c r="D45" s="166" t="s">
        <v>99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65</v>
      </c>
      <c r="C46" s="165">
        <v>10090</v>
      </c>
      <c r="D46" s="166" t="s">
        <v>99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58</v>
      </c>
      <c r="B47" s="164" t="s">
        <v>73</v>
      </c>
      <c r="C47" s="165">
        <v>101970</v>
      </c>
      <c r="D47" s="166" t="s">
        <v>72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97</v>
      </c>
      <c r="B48" s="164"/>
      <c r="C48" s="165">
        <v>59500</v>
      </c>
      <c r="D48" s="166" t="s">
        <v>94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57</v>
      </c>
      <c r="B49" s="164" t="s">
        <v>73</v>
      </c>
      <c r="C49" s="165">
        <v>101970</v>
      </c>
      <c r="D49" s="166" t="s">
        <v>70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66</v>
      </c>
      <c r="B50" s="164" t="s">
        <v>74</v>
      </c>
      <c r="C50" s="165">
        <v>127040</v>
      </c>
      <c r="D50" s="166" t="s">
        <v>99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164"/>
      <c r="C51" s="165"/>
      <c r="D51" s="166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47" t="s">
        <v>19</v>
      </c>
      <c r="B117" s="248"/>
      <c r="C117" s="162">
        <f>SUM(C37:C116)</f>
        <v>1341795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49" t="s">
        <v>20</v>
      </c>
      <c r="B119" s="250"/>
      <c r="C119" s="129">
        <f>C117</f>
        <v>1341795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1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3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4" t="s">
        <v>35</v>
      </c>
      <c r="B1" s="265"/>
      <c r="C1" s="265"/>
      <c r="D1" s="265"/>
      <c r="E1" s="266"/>
      <c r="F1" s="138"/>
      <c r="G1" s="1"/>
    </row>
    <row r="2" spans="1:27" ht="21.75">
      <c r="A2" s="273" t="s">
        <v>46</v>
      </c>
      <c r="B2" s="274"/>
      <c r="C2" s="274"/>
      <c r="D2" s="274"/>
      <c r="E2" s="275"/>
      <c r="F2" s="138"/>
      <c r="G2" s="1"/>
    </row>
    <row r="3" spans="1:27" ht="24" thickBot="1">
      <c r="A3" s="267" t="s">
        <v>100</v>
      </c>
      <c r="B3" s="268"/>
      <c r="C3" s="268"/>
      <c r="D3" s="268"/>
      <c r="E3" s="269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76" t="s">
        <v>39</v>
      </c>
      <c r="B4" s="277"/>
      <c r="C4" s="277"/>
      <c r="D4" s="277"/>
      <c r="E4" s="278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5502929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19241.900000000001</v>
      </c>
      <c r="C6" s="34"/>
      <c r="D6" s="116" t="s">
        <v>44</v>
      </c>
      <c r="E6" s="120">
        <v>405807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1046622.9000000004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1840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1341795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17401.900000000001</v>
      </c>
      <c r="C11" s="32"/>
      <c r="D11" s="116" t="s">
        <v>36</v>
      </c>
      <c r="E11" s="137">
        <v>720248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93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B5+B11-B16-B15</f>
        <v>9017401.9000000004</v>
      </c>
      <c r="C18" s="32"/>
      <c r="D18" s="116" t="s">
        <v>6</v>
      </c>
      <c r="E18" s="120">
        <f>SUM(E5:E17)</f>
        <v>9017401.9000000004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0" t="s">
        <v>11</v>
      </c>
      <c r="B20" s="271"/>
      <c r="C20" s="271"/>
      <c r="D20" s="271"/>
      <c r="E20" s="272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4" thickBot="1">
      <c r="A21" s="205" t="s">
        <v>54</v>
      </c>
      <c r="B21" s="206">
        <v>25000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55</v>
      </c>
      <c r="B22" s="194">
        <v>210000</v>
      </c>
      <c r="C22" s="195"/>
      <c r="D22" s="202" t="s">
        <v>67</v>
      </c>
      <c r="E22" s="192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79</v>
      </c>
      <c r="B23" s="198">
        <v>44470</v>
      </c>
      <c r="C23" s="199"/>
      <c r="D23" s="201" t="s">
        <v>69</v>
      </c>
      <c r="E23" s="200">
        <v>127040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81</v>
      </c>
      <c r="B24" s="198">
        <v>10000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98</v>
      </c>
      <c r="B25" s="198">
        <v>57500</v>
      </c>
      <c r="C25" s="199"/>
      <c r="D25" s="201" t="s">
        <v>61</v>
      </c>
      <c r="E25" s="200">
        <v>184980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76</v>
      </c>
      <c r="B26" s="198">
        <v>11850</v>
      </c>
      <c r="C26" s="199"/>
      <c r="D26" s="201" t="s">
        <v>85</v>
      </c>
      <c r="E26" s="200">
        <v>140210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4" thickBot="1">
      <c r="A27" s="209" t="s">
        <v>86</v>
      </c>
      <c r="B27" s="210">
        <v>227990</v>
      </c>
      <c r="C27" s="211"/>
      <c r="D27" s="212"/>
      <c r="E27" s="213"/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B30" s="214"/>
      <c r="E30" s="21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8:27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8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8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8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8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8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8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8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8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8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8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8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8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8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8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8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2022-10-02T19:19:58Z</dcterms:modified>
</cp:coreProperties>
</file>