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6.10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<sst xmlns="http://schemas.openxmlformats.org/spreadsheetml/2006/main" count="432" uniqueCount="231">
  <si>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</si>
  <si>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</si>
  <si>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</si>
  <si>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</si>
  <si>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</si>
  <si>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</si>
  <si>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</si>
  <si>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</si>
  <si>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</si>
  <si>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</si>
  <si>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</si>
  <si>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</si>
  <si>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</si>
  <si>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</si>
  <si>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</si>
  <si>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</si>
  <si>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</si>
  <si>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</si>
  <si>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</si>
  <si>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</si>
  <si>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</si>
  <si>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</si>
  <si>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</si>
  <si>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</si>
  <si>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</si>
  <si>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</si>
  <si>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</si>
  <si>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</si>
  <si>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</si>
  <si>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</si>
  <si>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</si>
  <si>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</si>
  <si>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</si>
  <si>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</si>
  <si>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</si>
  <si>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</si>
  <si>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</si>
  <si>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</si>
  <si>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</si>
  <si>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</si>
  <si>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</si>
  <si>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</si>
  <si>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</si>
  <si>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</si>
  <si>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</si>
  <si>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</si>
  <si>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</si>
  <si>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</si>
  <si>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</si>
  <si>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</si>
  <si>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</si>
  <si>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</si>
  <si>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</si>
  <si>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</si>
  <si>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</si>
  <si>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</si>
  <si>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</si>
  <si>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</si>
  <si>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</si>
  <si>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</si>
  <si>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</si>
  <si>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</si>
  <si>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</si>
  <si>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</si>
  <si>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</si>
  <si>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</si>
  <si>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</si>
  <si>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</si>
  <si>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</si>
  <si>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</si>
  <si>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</si>
  <si>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</si>
  <si>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</si>
  <si>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</si>
  <si>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</si>
  <si>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</si>
  <si>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</si>
  <si>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</si>
  <si>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</si>
  <si>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</si>
  <si>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</si>
  <si>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</si>
  <si>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</si>
  <si>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</si>
  <si>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</si>
  <si>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</si>
  <si>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</si>
  <si>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</si>
  <si>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</si>
  <si>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</si>
  <si>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</si>
  <si>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</si>
  <si>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</si>
  <si>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</si>
  <si>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</si>
  <si>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</si>
  <si>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</si>
  <si>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</si>
  <si>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</si>
  <si>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</si>
  <si>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</si>
  <si>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</si>
  <si>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</si>
  <si>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</si>
  <si>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</si>
  <si>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</si>
  <si>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</si>
  <si>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</si>
  <si>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</si>
  <si>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</si>
  <si>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</si>
  <si>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</si>
  <si>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</si>
  <si>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</si>
  <si>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</si>
  <si>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</si>
  <si>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</si>
  <si>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</si>
  <si>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</si>
  <si>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</si>
  <si>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</si>
  <si>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</si>
  <si>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</si>
  <si>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</si>
  <si>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</si>
  <si>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</si>
  <si>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</si>
  <si>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</si>
  <si>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</si>
  <si>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</si>
  <si>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</si>
  <si>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</si>
  <si>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</si>
  <si>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</si>
  <si>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</si>
  <si>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</si>
  <si>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</si>
  <si>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</si>
  <si>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</si>
  <si>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</si>
  <si>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</si>
  <si>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</si>
  <si>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</si>
  <si>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</si>
  <si>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</si>
  <si>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</si>
  <si>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</si>
  <si>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</si>
  <si>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</si>
  <si>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</si>
  <si>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</si>
  <si>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</si>
  <si>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</si>
  <si>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</si>
  <si>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</si>
  <si>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</si>
  <si>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</si>
  <si>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</si>
  <si>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</si>
  <si>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</si>
  <si>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</si>
  <si>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</si>
  <si>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</si>
  <si>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</si>
  <si>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</si>
  <si>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</si>
  <si>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</si>
  <si>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</si>
  <si>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</si>
  <si>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</si>
  <si>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</si>
  <si>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</si>
  <si>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</si>
  <si>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</si>
  <si>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</si>
  <si>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</si>
  <si>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</si>
  <si>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</si>
  <si>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</si>
  <si>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</si>
  <si>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</si>
  <si>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</si>
  <si>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</si>
  <si>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</si>
  <si>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</si>
  <si>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</si>
  <si>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</si>
  <si>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</si>
  <si>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</si>
  <si>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</si>
  <si>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</si>
  <si>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</si>
  <si>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</si>
  <si>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</si>
  <si>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</si>
  <si>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</si>
  <si>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</si>
  <si>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</si>
  <si>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</si>
  <si>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</si>
  <si>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</si>
  <si>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</si>
  <si>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</si>
  <si>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</si>
  <si>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</si>
  <si>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</si>
  <si>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</si>
  <si>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</si>
  <si>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</si>
  <si>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</si>
  <si>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</si>
  <si>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</si>
  <si>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</si>
  <si>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</si>
  <si>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</si>
  <si>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</si>
  <si>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</si>
  <si>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</si>
  <si>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</si>
  <si>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</si>
  <si>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</si>
  <si>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</si>
  <si>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</si>
  <si>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</si>
  <si>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Date:06.10.2022</t>
  </si>
  <si>
    <t>Doyarampur</t>
  </si>
  <si>
    <t>Sarkar Telecom</t>
  </si>
  <si>
    <t>Shohan Telecom</t>
  </si>
  <si>
    <t>B=Apple Computer</t>
  </si>
  <si>
    <t>D=Sarkar Telecom</t>
  </si>
  <si>
    <t>SAMSUNG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</si>
</sst>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8"/>
      <c r="B1" s="358"/>
      <c r="C1" s="358"/>
      <c r="D1" s="358"/>
      <c r="E1" s="358"/>
      <c r="F1" s="358"/>
    </row>
    <row r="2" spans="1:8" ht="20.25">
      <c r="A2" s="359"/>
      <c r="B2" s="356" t="s">
        <v>15</v>
      </c>
      <c r="C2" s="356"/>
      <c r="D2" s="356"/>
      <c r="E2" s="356"/>
    </row>
    <row r="3" spans="1:8" ht="16.5" customHeight="1">
      <c r="A3" s="359"/>
      <c r="B3" s="357" t="s">
        <v>45</v>
      </c>
      <c r="C3" s="357"/>
      <c r="D3" s="357"/>
      <c r="E3" s="357"/>
    </row>
    <row r="4" spans="1:8" ht="15.75" customHeight="1">
      <c r="A4" s="35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9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9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9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9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9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9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9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9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9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12" sqref="E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8"/>
      <c r="B1" s="358"/>
      <c r="C1" s="358"/>
      <c r="D1" s="358"/>
      <c r="E1" s="358"/>
    </row>
    <row r="2" spans="1:5" ht="20.25">
      <c r="A2" s="359"/>
      <c r="B2" s="356" t="s">
        <v>15</v>
      </c>
      <c r="C2" s="356"/>
      <c r="D2" s="356"/>
      <c r="E2" s="356"/>
    </row>
    <row r="3" spans="1:5" ht="16.5" customHeight="1">
      <c r="A3" s="359"/>
      <c r="B3" s="357" t="s">
        <v>199</v>
      </c>
      <c r="C3" s="357"/>
      <c r="D3" s="357"/>
      <c r="E3" s="357"/>
    </row>
    <row r="4" spans="1:5" ht="15.75" customHeight="1">
      <c r="A4" s="359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9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9"/>
      <c r="B6" s="26"/>
      <c r="C6" s="247"/>
      <c r="D6" s="247"/>
      <c r="E6" s="248">
        <f t="shared" ref="E6:E69" si="0">E5+C6-D6</f>
        <v>37238</v>
      </c>
    </row>
    <row r="7" spans="1:5">
      <c r="A7" s="359"/>
      <c r="B7" s="26" t="s">
        <v>198</v>
      </c>
      <c r="C7" s="247">
        <v>0</v>
      </c>
      <c r="D7" s="247">
        <v>0</v>
      </c>
      <c r="E7" s="248">
        <f t="shared" si="0"/>
        <v>37238</v>
      </c>
    </row>
    <row r="8" spans="1:5">
      <c r="A8" s="359"/>
      <c r="B8" s="26" t="s">
        <v>205</v>
      </c>
      <c r="C8" s="247">
        <v>500000</v>
      </c>
      <c r="D8" s="247">
        <v>500000</v>
      </c>
      <c r="E8" s="248">
        <f>E7+C8-D8</f>
        <v>37238</v>
      </c>
    </row>
    <row r="9" spans="1:5">
      <c r="A9" s="359"/>
      <c r="B9" s="26" t="s">
        <v>208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9"/>
      <c r="B10" s="26" t="s">
        <v>210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9"/>
      <c r="B11" s="26" t="s">
        <v>220</v>
      </c>
      <c r="C11" s="247">
        <v>0</v>
      </c>
      <c r="D11" s="247">
        <v>0</v>
      </c>
      <c r="E11" s="248">
        <f t="shared" si="0"/>
        <v>37238</v>
      </c>
    </row>
    <row r="12" spans="1:5">
      <c r="A12" s="359"/>
      <c r="B12" s="26" t="s">
        <v>223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9"/>
      <c r="B13" s="26"/>
      <c r="C13" s="247"/>
      <c r="D13" s="247"/>
      <c r="E13" s="248">
        <f t="shared" si="0"/>
        <v>37238</v>
      </c>
    </row>
    <row r="14" spans="1:5">
      <c r="A14" s="359"/>
      <c r="B14" s="26"/>
      <c r="C14" s="247"/>
      <c r="D14" s="247"/>
      <c r="E14" s="248">
        <f t="shared" si="0"/>
        <v>37238</v>
      </c>
    </row>
    <row r="15" spans="1:5">
      <c r="A15" s="359"/>
      <c r="B15" s="26"/>
      <c r="C15" s="247"/>
      <c r="D15" s="247"/>
      <c r="E15" s="248">
        <f t="shared" si="0"/>
        <v>37238</v>
      </c>
    </row>
    <row r="16" spans="1:5">
      <c r="A16" s="359"/>
      <c r="B16" s="26"/>
      <c r="C16" s="247"/>
      <c r="D16" s="247"/>
      <c r="E16" s="248">
        <f t="shared" si="0"/>
        <v>37238</v>
      </c>
    </row>
    <row r="17" spans="1:5">
      <c r="A17" s="359"/>
      <c r="B17" s="26"/>
      <c r="C17" s="247"/>
      <c r="D17" s="247"/>
      <c r="E17" s="248">
        <f t="shared" si="0"/>
        <v>37238</v>
      </c>
    </row>
    <row r="18" spans="1:5">
      <c r="A18" s="359"/>
      <c r="B18" s="26"/>
      <c r="C18" s="247"/>
      <c r="D18" s="247"/>
      <c r="E18" s="248">
        <f t="shared" si="0"/>
        <v>37238</v>
      </c>
    </row>
    <row r="19" spans="1:5" ht="12.75" customHeight="1">
      <c r="A19" s="359"/>
      <c r="B19" s="26"/>
      <c r="C19" s="247"/>
      <c r="D19" s="249"/>
      <c r="E19" s="248">
        <f t="shared" si="0"/>
        <v>37238</v>
      </c>
    </row>
    <row r="20" spans="1:5">
      <c r="A20" s="359"/>
      <c r="B20" s="26"/>
      <c r="C20" s="247"/>
      <c r="D20" s="247"/>
      <c r="E20" s="248">
        <f t="shared" si="0"/>
        <v>37238</v>
      </c>
    </row>
    <row r="21" spans="1:5">
      <c r="A21" s="359"/>
      <c r="B21" s="26"/>
      <c r="C21" s="247"/>
      <c r="D21" s="247"/>
      <c r="E21" s="248">
        <f t="shared" si="0"/>
        <v>37238</v>
      </c>
    </row>
    <row r="22" spans="1:5">
      <c r="A22" s="359"/>
      <c r="B22" s="26"/>
      <c r="C22" s="247"/>
      <c r="D22" s="247"/>
      <c r="E22" s="248">
        <f t="shared" si="0"/>
        <v>37238</v>
      </c>
    </row>
    <row r="23" spans="1:5">
      <c r="A23" s="359"/>
      <c r="B23" s="26"/>
      <c r="C23" s="247"/>
      <c r="D23" s="247"/>
      <c r="E23" s="248">
        <f t="shared" si="0"/>
        <v>37238</v>
      </c>
    </row>
    <row r="24" spans="1:5">
      <c r="A24" s="359"/>
      <c r="B24" s="26"/>
      <c r="C24" s="247"/>
      <c r="D24" s="247"/>
      <c r="E24" s="248">
        <f t="shared" si="0"/>
        <v>37238</v>
      </c>
    </row>
    <row r="25" spans="1:5">
      <c r="A25" s="359"/>
      <c r="B25" s="26"/>
      <c r="C25" s="247"/>
      <c r="D25" s="247"/>
      <c r="E25" s="248">
        <f t="shared" si="0"/>
        <v>37238</v>
      </c>
    </row>
    <row r="26" spans="1:5">
      <c r="A26" s="359"/>
      <c r="B26" s="26"/>
      <c r="C26" s="247"/>
      <c r="D26" s="247"/>
      <c r="E26" s="248">
        <f t="shared" si="0"/>
        <v>37238</v>
      </c>
    </row>
    <row r="27" spans="1:5">
      <c r="A27" s="359"/>
      <c r="B27" s="26"/>
      <c r="C27" s="247"/>
      <c r="D27" s="247"/>
      <c r="E27" s="248">
        <f t="shared" si="0"/>
        <v>37238</v>
      </c>
    </row>
    <row r="28" spans="1:5">
      <c r="A28" s="359"/>
      <c r="B28" s="26"/>
      <c r="C28" s="247"/>
      <c r="D28" s="247"/>
      <c r="E28" s="248">
        <f t="shared" si="0"/>
        <v>37238</v>
      </c>
    </row>
    <row r="29" spans="1:5">
      <c r="A29" s="359"/>
      <c r="B29" s="26"/>
      <c r="C29" s="247"/>
      <c r="D29" s="247"/>
      <c r="E29" s="248">
        <f t="shared" si="0"/>
        <v>37238</v>
      </c>
    </row>
    <row r="30" spans="1:5">
      <c r="A30" s="359"/>
      <c r="B30" s="26"/>
      <c r="C30" s="247"/>
      <c r="D30" s="247"/>
      <c r="E30" s="248">
        <f t="shared" si="0"/>
        <v>37238</v>
      </c>
    </row>
    <row r="31" spans="1:5">
      <c r="A31" s="359"/>
      <c r="B31" s="26"/>
      <c r="C31" s="247"/>
      <c r="D31" s="247"/>
      <c r="E31" s="248">
        <f t="shared" si="0"/>
        <v>37238</v>
      </c>
    </row>
    <row r="32" spans="1:5">
      <c r="A32" s="359"/>
      <c r="B32" s="26"/>
      <c r="C32" s="247"/>
      <c r="D32" s="247"/>
      <c r="E32" s="248">
        <f t="shared" si="0"/>
        <v>37238</v>
      </c>
    </row>
    <row r="33" spans="1:5">
      <c r="A33" s="359"/>
      <c r="B33" s="26"/>
      <c r="C33" s="247"/>
      <c r="D33" s="249"/>
      <c r="E33" s="248">
        <f t="shared" si="0"/>
        <v>37238</v>
      </c>
    </row>
    <row r="34" spans="1:5">
      <c r="A34" s="359"/>
      <c r="B34" s="26"/>
      <c r="C34" s="247"/>
      <c r="D34" s="247"/>
      <c r="E34" s="248">
        <f t="shared" si="0"/>
        <v>37238</v>
      </c>
    </row>
    <row r="35" spans="1:5">
      <c r="A35" s="359"/>
      <c r="B35" s="26"/>
      <c r="C35" s="247"/>
      <c r="D35" s="247"/>
      <c r="E35" s="248">
        <f t="shared" si="0"/>
        <v>37238</v>
      </c>
    </row>
    <row r="36" spans="1:5">
      <c r="A36" s="359"/>
      <c r="B36" s="26"/>
      <c r="C36" s="247"/>
      <c r="D36" s="247"/>
      <c r="E36" s="248">
        <f t="shared" si="0"/>
        <v>37238</v>
      </c>
    </row>
    <row r="37" spans="1:5">
      <c r="A37" s="359"/>
      <c r="B37" s="26"/>
      <c r="C37" s="247"/>
      <c r="D37" s="247"/>
      <c r="E37" s="248">
        <f t="shared" si="0"/>
        <v>37238</v>
      </c>
    </row>
    <row r="38" spans="1:5">
      <c r="A38" s="359"/>
      <c r="B38" s="26"/>
      <c r="C38" s="247"/>
      <c r="D38" s="247"/>
      <c r="E38" s="248">
        <f t="shared" si="0"/>
        <v>37238</v>
      </c>
    </row>
    <row r="39" spans="1:5">
      <c r="A39" s="359"/>
      <c r="B39" s="26"/>
      <c r="C39" s="247"/>
      <c r="D39" s="247"/>
      <c r="E39" s="248">
        <f t="shared" si="0"/>
        <v>37238</v>
      </c>
    </row>
    <row r="40" spans="1:5">
      <c r="A40" s="359"/>
      <c r="B40" s="26"/>
      <c r="C40" s="247"/>
      <c r="D40" s="247"/>
      <c r="E40" s="248">
        <f t="shared" si="0"/>
        <v>37238</v>
      </c>
    </row>
    <row r="41" spans="1:5">
      <c r="A41" s="359"/>
      <c r="B41" s="26"/>
      <c r="C41" s="247"/>
      <c r="D41" s="247"/>
      <c r="E41" s="248">
        <f t="shared" si="0"/>
        <v>37238</v>
      </c>
    </row>
    <row r="42" spans="1:5">
      <c r="A42" s="359"/>
      <c r="B42" s="26"/>
      <c r="C42" s="247"/>
      <c r="D42" s="247"/>
      <c r="E42" s="248">
        <f t="shared" si="0"/>
        <v>37238</v>
      </c>
    </row>
    <row r="43" spans="1:5">
      <c r="A43" s="359"/>
      <c r="B43" s="26"/>
      <c r="C43" s="247"/>
      <c r="D43" s="247"/>
      <c r="E43" s="248">
        <f t="shared" si="0"/>
        <v>37238</v>
      </c>
    </row>
    <row r="44" spans="1:5">
      <c r="A44" s="359"/>
      <c r="B44" s="26"/>
      <c r="C44" s="247"/>
      <c r="D44" s="247"/>
      <c r="E44" s="248">
        <f t="shared" si="0"/>
        <v>37238</v>
      </c>
    </row>
    <row r="45" spans="1:5">
      <c r="A45" s="359"/>
      <c r="B45" s="26"/>
      <c r="C45" s="247"/>
      <c r="D45" s="247"/>
      <c r="E45" s="248">
        <f t="shared" si="0"/>
        <v>37238</v>
      </c>
    </row>
    <row r="46" spans="1:5">
      <c r="A46" s="359"/>
      <c r="B46" s="26"/>
      <c r="C46" s="247"/>
      <c r="D46" s="247"/>
      <c r="E46" s="248">
        <f t="shared" si="0"/>
        <v>37238</v>
      </c>
    </row>
    <row r="47" spans="1:5">
      <c r="A47" s="359"/>
      <c r="B47" s="26"/>
      <c r="C47" s="247"/>
      <c r="D47" s="247"/>
      <c r="E47" s="248">
        <f t="shared" si="0"/>
        <v>37238</v>
      </c>
    </row>
    <row r="48" spans="1:5">
      <c r="A48" s="359"/>
      <c r="B48" s="26"/>
      <c r="C48" s="247"/>
      <c r="D48" s="247"/>
      <c r="E48" s="248">
        <f t="shared" si="0"/>
        <v>37238</v>
      </c>
    </row>
    <row r="49" spans="1:5">
      <c r="A49" s="359"/>
      <c r="B49" s="26"/>
      <c r="C49" s="247"/>
      <c r="D49" s="247"/>
      <c r="E49" s="248">
        <f t="shared" si="0"/>
        <v>37238</v>
      </c>
    </row>
    <row r="50" spans="1:5">
      <c r="A50" s="359"/>
      <c r="B50" s="26"/>
      <c r="C50" s="247"/>
      <c r="D50" s="247"/>
      <c r="E50" s="248">
        <f t="shared" si="0"/>
        <v>37238</v>
      </c>
    </row>
    <row r="51" spans="1:5">
      <c r="A51" s="359"/>
      <c r="B51" s="26"/>
      <c r="C51" s="247"/>
      <c r="D51" s="247"/>
      <c r="E51" s="248">
        <f t="shared" si="0"/>
        <v>37238</v>
      </c>
    </row>
    <row r="52" spans="1:5">
      <c r="A52" s="359"/>
      <c r="B52" s="26"/>
      <c r="C52" s="247"/>
      <c r="D52" s="247"/>
      <c r="E52" s="248">
        <f t="shared" si="0"/>
        <v>37238</v>
      </c>
    </row>
    <row r="53" spans="1:5">
      <c r="A53" s="359"/>
      <c r="B53" s="26"/>
      <c r="C53" s="247"/>
      <c r="D53" s="247"/>
      <c r="E53" s="248">
        <f t="shared" si="0"/>
        <v>37238</v>
      </c>
    </row>
    <row r="54" spans="1:5">
      <c r="A54" s="359"/>
      <c r="B54" s="26"/>
      <c r="C54" s="247"/>
      <c r="D54" s="247"/>
      <c r="E54" s="248">
        <f t="shared" si="0"/>
        <v>37238</v>
      </c>
    </row>
    <row r="55" spans="1:5">
      <c r="A55" s="359"/>
      <c r="B55" s="26"/>
      <c r="C55" s="247"/>
      <c r="D55" s="247"/>
      <c r="E55" s="248">
        <f t="shared" si="0"/>
        <v>37238</v>
      </c>
    </row>
    <row r="56" spans="1:5">
      <c r="A56" s="359"/>
      <c r="B56" s="26"/>
      <c r="C56" s="247"/>
      <c r="D56" s="247"/>
      <c r="E56" s="248">
        <f t="shared" si="0"/>
        <v>37238</v>
      </c>
    </row>
    <row r="57" spans="1:5">
      <c r="A57" s="359"/>
      <c r="B57" s="26"/>
      <c r="C57" s="247"/>
      <c r="D57" s="247"/>
      <c r="E57" s="248">
        <f t="shared" si="0"/>
        <v>37238</v>
      </c>
    </row>
    <row r="58" spans="1:5">
      <c r="A58" s="359"/>
      <c r="B58" s="26"/>
      <c r="C58" s="247"/>
      <c r="D58" s="247"/>
      <c r="E58" s="248">
        <f t="shared" si="0"/>
        <v>37238</v>
      </c>
    </row>
    <row r="59" spans="1:5">
      <c r="A59" s="359"/>
      <c r="B59" s="26"/>
      <c r="C59" s="247"/>
      <c r="D59" s="247"/>
      <c r="E59" s="248">
        <f t="shared" si="0"/>
        <v>37238</v>
      </c>
    </row>
    <row r="60" spans="1:5">
      <c r="A60" s="359"/>
      <c r="B60" s="26"/>
      <c r="C60" s="247"/>
      <c r="D60" s="247"/>
      <c r="E60" s="248">
        <f t="shared" si="0"/>
        <v>37238</v>
      </c>
    </row>
    <row r="61" spans="1:5">
      <c r="A61" s="359"/>
      <c r="B61" s="26"/>
      <c r="C61" s="247"/>
      <c r="D61" s="247"/>
      <c r="E61" s="248">
        <f t="shared" si="0"/>
        <v>37238</v>
      </c>
    </row>
    <row r="62" spans="1:5">
      <c r="A62" s="359"/>
      <c r="B62" s="26"/>
      <c r="C62" s="247"/>
      <c r="D62" s="247"/>
      <c r="E62" s="248">
        <f t="shared" si="0"/>
        <v>37238</v>
      </c>
    </row>
    <row r="63" spans="1:5">
      <c r="A63" s="359"/>
      <c r="B63" s="26"/>
      <c r="C63" s="247"/>
      <c r="D63" s="247"/>
      <c r="E63" s="248">
        <f t="shared" si="0"/>
        <v>37238</v>
      </c>
    </row>
    <row r="64" spans="1:5">
      <c r="A64" s="359"/>
      <c r="B64" s="26"/>
      <c r="C64" s="247"/>
      <c r="D64" s="247"/>
      <c r="E64" s="248">
        <f t="shared" si="0"/>
        <v>37238</v>
      </c>
    </row>
    <row r="65" spans="1:5">
      <c r="A65" s="359"/>
      <c r="B65" s="26"/>
      <c r="C65" s="247"/>
      <c r="D65" s="247"/>
      <c r="E65" s="248">
        <f t="shared" si="0"/>
        <v>37238</v>
      </c>
    </row>
    <row r="66" spans="1:5">
      <c r="A66" s="359"/>
      <c r="B66" s="26"/>
      <c r="C66" s="247"/>
      <c r="D66" s="247"/>
      <c r="E66" s="248">
        <f t="shared" si="0"/>
        <v>37238</v>
      </c>
    </row>
    <row r="67" spans="1:5">
      <c r="A67" s="359"/>
      <c r="B67" s="26"/>
      <c r="C67" s="247"/>
      <c r="D67" s="247"/>
      <c r="E67" s="248">
        <f t="shared" si="0"/>
        <v>37238</v>
      </c>
    </row>
    <row r="68" spans="1:5">
      <c r="A68" s="359"/>
      <c r="B68" s="26"/>
      <c r="C68" s="247"/>
      <c r="D68" s="247"/>
      <c r="E68" s="248">
        <f t="shared" si="0"/>
        <v>37238</v>
      </c>
    </row>
    <row r="69" spans="1:5">
      <c r="A69" s="359"/>
      <c r="B69" s="26"/>
      <c r="C69" s="247"/>
      <c r="D69" s="247"/>
      <c r="E69" s="248">
        <f t="shared" si="0"/>
        <v>37238</v>
      </c>
    </row>
    <row r="70" spans="1:5">
      <c r="A70" s="359"/>
      <c r="B70" s="26"/>
      <c r="C70" s="247"/>
      <c r="D70" s="247"/>
      <c r="E70" s="248">
        <f t="shared" ref="E70:E82" si="1">E69+C70-D70</f>
        <v>37238</v>
      </c>
    </row>
    <row r="71" spans="1:5">
      <c r="A71" s="359"/>
      <c r="B71" s="26"/>
      <c r="C71" s="247"/>
      <c r="D71" s="247"/>
      <c r="E71" s="248">
        <f t="shared" si="1"/>
        <v>37238</v>
      </c>
    </row>
    <row r="72" spans="1:5">
      <c r="A72" s="359"/>
      <c r="B72" s="26"/>
      <c r="C72" s="247"/>
      <c r="D72" s="247"/>
      <c r="E72" s="248">
        <f t="shared" si="1"/>
        <v>37238</v>
      </c>
    </row>
    <row r="73" spans="1:5">
      <c r="A73" s="359"/>
      <c r="B73" s="26"/>
      <c r="C73" s="247"/>
      <c r="D73" s="247"/>
      <c r="E73" s="248">
        <f t="shared" si="1"/>
        <v>37238</v>
      </c>
    </row>
    <row r="74" spans="1:5">
      <c r="A74" s="359"/>
      <c r="B74" s="26"/>
      <c r="C74" s="247"/>
      <c r="D74" s="247"/>
      <c r="E74" s="248">
        <f t="shared" si="1"/>
        <v>37238</v>
      </c>
    </row>
    <row r="75" spans="1:5">
      <c r="A75" s="359"/>
      <c r="B75" s="26"/>
      <c r="C75" s="247"/>
      <c r="D75" s="247"/>
      <c r="E75" s="248">
        <f t="shared" si="1"/>
        <v>37238</v>
      </c>
    </row>
    <row r="76" spans="1:5">
      <c r="A76" s="359"/>
      <c r="B76" s="26"/>
      <c r="C76" s="247"/>
      <c r="D76" s="247"/>
      <c r="E76" s="248">
        <f t="shared" si="1"/>
        <v>37238</v>
      </c>
    </row>
    <row r="77" spans="1:5">
      <c r="A77" s="359"/>
      <c r="B77" s="26"/>
      <c r="C77" s="247"/>
      <c r="D77" s="247"/>
      <c r="E77" s="248">
        <f t="shared" si="1"/>
        <v>37238</v>
      </c>
    </row>
    <row r="78" spans="1:5">
      <c r="A78" s="359"/>
      <c r="B78" s="26"/>
      <c r="C78" s="247"/>
      <c r="D78" s="247"/>
      <c r="E78" s="248">
        <f t="shared" si="1"/>
        <v>37238</v>
      </c>
    </row>
    <row r="79" spans="1:5">
      <c r="A79" s="359"/>
      <c r="B79" s="26"/>
      <c r="C79" s="247"/>
      <c r="D79" s="247"/>
      <c r="E79" s="248">
        <f t="shared" si="1"/>
        <v>37238</v>
      </c>
    </row>
    <row r="80" spans="1:5">
      <c r="A80" s="359"/>
      <c r="B80" s="26"/>
      <c r="C80" s="247"/>
      <c r="D80" s="247"/>
      <c r="E80" s="248">
        <f t="shared" si="1"/>
        <v>37238</v>
      </c>
    </row>
    <row r="81" spans="1:5">
      <c r="A81" s="359"/>
      <c r="B81" s="26"/>
      <c r="C81" s="247"/>
      <c r="D81" s="247"/>
      <c r="E81" s="248">
        <f t="shared" si="1"/>
        <v>37238</v>
      </c>
    </row>
    <row r="82" spans="1:5">
      <c r="A82" s="359"/>
      <c r="B82" s="26"/>
      <c r="C82" s="247"/>
      <c r="D82" s="247"/>
      <c r="E82" s="248">
        <f t="shared" si="1"/>
        <v>37238</v>
      </c>
    </row>
    <row r="83" spans="1:5">
      <c r="A83" s="359"/>
      <c r="B83" s="267"/>
      <c r="C83" s="248">
        <f>SUM(C5:C72)</f>
        <v>2787238</v>
      </c>
      <c r="D83" s="248">
        <f>SUM(D5:D77)</f>
        <v>2750000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J22" sqref="J2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4" t="s">
        <v>15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4" s="65" customFormat="1" ht="18">
      <c r="A2" s="365" t="s">
        <v>89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24" s="66" customFormat="1" ht="16.5" thickBot="1">
      <c r="A3" s="366" t="s">
        <v>200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8"/>
      <c r="S3" s="50"/>
      <c r="T3" s="7"/>
      <c r="U3" s="7"/>
      <c r="V3" s="7"/>
      <c r="W3" s="7"/>
      <c r="X3" s="16"/>
    </row>
    <row r="4" spans="1:24" s="67" customFormat="1" ht="12.75" customHeight="1">
      <c r="A4" s="369" t="s">
        <v>29</v>
      </c>
      <c r="B4" s="371" t="s">
        <v>30</v>
      </c>
      <c r="C4" s="360" t="s">
        <v>31</v>
      </c>
      <c r="D4" s="360" t="s">
        <v>32</v>
      </c>
      <c r="E4" s="360" t="s">
        <v>33</v>
      </c>
      <c r="F4" s="360" t="s">
        <v>115</v>
      </c>
      <c r="G4" s="360" t="s">
        <v>34</v>
      </c>
      <c r="H4" s="360" t="s">
        <v>177</v>
      </c>
      <c r="I4" s="360" t="s">
        <v>152</v>
      </c>
      <c r="J4" s="360" t="s">
        <v>35</v>
      </c>
      <c r="K4" s="360" t="s">
        <v>36</v>
      </c>
      <c r="L4" s="360" t="s">
        <v>194</v>
      </c>
      <c r="M4" s="360" t="s">
        <v>206</v>
      </c>
      <c r="N4" s="360" t="s">
        <v>119</v>
      </c>
      <c r="O4" s="362" t="s">
        <v>37</v>
      </c>
      <c r="P4" s="373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0"/>
      <c r="B5" s="372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3"/>
      <c r="P5" s="374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198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205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208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210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220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223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5900</v>
      </c>
      <c r="C37" s="278">
        <f t="shared" si="1"/>
        <v>2100</v>
      </c>
      <c r="D37" s="101">
        <f t="shared" si="1"/>
        <v>195</v>
      </c>
      <c r="E37" s="101">
        <f t="shared" si="1"/>
        <v>1550</v>
      </c>
      <c r="F37" s="101">
        <f t="shared" si="1"/>
        <v>0</v>
      </c>
      <c r="G37" s="101">
        <f t="shared" si="1"/>
        <v>2030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380</v>
      </c>
      <c r="K37" s="101">
        <f t="shared" si="2"/>
        <v>2320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16175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3" zoomScale="120" zoomScaleNormal="120" workbookViewId="0">
      <selection activeCell="G122" sqref="G12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8" t="s">
        <v>15</v>
      </c>
      <c r="B1" s="379"/>
      <c r="C1" s="379"/>
      <c r="D1" s="379"/>
      <c r="E1" s="379"/>
      <c r="F1" s="38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1" t="s">
        <v>201</v>
      </c>
      <c r="B2" s="382"/>
      <c r="C2" s="382"/>
      <c r="D2" s="382"/>
      <c r="E2" s="382"/>
      <c r="F2" s="38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4" t="s">
        <v>80</v>
      </c>
      <c r="B3" s="385"/>
      <c r="C3" s="385"/>
      <c r="D3" s="385"/>
      <c r="E3" s="385"/>
      <c r="F3" s="38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198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205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208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210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220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223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3562330</v>
      </c>
      <c r="C33" s="252">
        <f>SUM(C5:C32)</f>
        <v>3037655</v>
      </c>
      <c r="D33" s="251">
        <f>SUM(D5:D32)</f>
        <v>14475</v>
      </c>
      <c r="E33" s="251">
        <f>SUM(E5:E32)</f>
        <v>3052130</v>
      </c>
      <c r="F33" s="251">
        <f>B33-E33</f>
        <v>510200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7" t="s">
        <v>21</v>
      </c>
      <c r="C35" s="377"/>
      <c r="D35" s="377"/>
      <c r="E35" s="37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37">
        <v>-1390</v>
      </c>
      <c r="E38" s="175" t="s">
        <v>208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203</v>
      </c>
      <c r="C39" s="118" t="s">
        <v>96</v>
      </c>
      <c r="D39" s="206">
        <v>5000</v>
      </c>
      <c r="E39" s="176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198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456650</v>
      </c>
      <c r="E46" s="293" t="s">
        <v>223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223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223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393000</v>
      </c>
      <c r="E49" s="297" t="s">
        <v>220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223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60760</v>
      </c>
      <c r="E52" s="299" t="s">
        <v>223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193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164560</v>
      </c>
      <c r="E54" s="301" t="s">
        <v>220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214</v>
      </c>
      <c r="B55" s="302" t="s">
        <v>188</v>
      </c>
      <c r="C55" s="295"/>
      <c r="D55" s="303">
        <v>55310</v>
      </c>
      <c r="E55" s="299" t="s">
        <v>223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205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8">
        <v>1300</v>
      </c>
      <c r="E60" s="304" t="s">
        <v>205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213</v>
      </c>
      <c r="C64" s="286"/>
      <c r="D64" s="287">
        <v>30000</v>
      </c>
      <c r="E64" s="288" t="s">
        <v>210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198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209</v>
      </c>
      <c r="B67" s="289" t="s">
        <v>164</v>
      </c>
      <c r="C67" s="286"/>
      <c r="D67" s="287">
        <v>25000</v>
      </c>
      <c r="E67" s="305" t="s">
        <v>210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209</v>
      </c>
      <c r="B68" s="285" t="s">
        <v>188</v>
      </c>
      <c r="C68" s="286"/>
      <c r="D68" s="287">
        <v>50000</v>
      </c>
      <c r="E68" s="304" t="s">
        <v>220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8">
        <v>24970</v>
      </c>
      <c r="E69" s="305" t="s">
        <v>223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9"/>
      <c r="C70" s="286"/>
      <c r="D70" s="287"/>
      <c r="E70" s="305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145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21010</v>
      </c>
      <c r="E72" s="311" t="s">
        <v>223</v>
      </c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178</v>
      </c>
      <c r="C73" s="315"/>
      <c r="D73" s="310">
        <v>20070</v>
      </c>
      <c r="E73" s="311" t="s">
        <v>198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160</v>
      </c>
      <c r="B75" s="318" t="s">
        <v>161</v>
      </c>
      <c r="C75" s="315"/>
      <c r="D75" s="310">
        <v>27890</v>
      </c>
      <c r="E75" s="312" t="s">
        <v>220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15000</v>
      </c>
      <c r="E76" s="312" t="s">
        <v>210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260000</v>
      </c>
      <c r="E78" s="314" t="s">
        <v>220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5"/>
      <c r="D79" s="310">
        <v>34000</v>
      </c>
      <c r="E79" s="314" t="s">
        <v>193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151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149</v>
      </c>
      <c r="C81" s="309"/>
      <c r="D81" s="310">
        <v>18540</v>
      </c>
      <c r="E81" s="311" t="s">
        <v>198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141</v>
      </c>
      <c r="C82" s="309"/>
      <c r="D82" s="310">
        <v>13000</v>
      </c>
      <c r="E82" s="314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192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140</v>
      </c>
      <c r="C84" s="309"/>
      <c r="D84" s="310">
        <v>52000</v>
      </c>
      <c r="E84" s="314" t="s">
        <v>220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75500</v>
      </c>
      <c r="E85" s="314" t="s">
        <v>210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184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211</v>
      </c>
      <c r="B87" s="308" t="s">
        <v>212</v>
      </c>
      <c r="C87" s="309"/>
      <c r="D87" s="310">
        <v>32610</v>
      </c>
      <c r="E87" s="312" t="s">
        <v>210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202</v>
      </c>
      <c r="C88" s="309"/>
      <c r="D88" s="310">
        <v>15000</v>
      </c>
      <c r="E88" s="312" t="s">
        <v>198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225</v>
      </c>
      <c r="B89" s="308" t="s">
        <v>226</v>
      </c>
      <c r="C89" s="309"/>
      <c r="D89" s="310">
        <v>7800</v>
      </c>
      <c r="E89" s="314" t="s">
        <v>223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 t="s">
        <v>225</v>
      </c>
      <c r="B90" s="308" t="s">
        <v>227</v>
      </c>
      <c r="C90" s="309"/>
      <c r="D90" s="310">
        <v>7800</v>
      </c>
      <c r="E90" s="314" t="s">
        <v>223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210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5" t="s">
        <v>27</v>
      </c>
      <c r="B119" s="376"/>
      <c r="C119" s="387"/>
      <c r="D119" s="208">
        <f>SUM(D37:D118)</f>
        <v>3330940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5" t="s">
        <v>28</v>
      </c>
      <c r="B121" s="376"/>
      <c r="C121" s="376"/>
      <c r="D121" s="208">
        <f>D119+M121</f>
        <v>3330940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70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opLeftCell="A8" zoomScaleNormal="100" workbookViewId="0">
      <selection activeCell="I21" sqref="I2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1" t="s">
        <v>42</v>
      </c>
      <c r="B1" s="392"/>
      <c r="C1" s="392"/>
      <c r="D1" s="392"/>
      <c r="E1" s="393"/>
      <c r="F1" s="5"/>
      <c r="G1" s="5"/>
    </row>
    <row r="2" spans="1:25" ht="21.75">
      <c r="A2" s="397" t="s">
        <v>55</v>
      </c>
      <c r="B2" s="398"/>
      <c r="C2" s="398"/>
      <c r="D2" s="398"/>
      <c r="E2" s="399"/>
      <c r="F2" s="5"/>
      <c r="G2" s="5"/>
    </row>
    <row r="3" spans="1:25" ht="23.25">
      <c r="A3" s="394" t="s">
        <v>224</v>
      </c>
      <c r="B3" s="395"/>
      <c r="C3" s="395"/>
      <c r="D3" s="395"/>
      <c r="E3" s="39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0" t="s">
        <v>92</v>
      </c>
      <c r="B4" s="401"/>
      <c r="C4" s="258"/>
      <c r="D4" s="402" t="s">
        <v>91</v>
      </c>
      <c r="E4" s="40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5715685.7049000002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93486.771200000017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25091.066300000064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16175</v>
      </c>
      <c r="C9" s="40"/>
      <c r="D9" s="39" t="s">
        <v>11</v>
      </c>
      <c r="E9" s="240">
        <v>3334940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-935643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77311.771200000017</v>
      </c>
      <c r="C11" s="40"/>
      <c r="D11" s="328"/>
      <c r="E11" s="242"/>
      <c r="F11" s="7"/>
      <c r="G11" s="232"/>
      <c r="H11" s="7"/>
      <c r="I11" s="35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51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 t="s">
        <v>230</v>
      </c>
      <c r="B14" s="331">
        <v>100000</v>
      </c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8177311.7712000003</v>
      </c>
      <c r="C17" s="40"/>
      <c r="D17" s="40" t="s">
        <v>7</v>
      </c>
      <c r="E17" s="243">
        <f>SUM(E5:E16)</f>
        <v>8177311.7712000012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8" t="s">
        <v>14</v>
      </c>
      <c r="B19" s="389"/>
      <c r="C19" s="389"/>
      <c r="D19" s="389"/>
      <c r="E19" s="39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456650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4" t="s">
        <v>219</v>
      </c>
      <c r="B21" s="345">
        <v>25000</v>
      </c>
      <c r="C21" s="346"/>
      <c r="D21" s="347" t="s">
        <v>128</v>
      </c>
      <c r="E21" s="348">
        <v>393000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53" t="s">
        <v>218</v>
      </c>
      <c r="B22" s="355">
        <v>30000</v>
      </c>
      <c r="C22" s="346"/>
      <c r="D22" s="347" t="s">
        <v>127</v>
      </c>
      <c r="E22" s="348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4" t="s">
        <v>228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164560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64000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222</v>
      </c>
      <c r="B27" s="45">
        <v>15000</v>
      </c>
      <c r="C27" s="39"/>
      <c r="D27" s="260" t="s">
        <v>132</v>
      </c>
      <c r="E27" s="261">
        <v>88530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171</v>
      </c>
      <c r="B28" s="120">
        <v>20000</v>
      </c>
      <c r="C28" s="121"/>
      <c r="D28" s="260" t="s">
        <v>197</v>
      </c>
      <c r="E28" s="261">
        <v>18770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196</v>
      </c>
      <c r="B29" s="120">
        <v>34000</v>
      </c>
      <c r="C29" s="121"/>
      <c r="D29" s="260" t="s">
        <v>130</v>
      </c>
      <c r="E29" s="261">
        <v>23470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215</v>
      </c>
      <c r="E30" s="261">
        <v>55310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229</v>
      </c>
      <c r="B32" s="120">
        <v>15600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207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217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9" t="s">
        <v>162</v>
      </c>
      <c r="B35" s="340">
        <v>18540</v>
      </c>
      <c r="C35" s="341"/>
      <c r="D35" s="342" t="s">
        <v>216</v>
      </c>
      <c r="E35" s="343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9" t="s">
        <v>133</v>
      </c>
      <c r="B36" s="350">
        <v>245000</v>
      </c>
      <c r="C36" s="341"/>
      <c r="D36" s="342" t="s">
        <v>221</v>
      </c>
      <c r="E36" s="343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2" t="s">
        <v>204</v>
      </c>
      <c r="B37" s="333">
        <v>21000</v>
      </c>
      <c r="C37" s="321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2022-10-08T03:58:22Z</dcterms:modified>
</cp:coreProperties>
</file>